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katezellmer/Documents/Geo 575/Antarctica Weather Station/data/"/>
    </mc:Choice>
  </mc:AlternateContent>
  <bookViews>
    <workbookView xWindow="520" yWindow="460" windowWidth="28280" windowHeight="16460" activeTab="4"/>
  </bookViews>
  <sheets>
    <sheet name="Monthly Summaries" sheetId="1" r:id="rId1"/>
    <sheet name="Max and Mins" sheetId="2" r:id="rId2"/>
    <sheet name="Mean Temp Graphs" sheetId="3" r:id="rId3"/>
    <sheet name="Mean Wind Speed Graphs" sheetId="4" r:id="rId4"/>
    <sheet name="Mean Pressure Graphs" sheetId="5" r:id="rId5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6" i="5" l="1"/>
  <c r="J15" i="5"/>
  <c r="J14" i="5"/>
  <c r="J13" i="5"/>
  <c r="J12" i="5"/>
  <c r="J11" i="5"/>
  <c r="J10" i="5"/>
  <c r="J9" i="5"/>
  <c r="J8" i="5"/>
  <c r="J7" i="5"/>
  <c r="J6" i="5"/>
  <c r="J5" i="5"/>
  <c r="J16" i="4"/>
  <c r="J15" i="4"/>
  <c r="J14" i="4"/>
  <c r="J13" i="4"/>
  <c r="J12" i="4"/>
  <c r="J11" i="4"/>
  <c r="J10" i="4"/>
  <c r="J9" i="4"/>
  <c r="J8" i="4"/>
  <c r="J7" i="4"/>
  <c r="J6" i="4"/>
  <c r="J5" i="4"/>
  <c r="J16" i="3"/>
  <c r="J15" i="3"/>
  <c r="J14" i="3"/>
  <c r="J13" i="3"/>
  <c r="J12" i="3"/>
  <c r="J11" i="3"/>
  <c r="J10" i="3"/>
  <c r="J9" i="3"/>
  <c r="J8" i="3"/>
  <c r="J7" i="3"/>
  <c r="J6" i="3"/>
  <c r="J5" i="3"/>
  <c r="J108" i="2"/>
  <c r="J107" i="2"/>
  <c r="J106" i="2"/>
  <c r="J105" i="2"/>
  <c r="J104" i="2"/>
  <c r="J103" i="2"/>
  <c r="J102" i="2"/>
  <c r="J101" i="2"/>
  <c r="J100" i="2"/>
  <c r="J99" i="2"/>
  <c r="J98" i="2"/>
  <c r="J97" i="2"/>
  <c r="I111" i="2"/>
  <c r="J91" i="2"/>
  <c r="I88" i="2"/>
  <c r="J68" i="2"/>
  <c r="J85" i="2"/>
  <c r="J84" i="2"/>
  <c r="J83" i="2"/>
  <c r="J82" i="2"/>
  <c r="J81" i="2"/>
  <c r="J80" i="2"/>
  <c r="J79" i="2"/>
  <c r="J78" i="2"/>
  <c r="J77" i="2"/>
  <c r="J76" i="2"/>
  <c r="J75" i="2"/>
  <c r="J74" i="2"/>
  <c r="J62" i="2"/>
  <c r="J61" i="2"/>
  <c r="J60" i="2"/>
  <c r="J59" i="2"/>
  <c r="J58" i="2"/>
  <c r="J57" i="2"/>
  <c r="J56" i="2"/>
  <c r="J55" i="2"/>
  <c r="J54" i="2"/>
  <c r="J53" i="2"/>
  <c r="J52" i="2"/>
  <c r="J51" i="2"/>
  <c r="I65" i="2"/>
  <c r="J39" i="2"/>
  <c r="J38" i="2"/>
  <c r="J37" i="2"/>
  <c r="J36" i="2"/>
  <c r="J35" i="2"/>
  <c r="J34" i="2"/>
  <c r="J33" i="2"/>
  <c r="J32" i="2"/>
  <c r="J31" i="2"/>
  <c r="J30" i="2"/>
  <c r="J29" i="2"/>
  <c r="J28" i="2"/>
  <c r="J45" i="2"/>
  <c r="I42" i="2"/>
  <c r="J22" i="2"/>
  <c r="I19" i="2"/>
  <c r="J16" i="2"/>
  <c r="J15" i="2"/>
  <c r="J14" i="2"/>
  <c r="J13" i="2"/>
  <c r="J12" i="2"/>
  <c r="J11" i="2"/>
  <c r="J10" i="2"/>
  <c r="J9" i="2"/>
  <c r="J8" i="2"/>
  <c r="J7" i="2"/>
  <c r="J6" i="2"/>
  <c r="J5" i="2"/>
  <c r="J114" i="2"/>
  <c r="B88" i="2"/>
  <c r="C88" i="2"/>
  <c r="D88" i="2"/>
  <c r="E88" i="2"/>
  <c r="F88" i="2"/>
  <c r="G88" i="2"/>
  <c r="H88" i="2"/>
  <c r="B65" i="2"/>
  <c r="C65" i="2"/>
  <c r="D65" i="2"/>
  <c r="E65" i="2"/>
  <c r="F65" i="2"/>
  <c r="G65" i="2"/>
  <c r="H65" i="2"/>
  <c r="B42" i="2"/>
  <c r="C42" i="2"/>
  <c r="D42" i="2"/>
  <c r="E42" i="2"/>
  <c r="F42" i="2"/>
  <c r="G42" i="2"/>
  <c r="H42" i="2"/>
  <c r="B19" i="2"/>
  <c r="C19" i="2"/>
  <c r="D19" i="2"/>
  <c r="E19" i="2"/>
  <c r="F19" i="2"/>
  <c r="G19" i="2"/>
  <c r="H19" i="2"/>
  <c r="H111" i="2"/>
  <c r="G111" i="2"/>
  <c r="B111" i="2"/>
  <c r="C111" i="2"/>
  <c r="D111" i="2"/>
  <c r="E111" i="2"/>
  <c r="F111" i="2"/>
  <c r="M146" i="1"/>
  <c r="J146" i="1"/>
  <c r="I146" i="1"/>
  <c r="F146" i="1"/>
  <c r="B146" i="1"/>
  <c r="M130" i="1"/>
  <c r="J130" i="1"/>
  <c r="I130" i="1"/>
  <c r="F130" i="1"/>
  <c r="B130" i="1"/>
  <c r="M109" i="1"/>
  <c r="J109" i="1"/>
  <c r="I109" i="1"/>
  <c r="F109" i="1"/>
  <c r="B109" i="1"/>
  <c r="M93" i="1"/>
  <c r="J93" i="1"/>
  <c r="I93" i="1"/>
  <c r="F93" i="1"/>
  <c r="B93" i="1"/>
  <c r="M77" i="1"/>
  <c r="J77" i="1"/>
  <c r="I77" i="1"/>
  <c r="F77" i="1"/>
  <c r="B77" i="1"/>
  <c r="M56" i="1"/>
  <c r="J56" i="1"/>
  <c r="I56" i="1"/>
  <c r="F56" i="1"/>
  <c r="B56" i="1"/>
  <c r="M40" i="1"/>
  <c r="B40" i="1"/>
  <c r="M24" i="1"/>
  <c r="B24" i="1"/>
</calcChain>
</file>

<file path=xl/sharedStrings.xml><?xml version="1.0" encoding="utf-8"?>
<sst xmlns="http://schemas.openxmlformats.org/spreadsheetml/2006/main" count="966" uniqueCount="269">
  <si>
    <t>Monthly</t>
  </si>
  <si>
    <t>Temps</t>
  </si>
  <si>
    <t>Year</t>
  </si>
  <si>
    <t>Yearly</t>
  </si>
  <si>
    <t>Min</t>
  </si>
  <si>
    <t>2010-07-17</t>
  </si>
  <si>
    <t>2011-08-03</t>
  </si>
  <si>
    <t>Jan</t>
    <phoneticPr fontId="3" type="noConversion"/>
  </si>
  <si>
    <t>Jun</t>
    <phoneticPr fontId="3" type="noConversion"/>
  </si>
  <si>
    <t>Aug</t>
    <phoneticPr fontId="3" type="noConversion"/>
  </si>
  <si>
    <t>Aug</t>
    <phoneticPr fontId="3" type="noConversion"/>
  </si>
  <si>
    <t>Aug</t>
    <phoneticPr fontId="3" type="noConversion"/>
  </si>
  <si>
    <t>2015</t>
    <phoneticPr fontId="3" type="noConversion"/>
  </si>
  <si>
    <t>2014</t>
    <phoneticPr fontId="3" type="noConversion"/>
  </si>
  <si>
    <t>00</t>
    <phoneticPr fontId="3" type="noConversion"/>
  </si>
  <si>
    <t>195</t>
    <phoneticPr fontId="3" type="noConversion"/>
  </si>
  <si>
    <t>137</t>
    <phoneticPr fontId="3" type="noConversion"/>
  </si>
  <si>
    <t>141</t>
    <phoneticPr fontId="3" type="noConversion"/>
  </si>
  <si>
    <t>018</t>
    <phoneticPr fontId="3" type="noConversion"/>
  </si>
  <si>
    <t>154</t>
    <phoneticPr fontId="3" type="noConversion"/>
  </si>
  <si>
    <t>320</t>
    <phoneticPr fontId="3" type="noConversion"/>
  </si>
  <si>
    <t>00</t>
    <phoneticPr fontId="3" type="noConversion"/>
  </si>
  <si>
    <t>00</t>
    <phoneticPr fontId="3" type="noConversion"/>
  </si>
  <si>
    <t>149</t>
    <phoneticPr fontId="3" type="noConversion"/>
  </si>
  <si>
    <t>096</t>
    <phoneticPr fontId="3" type="noConversion"/>
  </si>
  <si>
    <t>126</t>
    <phoneticPr fontId="3" type="noConversion"/>
  </si>
  <si>
    <t>327</t>
    <phoneticPr fontId="3" type="noConversion"/>
  </si>
  <si>
    <t>Oct</t>
    <phoneticPr fontId="3" type="noConversion"/>
  </si>
  <si>
    <t>2013-08-01</t>
    <phoneticPr fontId="3" type="noConversion"/>
  </si>
  <si>
    <t>Jul</t>
    <phoneticPr fontId="3" type="noConversion"/>
  </si>
  <si>
    <t>Aug</t>
    <phoneticPr fontId="3" type="noConversion"/>
  </si>
  <si>
    <t>Jan</t>
    <phoneticPr fontId="3" type="noConversion"/>
  </si>
  <si>
    <t>106</t>
    <phoneticPr fontId="3" type="noConversion"/>
  </si>
  <si>
    <t>010</t>
    <phoneticPr fontId="3" type="noConversion"/>
  </si>
  <si>
    <t>51</t>
    <phoneticPr fontId="3" type="noConversion"/>
  </si>
  <si>
    <t>139</t>
    <phoneticPr fontId="3" type="noConversion"/>
  </si>
  <si>
    <t>086</t>
    <phoneticPr fontId="3" type="noConversion"/>
  </si>
  <si>
    <t>08</t>
    <phoneticPr fontId="3" type="noConversion"/>
  </si>
  <si>
    <t>117</t>
    <phoneticPr fontId="3" type="noConversion"/>
  </si>
  <si>
    <t>358</t>
    <phoneticPr fontId="3" type="noConversion"/>
  </si>
  <si>
    <t>14</t>
    <phoneticPr fontId="3" type="noConversion"/>
  </si>
  <si>
    <t>142</t>
    <phoneticPr fontId="3" type="noConversion"/>
  </si>
  <si>
    <t>013</t>
    <phoneticPr fontId="3" type="noConversion"/>
  </si>
  <si>
    <t>01</t>
    <phoneticPr fontId="3" type="noConversion"/>
  </si>
  <si>
    <t>117</t>
    <phoneticPr fontId="3" type="noConversion"/>
  </si>
  <si>
    <t>003</t>
    <phoneticPr fontId="3" type="noConversion"/>
  </si>
  <si>
    <t>Mean</t>
  </si>
  <si>
    <t>% of</t>
  </si>
  <si>
    <t>Air</t>
  </si>
  <si>
    <t>Mon</t>
  </si>
  <si>
    <t>Max Air</t>
  </si>
  <si>
    <t>Min Air</t>
  </si>
  <si>
    <t>Wind</t>
  </si>
  <si>
    <t>Result</t>
  </si>
  <si>
    <t>Max</t>
  </si>
  <si>
    <t>Potential</t>
  </si>
  <si>
    <t>Temp</t>
  </si>
  <si>
    <t>Data</t>
  </si>
  <si>
    <t>Speed</t>
  </si>
  <si>
    <t>Press</t>
  </si>
  <si>
    <t>Month</t>
  </si>
  <si>
    <t>(C)</t>
  </si>
  <si>
    <t>Abs</t>
  </si>
  <si>
    <t>(m/s)</t>
  </si>
  <si>
    <t>(dir</t>
  </si>
  <si>
    <t>vv)</t>
  </si>
  <si>
    <t>Con</t>
  </si>
  <si>
    <t>(mb)</t>
  </si>
  <si>
    <t>(K)</t>
  </si>
  <si>
    <t>Margaret (8910)</t>
  </si>
  <si>
    <t>80.000S</t>
  </si>
  <si>
    <t>165.000W</t>
  </si>
  <si>
    <t>67M</t>
  </si>
  <si>
    <t>2008</t>
  </si>
  <si>
    <t>Nov</t>
  </si>
  <si>
    <t>40</t>
  </si>
  <si>
    <t>161</t>
  </si>
  <si>
    <t>01</t>
    <phoneticPr fontId="3" type="noConversion"/>
  </si>
  <si>
    <t>00</t>
    <phoneticPr fontId="3" type="noConversion"/>
  </si>
  <si>
    <t>102</t>
    <phoneticPr fontId="3" type="noConversion"/>
  </si>
  <si>
    <t>094</t>
    <phoneticPr fontId="3" type="noConversion"/>
  </si>
  <si>
    <t>00</t>
    <phoneticPr fontId="3" type="noConversion"/>
  </si>
  <si>
    <t>176</t>
    <phoneticPr fontId="3" type="noConversion"/>
  </si>
  <si>
    <t>139</t>
    <phoneticPr fontId="3" type="noConversion"/>
  </si>
  <si>
    <t>00</t>
    <phoneticPr fontId="3" type="noConversion"/>
  </si>
  <si>
    <t>00</t>
    <phoneticPr fontId="3" type="noConversion"/>
  </si>
  <si>
    <t>171</t>
    <phoneticPr fontId="3" type="noConversion"/>
  </si>
  <si>
    <t>117</t>
    <phoneticPr fontId="3" type="noConversion"/>
  </si>
  <si>
    <t>20</t>
    <phoneticPr fontId="3" type="noConversion"/>
  </si>
  <si>
    <t>141</t>
    <phoneticPr fontId="3" type="noConversion"/>
  </si>
  <si>
    <t>00</t>
    <phoneticPr fontId="3" type="noConversion"/>
  </si>
  <si>
    <t>13</t>
    <phoneticPr fontId="3" type="noConversion"/>
  </si>
  <si>
    <t>133</t>
    <phoneticPr fontId="3" type="noConversion"/>
  </si>
  <si>
    <t>352</t>
    <phoneticPr fontId="3" type="noConversion"/>
  </si>
  <si>
    <t>Dec</t>
  </si>
  <si>
    <t>2009</t>
  </si>
  <si>
    <t>Jan</t>
  </si>
  <si>
    <t>00</t>
  </si>
  <si>
    <t>156</t>
  </si>
  <si>
    <t>172</t>
  </si>
  <si>
    <t>Feb</t>
  </si>
  <si>
    <t>147</t>
  </si>
  <si>
    <t>178</t>
  </si>
  <si>
    <t>Mar</t>
  </si>
  <si>
    <t>170</t>
  </si>
  <si>
    <t>119</t>
  </si>
  <si>
    <t>Apr</t>
  </si>
  <si>
    <t>19</t>
  </si>
  <si>
    <t>097</t>
  </si>
  <si>
    <t>044</t>
  </si>
  <si>
    <t>May</t>
  </si>
  <si>
    <t>57</t>
  </si>
  <si>
    <t>182</t>
  </si>
  <si>
    <t>187</t>
  </si>
  <si>
    <t>Jun</t>
  </si>
  <si>
    <t>05</t>
  </si>
  <si>
    <t>22</t>
  </si>
  <si>
    <t>100</t>
  </si>
  <si>
    <t>359</t>
  </si>
  <si>
    <t>Jul</t>
  </si>
  <si>
    <t>10</t>
  </si>
  <si>
    <t>017</t>
  </si>
  <si>
    <t>336</t>
  </si>
  <si>
    <t>Aug</t>
  </si>
  <si>
    <t>59</t>
  </si>
  <si>
    <t>173</t>
  </si>
  <si>
    <t>162</t>
  </si>
  <si>
    <t>Sep</t>
  </si>
  <si>
    <t>Oct</t>
  </si>
  <si>
    <t>09</t>
  </si>
  <si>
    <t>145</t>
  </si>
  <si>
    <t>157</t>
  </si>
  <si>
    <t>134</t>
  </si>
  <si>
    <t>129</t>
  </si>
  <si>
    <t>192</t>
  </si>
  <si>
    <t>286</t>
  </si>
  <si>
    <t>MEAN</t>
  </si>
  <si>
    <t>2010</t>
  </si>
  <si>
    <t>0.0</t>
  </si>
  <si>
    <t>186</t>
  </si>
  <si>
    <t>223</t>
  </si>
  <si>
    <t>150</t>
  </si>
  <si>
    <t>0.4</t>
  </si>
  <si>
    <t>165</t>
  </si>
  <si>
    <t>128</t>
  </si>
  <si>
    <t>34</t>
  </si>
  <si>
    <t>126</t>
  </si>
  <si>
    <t>133</t>
  </si>
  <si>
    <t>23</t>
  </si>
  <si>
    <t>197</t>
  </si>
  <si>
    <t>314</t>
  </si>
  <si>
    <t>159</t>
  </si>
  <si>
    <t>125</t>
  </si>
  <si>
    <t>2011</t>
  </si>
  <si>
    <t>116</t>
  </si>
  <si>
    <t>158</t>
  </si>
  <si>
    <t>135</t>
  </si>
  <si>
    <t>348</t>
  </si>
  <si>
    <t>093</t>
  </si>
  <si>
    <t>284</t>
  </si>
  <si>
    <t>02</t>
  </si>
  <si>
    <t>121</t>
  </si>
  <si>
    <t>073</t>
  </si>
  <si>
    <t>01</t>
  </si>
  <si>
    <t>094</t>
  </si>
  <si>
    <t>00</t>
    <phoneticPr fontId="3" type="noConversion"/>
  </si>
  <si>
    <t>71</t>
    <phoneticPr fontId="3" type="noConversion"/>
  </si>
  <si>
    <t>043</t>
    <phoneticPr fontId="3" type="noConversion"/>
  </si>
  <si>
    <t>006</t>
    <phoneticPr fontId="3" type="noConversion"/>
  </si>
  <si>
    <t>12</t>
    <phoneticPr fontId="3" type="noConversion"/>
  </si>
  <si>
    <t>091</t>
    <phoneticPr fontId="3" type="noConversion"/>
  </si>
  <si>
    <t>175</t>
    <phoneticPr fontId="3" type="noConversion"/>
  </si>
  <si>
    <t>00</t>
    <phoneticPr fontId="3" type="noConversion"/>
  </si>
  <si>
    <t>13</t>
    <phoneticPr fontId="3" type="noConversion"/>
  </si>
  <si>
    <t>048</t>
    <phoneticPr fontId="3" type="noConversion"/>
  </si>
  <si>
    <t>343</t>
    <phoneticPr fontId="3" type="noConversion"/>
  </si>
  <si>
    <t>00</t>
    <phoneticPr fontId="3" type="noConversion"/>
  </si>
  <si>
    <t>15</t>
    <phoneticPr fontId="3" type="noConversion"/>
  </si>
  <si>
    <t>145</t>
    <phoneticPr fontId="3" type="noConversion"/>
  </si>
  <si>
    <t>197</t>
    <phoneticPr fontId="3" type="noConversion"/>
  </si>
  <si>
    <t>01</t>
    <phoneticPr fontId="3" type="noConversion"/>
  </si>
  <si>
    <t>159</t>
    <phoneticPr fontId="3" type="noConversion"/>
  </si>
  <si>
    <t>198</t>
    <phoneticPr fontId="3" type="noConversion"/>
  </si>
  <si>
    <t>01</t>
    <phoneticPr fontId="3" type="noConversion"/>
  </si>
  <si>
    <t>195</t>
    <phoneticPr fontId="3" type="noConversion"/>
  </si>
  <si>
    <t>012</t>
    <phoneticPr fontId="3" type="noConversion"/>
  </si>
  <si>
    <t>2016</t>
    <phoneticPr fontId="3" type="noConversion"/>
  </si>
  <si>
    <t>Jan</t>
    <phoneticPr fontId="3" type="noConversion"/>
  </si>
  <si>
    <t>Jun</t>
    <phoneticPr fontId="3" type="noConversion"/>
  </si>
  <si>
    <t>Sep</t>
    <phoneticPr fontId="3" type="noConversion"/>
  </si>
  <si>
    <t>Aug</t>
    <phoneticPr fontId="3" type="noConversion"/>
  </si>
  <si>
    <t>Jul</t>
    <phoneticPr fontId="3" type="noConversion"/>
  </si>
  <si>
    <t>2015-09-18</t>
    <phoneticPr fontId="3" type="noConversion"/>
  </si>
  <si>
    <t>095</t>
  </si>
  <si>
    <t>06</t>
  </si>
  <si>
    <t>113</t>
  </si>
  <si>
    <t>012</t>
  </si>
  <si>
    <t>181</t>
  </si>
  <si>
    <t>166</t>
  </si>
  <si>
    <t>169</t>
  </si>
  <si>
    <t>200</t>
  </si>
  <si>
    <t>002</t>
  </si>
  <si>
    <t>227</t>
  </si>
  <si>
    <t>67 M</t>
  </si>
  <si>
    <t>2012</t>
  </si>
  <si>
    <t>301</t>
  </si>
  <si>
    <t>140</t>
  </si>
  <si>
    <t>148</t>
  </si>
  <si>
    <t>115</t>
  </si>
  <si>
    <t>153</t>
  </si>
  <si>
    <t>136</t>
  </si>
  <si>
    <t>035</t>
  </si>
  <si>
    <t>17</t>
  </si>
  <si>
    <t>130</t>
  </si>
  <si>
    <t>352</t>
  </si>
  <si>
    <t>151</t>
  </si>
  <si>
    <t>149</t>
  </si>
  <si>
    <t>16</t>
  </si>
  <si>
    <t>120</t>
  </si>
  <si>
    <t>38</t>
  </si>
  <si>
    <t>124</t>
  </si>
  <si>
    <t>21</t>
  </si>
  <si>
    <t>109</t>
  </si>
  <si>
    <t>342</t>
  </si>
  <si>
    <t>143</t>
  </si>
  <si>
    <t>132</t>
  </si>
  <si>
    <t>2013</t>
  </si>
  <si>
    <t>107</t>
  </si>
  <si>
    <t>360</t>
  </si>
  <si>
    <t>354</t>
  </si>
  <si>
    <t>01</t>
    <phoneticPr fontId="3" type="noConversion"/>
  </si>
  <si>
    <t>00</t>
    <phoneticPr fontId="3" type="noConversion"/>
  </si>
  <si>
    <t>155</t>
    <phoneticPr fontId="3" type="noConversion"/>
  </si>
  <si>
    <t>283</t>
    <phoneticPr fontId="3" type="noConversion"/>
  </si>
  <si>
    <t>00</t>
    <phoneticPr fontId="3" type="noConversion"/>
  </si>
  <si>
    <t>02</t>
    <phoneticPr fontId="3" type="noConversion"/>
  </si>
  <si>
    <t>137</t>
    <phoneticPr fontId="3" type="noConversion"/>
  </si>
  <si>
    <t>080</t>
    <phoneticPr fontId="3" type="noConversion"/>
  </si>
  <si>
    <t>197</t>
    <phoneticPr fontId="3" type="noConversion"/>
  </si>
  <si>
    <t>333</t>
    <phoneticPr fontId="3" type="noConversion"/>
  </si>
  <si>
    <t>03</t>
    <phoneticPr fontId="3" type="noConversion"/>
  </si>
  <si>
    <t>186</t>
    <phoneticPr fontId="3" type="noConversion"/>
  </si>
  <si>
    <t>247</t>
    <phoneticPr fontId="3" type="noConversion"/>
  </si>
  <si>
    <t>19</t>
    <phoneticPr fontId="3" type="noConversion"/>
  </si>
  <si>
    <t>171</t>
    <phoneticPr fontId="3" type="noConversion"/>
  </si>
  <si>
    <t>286</t>
    <phoneticPr fontId="3" type="noConversion"/>
  </si>
  <si>
    <t>22</t>
    <phoneticPr fontId="3" type="noConversion"/>
  </si>
  <si>
    <t>159</t>
    <phoneticPr fontId="3" type="noConversion"/>
  </si>
  <si>
    <t>160</t>
    <phoneticPr fontId="3" type="noConversion"/>
  </si>
  <si>
    <t>102</t>
  </si>
  <si>
    <t>180</t>
  </si>
  <si>
    <t>138</t>
  </si>
  <si>
    <t>299</t>
  </si>
  <si>
    <t>32</t>
  </si>
  <si>
    <t>343</t>
  </si>
  <si>
    <t>26</t>
  </si>
  <si>
    <t>175</t>
  </si>
  <si>
    <t>242</t>
  </si>
  <si>
    <t>139</t>
  </si>
  <si>
    <t>28</t>
  </si>
  <si>
    <t>075</t>
  </si>
  <si>
    <t>206</t>
  </si>
  <si>
    <t>04</t>
  </si>
  <si>
    <t>335</t>
  </si>
  <si>
    <t>29</t>
  </si>
  <si>
    <t>282</t>
  </si>
  <si>
    <t>251</t>
  </si>
  <si>
    <t>300</t>
  </si>
  <si>
    <t>2016-01-12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</si>
</sst>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8"/>
      <color indexed="8"/>
      <name val="Arial"/>
      <family val="2"/>
      <charset val="1"/>
    </font>
    <font>
      <sz val="8"/>
      <name val="Arial"/>
      <family val="2"/>
      <charset val="1"/>
    </font>
    <font>
      <b/>
      <sz val="8"/>
      <name val="Arial"/>
      <family val="2"/>
      <charset val="1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Alignment="1">
      <alignment horizontal="right"/>
    </xf>
    <xf numFmtId="1" fontId="2" fillId="0" borderId="0" xfId="0" applyNumberFormat="1" applyFont="1"/>
    <xf numFmtId="164" fontId="2" fillId="0" borderId="0" xfId="0" applyNumberFormat="1" applyFont="1"/>
    <xf numFmtId="49" fontId="1" fillId="0" borderId="0" xfId="0" applyNumberFormat="1" applyFont="1"/>
    <xf numFmtId="1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0" xfId="0" applyFont="1" applyBorder="1"/>
    <xf numFmtId="164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right"/>
    </xf>
    <xf numFmtId="164" fontId="1" fillId="0" borderId="0" xfId="0" applyNumberFormat="1" applyFont="1" applyBorder="1"/>
    <xf numFmtId="2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Border="1" applyAlignment="1">
      <alignment horizontal="right"/>
    </xf>
    <xf numFmtId="2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2" fillId="0" borderId="0" xfId="0" applyFont="1"/>
    <xf numFmtId="164" fontId="1" fillId="0" borderId="0" xfId="0" applyNumberFormat="1" applyFont="1"/>
    <xf numFmtId="49" fontId="1" fillId="0" borderId="0" xfId="0" applyNumberFormat="1" applyFont="1" applyAlignment="1">
      <alignment horizontal="right"/>
    </xf>
    <xf numFmtId="2" fontId="1" fillId="0" borderId="0" xfId="0" applyNumberFormat="1" applyFont="1"/>
    <xf numFmtId="1" fontId="1" fillId="0" borderId="0" xfId="0" applyNumberFormat="1" applyFont="1" applyAlignment="1">
      <alignment horizontal="right"/>
    </xf>
    <xf numFmtId="1" fontId="1" fillId="0" borderId="0" xfId="0" applyNumberFormat="1" applyFont="1"/>
    <xf numFmtId="49" fontId="2" fillId="0" borderId="0" xfId="0" applyNumberFormat="1" applyFont="1" applyAlignment="1">
      <alignment horizontal="right"/>
    </xf>
    <xf numFmtId="0" fontId="1" fillId="0" borderId="0" xfId="0" applyFont="1"/>
    <xf numFmtId="2" fontId="1" fillId="0" borderId="0" xfId="0" applyNumberFormat="1" applyFont="1" applyAlignment="1">
      <alignment horizontal="right"/>
    </xf>
    <xf numFmtId="164" fontId="2" fillId="0" borderId="0" xfId="0" applyNumberFormat="1" applyFont="1" applyBorder="1" applyAlignment="1">
      <alignment horizontal="center"/>
    </xf>
    <xf numFmtId="49" fontId="1" fillId="0" borderId="0" xfId="0" applyNumberFormat="1" applyFont="1" applyAlignment="1" applyProtection="1">
      <alignment horizontal="left"/>
    </xf>
    <xf numFmtId="49" fontId="2" fillId="0" borderId="0" xfId="0" applyNumberFormat="1" applyFont="1" applyAlignment="1" applyProtection="1">
      <alignment horizontal="center"/>
    </xf>
    <xf numFmtId="49" fontId="1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7EBB"/>
      <rgbColor rgb="FF33CCCC"/>
      <rgbColor rgb="FF98B855"/>
      <rgbColor rgb="FFFFCC00"/>
      <rgbColor rgb="FFFF9900"/>
      <rgbColor rgb="FFFF6600"/>
      <rgbColor rgb="FF7D5FA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Jan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Graphs'!$A$5</c:f>
              <c:strCache>
                <c:ptCount val="1"/>
                <c:pt idx="0">
                  <c:v>Jan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Temp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Temp Graphs'!$B$5:$I$5</c:f>
              <c:numCache>
                <c:formatCode>0.0</c:formatCode>
                <c:ptCount val="8"/>
                <c:pt idx="0">
                  <c:v>-8.8</c:v>
                </c:pt>
                <c:pt idx="1">
                  <c:v>-11.0</c:v>
                </c:pt>
                <c:pt idx="2">
                  <c:v>-8.6</c:v>
                </c:pt>
                <c:pt idx="3">
                  <c:v>-8.9</c:v>
                </c:pt>
                <c:pt idx="4">
                  <c:v>-6.1</c:v>
                </c:pt>
                <c:pt idx="5">
                  <c:v>-8.7</c:v>
                </c:pt>
                <c:pt idx="6">
                  <c:v>-9.1</c:v>
                </c:pt>
                <c:pt idx="7">
                  <c:v>-4.9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607104"/>
        <c:axId val="340979632"/>
      </c:lineChart>
      <c:catAx>
        <c:axId val="36160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40979632"/>
        <c:crossesAt val="0.0"/>
        <c:auto val="1"/>
        <c:lblAlgn val="ctr"/>
        <c:lblOffset val="100"/>
        <c:noMultiLvlLbl val="0"/>
      </c:catAx>
      <c:valAx>
        <c:axId val="340979632"/>
        <c:scaling>
          <c:orientation val="minMax"/>
          <c:max val="0.0"/>
          <c:min val="-5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1607104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Oct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Graphs'!$A$14</c:f>
              <c:strCache>
                <c:ptCount val="1"/>
                <c:pt idx="0">
                  <c:v>Oct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Temp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Temp Graphs'!$B$14:$I$14</c:f>
              <c:numCache>
                <c:formatCode>0.0</c:formatCode>
                <c:ptCount val="8"/>
                <c:pt idx="0">
                  <c:v>-28.9</c:v>
                </c:pt>
                <c:pt idx="1">
                  <c:v>-31.9</c:v>
                </c:pt>
                <c:pt idx="2">
                  <c:v>-26.9</c:v>
                </c:pt>
                <c:pt idx="3">
                  <c:v>-25.3</c:v>
                </c:pt>
                <c:pt idx="4">
                  <c:v>-26.3</c:v>
                </c:pt>
                <c:pt idx="5">
                  <c:v>-24.5</c:v>
                </c:pt>
                <c:pt idx="6">
                  <c:v>-29.5</c:v>
                </c:pt>
                <c:pt idx="7">
                  <c:v>-29.0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707552"/>
        <c:axId val="361711584"/>
      </c:lineChart>
      <c:catAx>
        <c:axId val="361707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1711584"/>
        <c:crossesAt val="0.0"/>
        <c:auto val="1"/>
        <c:lblAlgn val="ctr"/>
        <c:lblOffset val="100"/>
        <c:noMultiLvlLbl val="0"/>
      </c:catAx>
      <c:valAx>
        <c:axId val="361711584"/>
        <c:scaling>
          <c:orientation val="minMax"/>
          <c:max val="0.0"/>
          <c:min val="-5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1707552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Nov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Graphs'!$A$15</c:f>
              <c:strCache>
                <c:ptCount val="1"/>
                <c:pt idx="0">
                  <c:v>Nov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Temp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Temp Graphs'!$B$15:$I$15</c:f>
              <c:numCache>
                <c:formatCode>0.0</c:formatCode>
                <c:ptCount val="8"/>
                <c:pt idx="0">
                  <c:v>-11.2</c:v>
                </c:pt>
                <c:pt idx="1">
                  <c:v>-20.2</c:v>
                </c:pt>
                <c:pt idx="2">
                  <c:v>-18.4</c:v>
                </c:pt>
                <c:pt idx="3">
                  <c:v>-17.5</c:v>
                </c:pt>
                <c:pt idx="4">
                  <c:v>-19.2</c:v>
                </c:pt>
                <c:pt idx="5">
                  <c:v>-19.8</c:v>
                </c:pt>
                <c:pt idx="6">
                  <c:v>-19.8</c:v>
                </c:pt>
                <c:pt idx="7">
                  <c:v>-18.9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734960"/>
        <c:axId val="361738992"/>
      </c:lineChart>
      <c:catAx>
        <c:axId val="361734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1738992"/>
        <c:crossesAt val="0.0"/>
        <c:auto val="1"/>
        <c:lblAlgn val="ctr"/>
        <c:lblOffset val="100"/>
        <c:noMultiLvlLbl val="0"/>
      </c:catAx>
      <c:valAx>
        <c:axId val="361738992"/>
        <c:scaling>
          <c:orientation val="minMax"/>
          <c:max val="0.0"/>
          <c:min val="-5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1734960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Dec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Graphs'!$A$16</c:f>
              <c:strCache>
                <c:ptCount val="1"/>
                <c:pt idx="0">
                  <c:v>Dec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Temp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Temp Graphs'!$B$16:$I$16</c:f>
              <c:numCache>
                <c:formatCode>0.0</c:formatCode>
                <c:ptCount val="8"/>
                <c:pt idx="0">
                  <c:v>-8.3</c:v>
                </c:pt>
                <c:pt idx="1">
                  <c:v>-9.9</c:v>
                </c:pt>
                <c:pt idx="2">
                  <c:v>-7.1</c:v>
                </c:pt>
                <c:pt idx="3">
                  <c:v>-5.8</c:v>
                </c:pt>
                <c:pt idx="4">
                  <c:v>-9.3</c:v>
                </c:pt>
                <c:pt idx="5">
                  <c:v>-11.0</c:v>
                </c:pt>
                <c:pt idx="6">
                  <c:v>-10.0</c:v>
                </c:pt>
                <c:pt idx="7">
                  <c:v>-8.8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827296"/>
        <c:axId val="362831328"/>
      </c:lineChart>
      <c:catAx>
        <c:axId val="36282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2831328"/>
        <c:crossesAt val="0.0"/>
        <c:auto val="1"/>
        <c:lblAlgn val="ctr"/>
        <c:lblOffset val="100"/>
        <c:noMultiLvlLbl val="0"/>
      </c:catAx>
      <c:valAx>
        <c:axId val="362831328"/>
        <c:scaling>
          <c:orientation val="minMax"/>
          <c:max val="0.0"/>
          <c:min val="-5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2827296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Mean Temperature per Year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Graphs'!$B$4</c:f>
              <c:strCache>
                <c:ptCount val="1"/>
                <c:pt idx="0">
                  <c:v>2009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Graphs'!$B$5:$B$16</c:f>
              <c:numCache>
                <c:formatCode>0.0</c:formatCode>
                <c:ptCount val="12"/>
                <c:pt idx="0">
                  <c:v>-8.8</c:v>
                </c:pt>
                <c:pt idx="1">
                  <c:v>-22.3</c:v>
                </c:pt>
                <c:pt idx="2">
                  <c:v>-31.2</c:v>
                </c:pt>
                <c:pt idx="3">
                  <c:v>-23.0</c:v>
                </c:pt>
                <c:pt idx="4">
                  <c:v>-42.9</c:v>
                </c:pt>
                <c:pt idx="5">
                  <c:v>-40.4</c:v>
                </c:pt>
                <c:pt idx="6">
                  <c:v>-34.7</c:v>
                </c:pt>
                <c:pt idx="7">
                  <c:v>-43.9</c:v>
                </c:pt>
                <c:pt idx="8">
                  <c:v>-44.5</c:v>
                </c:pt>
                <c:pt idx="9">
                  <c:v>-28.9</c:v>
                </c:pt>
                <c:pt idx="10">
                  <c:v>-11.2</c:v>
                </c:pt>
                <c:pt idx="11">
                  <c:v>-8.3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'Mean Temp Graphs'!$C$4</c:f>
              <c:strCache>
                <c:ptCount val="1"/>
                <c:pt idx="0">
                  <c:v>2010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Graphs'!$C$5:$C$16</c:f>
              <c:numCache>
                <c:formatCode>0.0</c:formatCode>
                <c:ptCount val="12"/>
                <c:pt idx="0">
                  <c:v>-11.0</c:v>
                </c:pt>
                <c:pt idx="1">
                  <c:v>-16.2</c:v>
                </c:pt>
                <c:pt idx="2">
                  <c:v>-27.0</c:v>
                </c:pt>
                <c:pt idx="3">
                  <c:v>-31.7</c:v>
                </c:pt>
                <c:pt idx="4">
                  <c:v>-45.6</c:v>
                </c:pt>
                <c:pt idx="5">
                  <c:v>-47.1</c:v>
                </c:pt>
                <c:pt idx="6">
                  <c:v>-48.5</c:v>
                </c:pt>
                <c:pt idx="7">
                  <c:v>-44.9</c:v>
                </c:pt>
                <c:pt idx="8">
                  <c:v>-43.1</c:v>
                </c:pt>
                <c:pt idx="9">
                  <c:v>-31.9</c:v>
                </c:pt>
                <c:pt idx="10">
                  <c:v>-20.2</c:v>
                </c:pt>
                <c:pt idx="11">
                  <c:v>-9.9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'Mean Temp Graphs'!$D$4</c:f>
              <c:strCache>
                <c:ptCount val="1"/>
                <c:pt idx="0">
                  <c:v>2011</c:v>
                </c:pt>
              </c:strCache>
            </c:strRef>
          </c:tx>
          <c:spPr>
            <a:ln w="28440">
              <a:solidFill>
                <a:srgbClr val="98B855"/>
              </a:solidFill>
              <a:round/>
            </a:ln>
          </c:spPr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Graphs'!$D$5:$D$16</c:f>
              <c:numCache>
                <c:formatCode>0.0</c:formatCode>
                <c:ptCount val="12"/>
                <c:pt idx="0">
                  <c:v>-8.6</c:v>
                </c:pt>
                <c:pt idx="1">
                  <c:v>-19.9</c:v>
                </c:pt>
                <c:pt idx="2">
                  <c:v>-25.6</c:v>
                </c:pt>
                <c:pt idx="3">
                  <c:v>-34.2</c:v>
                </c:pt>
                <c:pt idx="4">
                  <c:v>-37.5</c:v>
                </c:pt>
                <c:pt idx="5">
                  <c:v>-35.0</c:v>
                </c:pt>
                <c:pt idx="6">
                  <c:v>-28.5</c:v>
                </c:pt>
                <c:pt idx="7">
                  <c:v>-38.6</c:v>
                </c:pt>
                <c:pt idx="8">
                  <c:v>-38.6</c:v>
                </c:pt>
                <c:pt idx="9">
                  <c:v>-26.9</c:v>
                </c:pt>
                <c:pt idx="10">
                  <c:v>-18.4</c:v>
                </c:pt>
                <c:pt idx="11">
                  <c:v>-7.1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'Mean Temp Graphs'!$E$4</c:f>
              <c:strCache>
                <c:ptCount val="1"/>
                <c:pt idx="0">
                  <c:v>2012</c:v>
                </c:pt>
              </c:strCache>
            </c:strRef>
          </c:tx>
          <c:spPr>
            <a:ln w="28440">
              <a:solidFill>
                <a:srgbClr val="7D5FA0"/>
              </a:solidFill>
              <a:round/>
            </a:ln>
          </c:spPr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Graphs'!$E$5:$E$16</c:f>
              <c:numCache>
                <c:formatCode>0.0</c:formatCode>
                <c:ptCount val="12"/>
                <c:pt idx="0">
                  <c:v>-8.9</c:v>
                </c:pt>
                <c:pt idx="1">
                  <c:v>-13.8</c:v>
                </c:pt>
                <c:pt idx="2">
                  <c:v>-25.4</c:v>
                </c:pt>
                <c:pt idx="3">
                  <c:v>-31.9</c:v>
                </c:pt>
                <c:pt idx="4">
                  <c:v>-28.9</c:v>
                </c:pt>
                <c:pt idx="5">
                  <c:v>-42.4</c:v>
                </c:pt>
                <c:pt idx="6">
                  <c:v>-48.2</c:v>
                </c:pt>
                <c:pt idx="7">
                  <c:v>-44.2</c:v>
                </c:pt>
                <c:pt idx="8">
                  <c:v>-34.4</c:v>
                </c:pt>
                <c:pt idx="9">
                  <c:v>-25.3</c:v>
                </c:pt>
                <c:pt idx="10">
                  <c:v>-17.5</c:v>
                </c:pt>
                <c:pt idx="11">
                  <c:v>-5.8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'Mean Temp Graphs'!$F$4</c:f>
              <c:strCache>
                <c:ptCount val="1"/>
                <c:pt idx="0">
                  <c:v>2013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Graphs'!$F$5:$F$16</c:f>
              <c:numCache>
                <c:formatCode>0.0</c:formatCode>
                <c:ptCount val="12"/>
                <c:pt idx="0">
                  <c:v>-6.1</c:v>
                </c:pt>
                <c:pt idx="1">
                  <c:v>-15.6</c:v>
                </c:pt>
                <c:pt idx="2">
                  <c:v>-23.4</c:v>
                </c:pt>
                <c:pt idx="3">
                  <c:v>-46.2</c:v>
                </c:pt>
                <c:pt idx="4">
                  <c:v>-31.6</c:v>
                </c:pt>
                <c:pt idx="5">
                  <c:v>-45.2</c:v>
                </c:pt>
                <c:pt idx="6">
                  <c:v>-39.8</c:v>
                </c:pt>
                <c:pt idx="7">
                  <c:v>-44.3</c:v>
                </c:pt>
                <c:pt idx="8">
                  <c:v>-38.7</c:v>
                </c:pt>
                <c:pt idx="9">
                  <c:v>-26.3</c:v>
                </c:pt>
                <c:pt idx="10">
                  <c:v>-19.2</c:v>
                </c:pt>
                <c:pt idx="11">
                  <c:v>-9.3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'Mean Temp Graphs'!$G$4</c:f>
              <c:strCache>
                <c:ptCount val="1"/>
                <c:pt idx="0">
                  <c:v>2014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Graphs'!$G$5:$G$16</c:f>
              <c:numCache>
                <c:formatCode>0.0</c:formatCode>
                <c:ptCount val="12"/>
                <c:pt idx="0">
                  <c:v>-8.7</c:v>
                </c:pt>
                <c:pt idx="1">
                  <c:v>-15.8</c:v>
                </c:pt>
                <c:pt idx="2">
                  <c:v>-25.0</c:v>
                </c:pt>
                <c:pt idx="3">
                  <c:v>-42.4</c:v>
                </c:pt>
                <c:pt idx="4">
                  <c:v>-35.9</c:v>
                </c:pt>
                <c:pt idx="5">
                  <c:v>-46.1</c:v>
                </c:pt>
                <c:pt idx="6">
                  <c:v>-51.5</c:v>
                </c:pt>
                <c:pt idx="7">
                  <c:v>-29.4</c:v>
                </c:pt>
                <c:pt idx="8">
                  <c:v>-30.6</c:v>
                </c:pt>
                <c:pt idx="9">
                  <c:v>-24.5</c:v>
                </c:pt>
                <c:pt idx="10">
                  <c:v>-19.8</c:v>
                </c:pt>
                <c:pt idx="11">
                  <c:v>-11.0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'Mean Temp Graphs'!$H$4</c:f>
              <c:strCache>
                <c:ptCount val="1"/>
                <c:pt idx="0">
                  <c:v>2015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Graphs'!$H$5:$H$16</c:f>
              <c:numCache>
                <c:formatCode>0.0</c:formatCode>
                <c:ptCount val="12"/>
                <c:pt idx="0">
                  <c:v>-9.1</c:v>
                </c:pt>
                <c:pt idx="1">
                  <c:v>-14.6</c:v>
                </c:pt>
                <c:pt idx="2">
                  <c:v>-29.2</c:v>
                </c:pt>
                <c:pt idx="3">
                  <c:v>-40.1</c:v>
                </c:pt>
                <c:pt idx="4">
                  <c:v>-34.0</c:v>
                </c:pt>
                <c:pt idx="5">
                  <c:v>-38.9</c:v>
                </c:pt>
                <c:pt idx="6">
                  <c:v>-45.2</c:v>
                </c:pt>
                <c:pt idx="7">
                  <c:v>-41.3</c:v>
                </c:pt>
                <c:pt idx="8">
                  <c:v>-42.2</c:v>
                </c:pt>
                <c:pt idx="9">
                  <c:v>-29.5</c:v>
                </c:pt>
                <c:pt idx="10">
                  <c:v>-19.8</c:v>
                </c:pt>
                <c:pt idx="11">
                  <c:v>-10.0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'Mean Temp Graphs'!$I$4</c:f>
              <c:strCache>
                <c:ptCount val="1"/>
                <c:pt idx="0">
                  <c:v>2016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Graphs'!$I$5:$I$16</c:f>
              <c:numCache>
                <c:formatCode>0.0</c:formatCode>
                <c:ptCount val="12"/>
                <c:pt idx="0">
                  <c:v>-4.9</c:v>
                </c:pt>
                <c:pt idx="1">
                  <c:v>-20.6</c:v>
                </c:pt>
                <c:pt idx="2">
                  <c:v>-30.1</c:v>
                </c:pt>
                <c:pt idx="3">
                  <c:v>-35.8</c:v>
                </c:pt>
                <c:pt idx="4">
                  <c:v>-36.1</c:v>
                </c:pt>
                <c:pt idx="5">
                  <c:v>-42.5</c:v>
                </c:pt>
                <c:pt idx="6">
                  <c:v>-44.0</c:v>
                </c:pt>
                <c:pt idx="7">
                  <c:v>-39.8</c:v>
                </c:pt>
                <c:pt idx="8">
                  <c:v>-44.0</c:v>
                </c:pt>
                <c:pt idx="9">
                  <c:v>-29.0</c:v>
                </c:pt>
                <c:pt idx="10">
                  <c:v>-18.9</c:v>
                </c:pt>
                <c:pt idx="11">
                  <c:v>-8.8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881488"/>
        <c:axId val="362886032"/>
      </c:lineChart>
      <c:catAx>
        <c:axId val="362881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Month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2886032"/>
        <c:crossesAt val="0.0"/>
        <c:auto val="1"/>
        <c:lblAlgn val="ctr"/>
        <c:lblOffset val="100"/>
        <c:noMultiLvlLbl val="0"/>
      </c:catAx>
      <c:valAx>
        <c:axId val="362886032"/>
        <c:scaling>
          <c:orientation val="minMax"/>
          <c:max val="0.0"/>
          <c:min val="-5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2881488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440">
              <a:solidFill>
                <a:srgbClr val="4A7EBB"/>
              </a:solidFill>
              <a:round/>
            </a:ln>
          </c:spPr>
          <c:val>
            <c:numRef>
              <c:f>'Mean Temp Graphs'!$J$5:$J$16</c:f>
              <c:numCache>
                <c:formatCode>0.0</c:formatCode>
                <c:ptCount val="12"/>
                <c:pt idx="0">
                  <c:v>-8.2625</c:v>
                </c:pt>
                <c:pt idx="1">
                  <c:v>-17.35</c:v>
                </c:pt>
                <c:pt idx="2">
                  <c:v>-27.1125</c:v>
                </c:pt>
                <c:pt idx="3">
                  <c:v>-35.6625</c:v>
                </c:pt>
                <c:pt idx="4">
                  <c:v>-36.5625</c:v>
                </c:pt>
                <c:pt idx="5">
                  <c:v>-42.2</c:v>
                </c:pt>
                <c:pt idx="6">
                  <c:v>-42.55</c:v>
                </c:pt>
                <c:pt idx="7">
                  <c:v>-40.8</c:v>
                </c:pt>
                <c:pt idx="8">
                  <c:v>-39.5125</c:v>
                </c:pt>
                <c:pt idx="9">
                  <c:v>-27.7875</c:v>
                </c:pt>
                <c:pt idx="10">
                  <c:v>-18.125</c:v>
                </c:pt>
                <c:pt idx="11">
                  <c:v>-8.775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905088"/>
        <c:axId val="362907840"/>
      </c:lineChart>
      <c:catAx>
        <c:axId val="3629050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2907840"/>
        <c:crossesAt val="0.0"/>
        <c:auto val="1"/>
        <c:lblAlgn val="ctr"/>
        <c:lblOffset val="100"/>
        <c:noMultiLvlLbl val="0"/>
      </c:catAx>
      <c:valAx>
        <c:axId val="36290784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2905088"/>
        <c:crossesAt val="0.0"/>
        <c:crossBetween val="between"/>
      </c:valAx>
      <c:spPr>
        <a:solidFill>
          <a:srgbClr val="FFFFFF"/>
        </a:solidFill>
      </c:spPr>
    </c:plotArea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Jan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Graphs'!$A$5</c:f>
              <c:strCache>
                <c:ptCount val="1"/>
                <c:pt idx="0">
                  <c:v>Jan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Wind Speed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Wind Speed Graphs'!$B$5:$I$5</c:f>
              <c:numCache>
                <c:formatCode>0.0</c:formatCode>
                <c:ptCount val="8"/>
                <c:pt idx="0">
                  <c:v>3.9</c:v>
                </c:pt>
                <c:pt idx="1">
                  <c:v>3.8</c:v>
                </c:pt>
                <c:pt idx="2">
                  <c:v>3.7</c:v>
                </c:pt>
                <c:pt idx="3">
                  <c:v>3.6</c:v>
                </c:pt>
                <c:pt idx="4">
                  <c:v>4.1</c:v>
                </c:pt>
                <c:pt idx="5">
                  <c:v>3.6</c:v>
                </c:pt>
                <c:pt idx="6">
                  <c:v>3.2</c:v>
                </c:pt>
                <c:pt idx="7">
                  <c:v>3.8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935376"/>
        <c:axId val="362939408"/>
      </c:lineChart>
      <c:catAx>
        <c:axId val="362935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2939408"/>
        <c:crossesAt val="0.0"/>
        <c:auto val="1"/>
        <c:lblAlgn val="ctr"/>
        <c:lblOffset val="100"/>
        <c:noMultiLvlLbl val="0"/>
      </c:catAx>
      <c:valAx>
        <c:axId val="362939408"/>
        <c:scaling>
          <c:orientation val="minMax"/>
          <c:max val="6.0"/>
          <c:min val="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Wind Speed (m/s)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2935376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Feb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Graphs'!$A$6</c:f>
              <c:strCache>
                <c:ptCount val="1"/>
                <c:pt idx="0">
                  <c:v>Feb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Wind Speed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Wind Speed Graphs'!$B$6:$I$6</c:f>
              <c:numCache>
                <c:formatCode>0.0</c:formatCode>
                <c:ptCount val="8"/>
                <c:pt idx="0">
                  <c:v>3.6</c:v>
                </c:pt>
                <c:pt idx="1">
                  <c:v>3.5</c:v>
                </c:pt>
                <c:pt idx="2">
                  <c:v>3.4</c:v>
                </c:pt>
                <c:pt idx="3">
                  <c:v>4.4</c:v>
                </c:pt>
                <c:pt idx="4">
                  <c:v>4.0</c:v>
                </c:pt>
                <c:pt idx="5">
                  <c:v>3.8</c:v>
                </c:pt>
                <c:pt idx="6">
                  <c:v>3.4</c:v>
                </c:pt>
                <c:pt idx="7">
                  <c:v>3.1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962080"/>
        <c:axId val="362966112"/>
      </c:lineChart>
      <c:catAx>
        <c:axId val="362962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2966112"/>
        <c:crossesAt val="0.0"/>
        <c:auto val="1"/>
        <c:lblAlgn val="ctr"/>
        <c:lblOffset val="100"/>
        <c:noMultiLvlLbl val="0"/>
      </c:catAx>
      <c:valAx>
        <c:axId val="362966112"/>
        <c:scaling>
          <c:orientation val="minMax"/>
          <c:max val="6.0"/>
          <c:min val="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Wind Speed (m/s)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2962080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Mar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Graphs'!$A$7</c:f>
              <c:strCache>
                <c:ptCount val="1"/>
                <c:pt idx="0">
                  <c:v>Mar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Wind Speed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Wind Speed Graphs'!$B$7:$I$7</c:f>
              <c:numCache>
                <c:formatCode>0.0</c:formatCode>
                <c:ptCount val="8"/>
                <c:pt idx="0">
                  <c:v>3.7</c:v>
                </c:pt>
                <c:pt idx="1">
                  <c:v>2.9</c:v>
                </c:pt>
                <c:pt idx="2">
                  <c:v>3.8</c:v>
                </c:pt>
                <c:pt idx="3">
                  <c:v>3.8</c:v>
                </c:pt>
                <c:pt idx="4">
                  <c:v>3.1</c:v>
                </c:pt>
                <c:pt idx="5">
                  <c:v>4.8</c:v>
                </c:pt>
                <c:pt idx="6">
                  <c:v>4.0</c:v>
                </c:pt>
                <c:pt idx="7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988448"/>
        <c:axId val="362992480"/>
      </c:lineChart>
      <c:catAx>
        <c:axId val="362988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2992480"/>
        <c:crossesAt val="0.0"/>
        <c:auto val="1"/>
        <c:lblAlgn val="ctr"/>
        <c:lblOffset val="100"/>
        <c:noMultiLvlLbl val="0"/>
      </c:catAx>
      <c:valAx>
        <c:axId val="362992480"/>
        <c:scaling>
          <c:orientation val="minMax"/>
          <c:max val="6.0"/>
          <c:min val="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Wind Speed (m/s)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2988448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Apr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Graphs'!$A$8</c:f>
              <c:strCache>
                <c:ptCount val="1"/>
                <c:pt idx="0">
                  <c:v>Apr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Wind Speed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Wind Speed Graphs'!$B$8:$I$8</c:f>
              <c:numCache>
                <c:formatCode>0.0</c:formatCode>
                <c:ptCount val="8"/>
                <c:pt idx="0">
                  <c:v>4.2</c:v>
                </c:pt>
                <c:pt idx="1">
                  <c:v>3.3</c:v>
                </c:pt>
                <c:pt idx="2">
                  <c:v>3.7</c:v>
                </c:pt>
                <c:pt idx="3">
                  <c:v>3.1</c:v>
                </c:pt>
                <c:pt idx="4">
                  <c:v>2.3</c:v>
                </c:pt>
                <c:pt idx="5">
                  <c:v>3.1</c:v>
                </c:pt>
                <c:pt idx="6">
                  <c:v>2.2</c:v>
                </c:pt>
                <c:pt idx="7">
                  <c:v>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012656"/>
        <c:axId val="363016688"/>
      </c:lineChart>
      <c:catAx>
        <c:axId val="363012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3016688"/>
        <c:crossesAt val="0.0"/>
        <c:auto val="1"/>
        <c:lblAlgn val="ctr"/>
        <c:lblOffset val="100"/>
        <c:noMultiLvlLbl val="0"/>
      </c:catAx>
      <c:valAx>
        <c:axId val="363016688"/>
        <c:scaling>
          <c:orientation val="minMax"/>
          <c:max val="6.0"/>
          <c:min val="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Wind Speed (m/s)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3012656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May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Graphs'!$A$9</c:f>
              <c:strCache>
                <c:ptCount val="1"/>
                <c:pt idx="0">
                  <c:v>May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Wind Speed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Wind Speed Graphs'!$B$9:$I$9</c:f>
              <c:numCache>
                <c:formatCode>0.0</c:formatCode>
                <c:ptCount val="8"/>
                <c:pt idx="0">
                  <c:v>3.3</c:v>
                </c:pt>
                <c:pt idx="2">
                  <c:v>2.2</c:v>
                </c:pt>
                <c:pt idx="3">
                  <c:v>5.0</c:v>
                </c:pt>
                <c:pt idx="4">
                  <c:v>4.3</c:v>
                </c:pt>
                <c:pt idx="5">
                  <c:v>2.2</c:v>
                </c:pt>
                <c:pt idx="6">
                  <c:v>3.3</c:v>
                </c:pt>
                <c:pt idx="7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040944"/>
        <c:axId val="363044976"/>
      </c:lineChart>
      <c:catAx>
        <c:axId val="363040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3044976"/>
        <c:crossesAt val="0.0"/>
        <c:auto val="1"/>
        <c:lblAlgn val="ctr"/>
        <c:lblOffset val="100"/>
        <c:noMultiLvlLbl val="0"/>
      </c:catAx>
      <c:valAx>
        <c:axId val="363044976"/>
        <c:scaling>
          <c:orientation val="minMax"/>
          <c:max val="6.0"/>
          <c:min val="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Wind Speed (m/s)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3040944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Feb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Graphs'!$A$6</c:f>
              <c:strCache>
                <c:ptCount val="1"/>
                <c:pt idx="0">
                  <c:v>Feb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Temp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Temp Graphs'!$B$6:$I$6</c:f>
              <c:numCache>
                <c:formatCode>0.0</c:formatCode>
                <c:ptCount val="8"/>
                <c:pt idx="0">
                  <c:v>-22.3</c:v>
                </c:pt>
                <c:pt idx="1">
                  <c:v>-16.2</c:v>
                </c:pt>
                <c:pt idx="2">
                  <c:v>-19.9</c:v>
                </c:pt>
                <c:pt idx="3">
                  <c:v>-13.8</c:v>
                </c:pt>
                <c:pt idx="4">
                  <c:v>-15.6</c:v>
                </c:pt>
                <c:pt idx="5">
                  <c:v>-15.8</c:v>
                </c:pt>
                <c:pt idx="6">
                  <c:v>-14.6</c:v>
                </c:pt>
                <c:pt idx="7">
                  <c:v>-20.6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937728"/>
        <c:axId val="361941760"/>
      </c:lineChart>
      <c:catAx>
        <c:axId val="361937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1941760"/>
        <c:crossesAt val="0.0"/>
        <c:auto val="1"/>
        <c:lblAlgn val="ctr"/>
        <c:lblOffset val="100"/>
        <c:noMultiLvlLbl val="0"/>
      </c:catAx>
      <c:valAx>
        <c:axId val="361941760"/>
        <c:scaling>
          <c:orientation val="minMax"/>
          <c:max val="0.0"/>
          <c:min val="-5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1937728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Jun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Graphs'!$A$10</c:f>
              <c:strCache>
                <c:ptCount val="1"/>
                <c:pt idx="0">
                  <c:v>Jun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Wind Speed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Wind Speed Graphs'!$B$10:$I$10</c:f>
              <c:numCache>
                <c:formatCode>0.0</c:formatCode>
                <c:ptCount val="8"/>
                <c:pt idx="0">
                  <c:v>0.8</c:v>
                </c:pt>
                <c:pt idx="2">
                  <c:v>2.1</c:v>
                </c:pt>
                <c:pt idx="3">
                  <c:v>2.7</c:v>
                </c:pt>
                <c:pt idx="4">
                  <c:v>2.4</c:v>
                </c:pt>
                <c:pt idx="6">
                  <c:v>2.8</c:v>
                </c:pt>
                <c:pt idx="7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067312"/>
        <c:axId val="363071344"/>
      </c:lineChart>
      <c:catAx>
        <c:axId val="363067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3071344"/>
        <c:crossesAt val="0.0"/>
        <c:auto val="1"/>
        <c:lblAlgn val="ctr"/>
        <c:lblOffset val="100"/>
        <c:noMultiLvlLbl val="0"/>
      </c:catAx>
      <c:valAx>
        <c:axId val="363071344"/>
        <c:scaling>
          <c:orientation val="minMax"/>
          <c:max val="6.0"/>
          <c:min val="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Wind Speed (m/s)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3067312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Jul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Graphs'!$A$11</c:f>
              <c:strCache>
                <c:ptCount val="1"/>
                <c:pt idx="0">
                  <c:v>Jul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Wind Speed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Wind Speed Graphs'!$B$11:$I$11</c:f>
              <c:numCache>
                <c:formatCode>0.0</c:formatCode>
                <c:ptCount val="8"/>
                <c:pt idx="0">
                  <c:v>3.7</c:v>
                </c:pt>
                <c:pt idx="2">
                  <c:v>4.9</c:v>
                </c:pt>
                <c:pt idx="3">
                  <c:v>2.2</c:v>
                </c:pt>
                <c:pt idx="4">
                  <c:v>0.7</c:v>
                </c:pt>
                <c:pt idx="6">
                  <c:v>5.7</c:v>
                </c:pt>
                <c:pt idx="7">
                  <c:v>2.4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093680"/>
        <c:axId val="363097712"/>
      </c:lineChart>
      <c:catAx>
        <c:axId val="363093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3097712"/>
        <c:crossesAt val="0.0"/>
        <c:auto val="1"/>
        <c:lblAlgn val="ctr"/>
        <c:lblOffset val="100"/>
        <c:noMultiLvlLbl val="0"/>
      </c:catAx>
      <c:valAx>
        <c:axId val="363097712"/>
        <c:scaling>
          <c:orientation val="minMax"/>
          <c:max val="6.0"/>
          <c:min val="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Wind Speed (m/s)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3093680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Aug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Graphs'!$A$12</c:f>
              <c:strCache>
                <c:ptCount val="1"/>
                <c:pt idx="0">
                  <c:v>Aug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Wind Speed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Wind Speed Graphs'!$B$12:$I$12</c:f>
              <c:numCache>
                <c:formatCode>0.0</c:formatCode>
                <c:ptCount val="8"/>
                <c:pt idx="0">
                  <c:v>3.4</c:v>
                </c:pt>
                <c:pt idx="2">
                  <c:v>1.7</c:v>
                </c:pt>
                <c:pt idx="3">
                  <c:v>3.9</c:v>
                </c:pt>
                <c:pt idx="4">
                  <c:v>3.6</c:v>
                </c:pt>
                <c:pt idx="5">
                  <c:v>5.6</c:v>
                </c:pt>
                <c:pt idx="6">
                  <c:v>3.1</c:v>
                </c:pt>
                <c:pt idx="7">
                  <c:v>2.3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044224"/>
        <c:axId val="362048256"/>
      </c:lineChart>
      <c:catAx>
        <c:axId val="362044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2048256"/>
        <c:crossesAt val="0.0"/>
        <c:auto val="1"/>
        <c:lblAlgn val="ctr"/>
        <c:lblOffset val="100"/>
        <c:noMultiLvlLbl val="0"/>
      </c:catAx>
      <c:valAx>
        <c:axId val="362048256"/>
        <c:scaling>
          <c:orientation val="minMax"/>
          <c:max val="6.0"/>
          <c:min val="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Wind Speed (m/s)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2044224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Sep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Graphs'!$A$13</c:f>
              <c:strCache>
                <c:ptCount val="1"/>
                <c:pt idx="0">
                  <c:v>Sep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Wind Speed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Wind Speed Graphs'!$B$13:$I$13</c:f>
              <c:numCache>
                <c:formatCode>0.0</c:formatCode>
                <c:ptCount val="8"/>
                <c:pt idx="2">
                  <c:v>3.3</c:v>
                </c:pt>
                <c:pt idx="3">
                  <c:v>2.8</c:v>
                </c:pt>
                <c:pt idx="4">
                  <c:v>2.6</c:v>
                </c:pt>
                <c:pt idx="5">
                  <c:v>3.8</c:v>
                </c:pt>
                <c:pt idx="6">
                  <c:v>4.8</c:v>
                </c:pt>
                <c:pt idx="7">
                  <c:v>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075952"/>
        <c:axId val="362813728"/>
      </c:lineChart>
      <c:catAx>
        <c:axId val="362075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2813728"/>
        <c:crossesAt val="0.0"/>
        <c:auto val="1"/>
        <c:lblAlgn val="ctr"/>
        <c:lblOffset val="100"/>
        <c:noMultiLvlLbl val="0"/>
      </c:catAx>
      <c:valAx>
        <c:axId val="362813728"/>
        <c:scaling>
          <c:orientation val="minMax"/>
          <c:max val="6.0"/>
          <c:min val="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Wind Speed (m/s)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2075952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Oct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Graphs'!$A$14</c:f>
              <c:strCache>
                <c:ptCount val="1"/>
                <c:pt idx="0">
                  <c:v>Oct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Wind Speed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Wind Speed Graphs'!$B$14:$I$14</c:f>
              <c:numCache>
                <c:formatCode>0.0</c:formatCode>
                <c:ptCount val="8"/>
                <c:pt idx="0">
                  <c:v>3.8</c:v>
                </c:pt>
                <c:pt idx="1">
                  <c:v>2.6</c:v>
                </c:pt>
                <c:pt idx="2">
                  <c:v>3.3</c:v>
                </c:pt>
                <c:pt idx="3">
                  <c:v>3.9</c:v>
                </c:pt>
                <c:pt idx="4">
                  <c:v>2.8</c:v>
                </c:pt>
                <c:pt idx="5">
                  <c:v>4.4</c:v>
                </c:pt>
                <c:pt idx="6">
                  <c:v>4.9</c:v>
                </c:pt>
                <c:pt idx="7">
                  <c:v>4.7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134880"/>
        <c:axId val="363138912"/>
      </c:lineChart>
      <c:catAx>
        <c:axId val="363134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3138912"/>
        <c:crossesAt val="0.0"/>
        <c:auto val="1"/>
        <c:lblAlgn val="ctr"/>
        <c:lblOffset val="100"/>
        <c:noMultiLvlLbl val="0"/>
      </c:catAx>
      <c:valAx>
        <c:axId val="363138912"/>
        <c:scaling>
          <c:orientation val="minMax"/>
          <c:max val="6.0"/>
          <c:min val="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Wind Speed (m/s)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3134880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Nov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Graphs'!$A$15</c:f>
              <c:strCache>
                <c:ptCount val="1"/>
                <c:pt idx="0">
                  <c:v>Nov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Wind Speed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Wind Speed Graphs'!$B$15:$I$15</c:f>
              <c:numCache>
                <c:formatCode>0.0</c:formatCode>
                <c:ptCount val="8"/>
                <c:pt idx="0">
                  <c:v>4.8</c:v>
                </c:pt>
                <c:pt idx="1">
                  <c:v>4.0</c:v>
                </c:pt>
                <c:pt idx="2">
                  <c:v>3.8</c:v>
                </c:pt>
                <c:pt idx="3">
                  <c:v>3.8</c:v>
                </c:pt>
                <c:pt idx="4">
                  <c:v>4.4</c:v>
                </c:pt>
                <c:pt idx="5">
                  <c:v>3.4</c:v>
                </c:pt>
                <c:pt idx="6">
                  <c:v>3.8</c:v>
                </c:pt>
                <c:pt idx="7">
                  <c:v>3.6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050976"/>
        <c:axId val="363161392"/>
      </c:lineChart>
      <c:catAx>
        <c:axId val="34105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3161392"/>
        <c:crossesAt val="0.0"/>
        <c:auto val="1"/>
        <c:lblAlgn val="ctr"/>
        <c:lblOffset val="100"/>
        <c:noMultiLvlLbl val="0"/>
      </c:catAx>
      <c:valAx>
        <c:axId val="363161392"/>
        <c:scaling>
          <c:orientation val="minMax"/>
          <c:max val="6.0"/>
          <c:min val="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Wind Speed (m/s)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41050976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Dec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Graphs'!$A$16</c:f>
              <c:strCache>
                <c:ptCount val="1"/>
                <c:pt idx="0">
                  <c:v>Dec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Wind Speed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Wind Speed Graphs'!$B$16:$I$16</c:f>
              <c:numCache>
                <c:formatCode>0.0</c:formatCode>
                <c:ptCount val="8"/>
                <c:pt idx="0">
                  <c:v>3.2</c:v>
                </c:pt>
                <c:pt idx="1">
                  <c:v>3.6</c:v>
                </c:pt>
                <c:pt idx="2">
                  <c:v>3.3</c:v>
                </c:pt>
                <c:pt idx="3">
                  <c:v>3.1</c:v>
                </c:pt>
                <c:pt idx="4">
                  <c:v>3.7</c:v>
                </c:pt>
                <c:pt idx="5">
                  <c:v>3.2</c:v>
                </c:pt>
                <c:pt idx="6">
                  <c:v>4.4</c:v>
                </c:pt>
                <c:pt idx="7">
                  <c:v>4.1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183440"/>
        <c:axId val="363187472"/>
      </c:lineChart>
      <c:catAx>
        <c:axId val="363183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3187472"/>
        <c:crossesAt val="0.0"/>
        <c:auto val="1"/>
        <c:lblAlgn val="ctr"/>
        <c:lblOffset val="100"/>
        <c:noMultiLvlLbl val="0"/>
      </c:catAx>
      <c:valAx>
        <c:axId val="363187472"/>
        <c:scaling>
          <c:orientation val="minMax"/>
          <c:max val="6.0"/>
          <c:min val="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Wind Speed (m/s)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3183440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Mean Wind Speed per Year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Graphs'!$B$4</c:f>
              <c:strCache>
                <c:ptCount val="1"/>
                <c:pt idx="0">
                  <c:v>2009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Graphs'!$B$5:$B$16</c:f>
              <c:numCache>
                <c:formatCode>0.0</c:formatCode>
                <c:ptCount val="12"/>
                <c:pt idx="0">
                  <c:v>3.9</c:v>
                </c:pt>
                <c:pt idx="1">
                  <c:v>3.6</c:v>
                </c:pt>
                <c:pt idx="2">
                  <c:v>3.7</c:v>
                </c:pt>
                <c:pt idx="3">
                  <c:v>4.2</c:v>
                </c:pt>
                <c:pt idx="4">
                  <c:v>3.3</c:v>
                </c:pt>
                <c:pt idx="5">
                  <c:v>0.8</c:v>
                </c:pt>
                <c:pt idx="6">
                  <c:v>3.7</c:v>
                </c:pt>
                <c:pt idx="7">
                  <c:v>3.4</c:v>
                </c:pt>
                <c:pt idx="9">
                  <c:v>3.8</c:v>
                </c:pt>
                <c:pt idx="10">
                  <c:v>4.8</c:v>
                </c:pt>
                <c:pt idx="11">
                  <c:v>3.2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'Mean Wind Speed Graphs'!$C$4</c:f>
              <c:strCache>
                <c:ptCount val="1"/>
                <c:pt idx="0">
                  <c:v>2010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Graphs'!$C$5:$C$16</c:f>
              <c:numCache>
                <c:formatCode>0.0</c:formatCode>
                <c:ptCount val="12"/>
                <c:pt idx="0">
                  <c:v>3.8</c:v>
                </c:pt>
                <c:pt idx="1">
                  <c:v>3.5</c:v>
                </c:pt>
                <c:pt idx="2">
                  <c:v>2.9</c:v>
                </c:pt>
                <c:pt idx="3">
                  <c:v>3.3</c:v>
                </c:pt>
                <c:pt idx="9">
                  <c:v>2.6</c:v>
                </c:pt>
                <c:pt idx="10">
                  <c:v>4.0</c:v>
                </c:pt>
                <c:pt idx="11">
                  <c:v>3.6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'Mean Wind Speed Graphs'!$D$4</c:f>
              <c:strCache>
                <c:ptCount val="1"/>
                <c:pt idx="0">
                  <c:v>2011</c:v>
                </c:pt>
              </c:strCache>
            </c:strRef>
          </c:tx>
          <c:spPr>
            <a:ln w="28440">
              <a:solidFill>
                <a:srgbClr val="98B855"/>
              </a:solidFill>
              <a:round/>
            </a:ln>
          </c:spPr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Graphs'!$D$5:$D$16</c:f>
              <c:numCache>
                <c:formatCode>0.0</c:formatCode>
                <c:ptCount val="12"/>
                <c:pt idx="0">
                  <c:v>3.7</c:v>
                </c:pt>
                <c:pt idx="1">
                  <c:v>3.4</c:v>
                </c:pt>
                <c:pt idx="2">
                  <c:v>3.8</c:v>
                </c:pt>
                <c:pt idx="3">
                  <c:v>3.7</c:v>
                </c:pt>
                <c:pt idx="4">
                  <c:v>2.2</c:v>
                </c:pt>
                <c:pt idx="5">
                  <c:v>2.1</c:v>
                </c:pt>
                <c:pt idx="6">
                  <c:v>4.9</c:v>
                </c:pt>
                <c:pt idx="7">
                  <c:v>1.7</c:v>
                </c:pt>
                <c:pt idx="8">
                  <c:v>3.3</c:v>
                </c:pt>
                <c:pt idx="9">
                  <c:v>3.3</c:v>
                </c:pt>
                <c:pt idx="10">
                  <c:v>3.8</c:v>
                </c:pt>
                <c:pt idx="11">
                  <c:v>3.3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'Mean Wind Speed Graphs'!$E$4</c:f>
              <c:strCache>
                <c:ptCount val="1"/>
                <c:pt idx="0">
                  <c:v>2012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Graphs'!$E$5:$E$16</c:f>
              <c:numCache>
                <c:formatCode>0.0</c:formatCode>
                <c:ptCount val="12"/>
                <c:pt idx="0">
                  <c:v>3.6</c:v>
                </c:pt>
                <c:pt idx="1">
                  <c:v>4.4</c:v>
                </c:pt>
                <c:pt idx="2">
                  <c:v>3.8</c:v>
                </c:pt>
                <c:pt idx="3">
                  <c:v>3.1</c:v>
                </c:pt>
                <c:pt idx="4">
                  <c:v>5.0</c:v>
                </c:pt>
                <c:pt idx="5">
                  <c:v>2.7</c:v>
                </c:pt>
                <c:pt idx="6">
                  <c:v>2.2</c:v>
                </c:pt>
                <c:pt idx="7">
                  <c:v>3.9</c:v>
                </c:pt>
                <c:pt idx="8">
                  <c:v>2.8</c:v>
                </c:pt>
                <c:pt idx="9">
                  <c:v>3.9</c:v>
                </c:pt>
                <c:pt idx="10">
                  <c:v>3.8</c:v>
                </c:pt>
                <c:pt idx="11">
                  <c:v>3.1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'Mean Wind Speed Graphs'!$F$4</c:f>
              <c:strCache>
                <c:ptCount val="1"/>
                <c:pt idx="0">
                  <c:v>2013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Graphs'!$F$5:$F$16</c:f>
              <c:numCache>
                <c:formatCode>0.0</c:formatCode>
                <c:ptCount val="12"/>
                <c:pt idx="0">
                  <c:v>4.1</c:v>
                </c:pt>
                <c:pt idx="1">
                  <c:v>4.0</c:v>
                </c:pt>
                <c:pt idx="2">
                  <c:v>3.1</c:v>
                </c:pt>
                <c:pt idx="3">
                  <c:v>2.3</c:v>
                </c:pt>
                <c:pt idx="4">
                  <c:v>4.3</c:v>
                </c:pt>
                <c:pt idx="5">
                  <c:v>2.4</c:v>
                </c:pt>
                <c:pt idx="6">
                  <c:v>0.7</c:v>
                </c:pt>
                <c:pt idx="7">
                  <c:v>3.6</c:v>
                </c:pt>
                <c:pt idx="8">
                  <c:v>2.6</c:v>
                </c:pt>
                <c:pt idx="9">
                  <c:v>2.8</c:v>
                </c:pt>
                <c:pt idx="10">
                  <c:v>4.4</c:v>
                </c:pt>
                <c:pt idx="11">
                  <c:v>3.7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'Mean Wind Speed Graphs'!$G$4</c:f>
              <c:strCache>
                <c:ptCount val="1"/>
                <c:pt idx="0">
                  <c:v>2014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Graphs'!$G$5:$G$16</c:f>
              <c:numCache>
                <c:formatCode>0.0</c:formatCode>
                <c:ptCount val="12"/>
                <c:pt idx="0">
                  <c:v>3.6</c:v>
                </c:pt>
                <c:pt idx="1">
                  <c:v>3.8</c:v>
                </c:pt>
                <c:pt idx="2">
                  <c:v>4.8</c:v>
                </c:pt>
                <c:pt idx="3">
                  <c:v>3.1</c:v>
                </c:pt>
                <c:pt idx="4">
                  <c:v>2.2</c:v>
                </c:pt>
                <c:pt idx="7">
                  <c:v>5.6</c:v>
                </c:pt>
                <c:pt idx="8">
                  <c:v>3.8</c:v>
                </c:pt>
                <c:pt idx="9">
                  <c:v>4.4</c:v>
                </c:pt>
                <c:pt idx="10">
                  <c:v>3.4</c:v>
                </c:pt>
                <c:pt idx="11">
                  <c:v>3.2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'Mean Wind Speed Graphs'!$H$4</c:f>
              <c:strCache>
                <c:ptCount val="1"/>
                <c:pt idx="0">
                  <c:v>2015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Graphs'!$H$5:$H$16</c:f>
              <c:numCache>
                <c:formatCode>0.0</c:formatCode>
                <c:ptCount val="12"/>
                <c:pt idx="0">
                  <c:v>3.2</c:v>
                </c:pt>
                <c:pt idx="1">
                  <c:v>3.4</c:v>
                </c:pt>
                <c:pt idx="2">
                  <c:v>4.0</c:v>
                </c:pt>
                <c:pt idx="3">
                  <c:v>2.2</c:v>
                </c:pt>
                <c:pt idx="4">
                  <c:v>3.3</c:v>
                </c:pt>
                <c:pt idx="5">
                  <c:v>2.8</c:v>
                </c:pt>
                <c:pt idx="6">
                  <c:v>5.7</c:v>
                </c:pt>
                <c:pt idx="7">
                  <c:v>3.1</c:v>
                </c:pt>
                <c:pt idx="8">
                  <c:v>4.8</c:v>
                </c:pt>
                <c:pt idx="9">
                  <c:v>4.9</c:v>
                </c:pt>
                <c:pt idx="10">
                  <c:v>3.8</c:v>
                </c:pt>
                <c:pt idx="11">
                  <c:v>4.4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'Mean Wind Speed Graphs'!$I$4</c:f>
              <c:strCache>
                <c:ptCount val="1"/>
                <c:pt idx="0">
                  <c:v>2016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Graphs'!$I$5:$I$16</c:f>
              <c:numCache>
                <c:formatCode>0.0</c:formatCode>
                <c:ptCount val="12"/>
                <c:pt idx="0">
                  <c:v>3.8</c:v>
                </c:pt>
                <c:pt idx="1">
                  <c:v>3.1</c:v>
                </c:pt>
                <c:pt idx="2">
                  <c:v>3.0</c:v>
                </c:pt>
                <c:pt idx="3">
                  <c:v>3.5</c:v>
                </c:pt>
                <c:pt idx="4">
                  <c:v>4.0</c:v>
                </c:pt>
                <c:pt idx="5">
                  <c:v>2.0</c:v>
                </c:pt>
                <c:pt idx="6">
                  <c:v>2.4</c:v>
                </c:pt>
                <c:pt idx="7">
                  <c:v>2.3</c:v>
                </c:pt>
                <c:pt idx="8">
                  <c:v>2.6</c:v>
                </c:pt>
                <c:pt idx="9">
                  <c:v>4.7</c:v>
                </c:pt>
                <c:pt idx="10">
                  <c:v>3.6</c:v>
                </c:pt>
                <c:pt idx="11">
                  <c:v>4.1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109008"/>
        <c:axId val="362113552"/>
      </c:lineChart>
      <c:catAx>
        <c:axId val="362109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Month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2113552"/>
        <c:crossesAt val="0.0"/>
        <c:auto val="1"/>
        <c:lblAlgn val="ctr"/>
        <c:lblOffset val="100"/>
        <c:noMultiLvlLbl val="0"/>
      </c:catAx>
      <c:valAx>
        <c:axId val="36211355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Wind Speed (m/s)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2109008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440">
              <a:solidFill>
                <a:srgbClr val="4A7EBB"/>
              </a:solidFill>
              <a:round/>
            </a:ln>
          </c:spPr>
          <c:val>
            <c:numRef>
              <c:f>'Mean Wind Speed Graphs'!$J$5:$J$16</c:f>
              <c:numCache>
                <c:formatCode>0.0</c:formatCode>
                <c:ptCount val="12"/>
                <c:pt idx="0">
                  <c:v>3.7125</c:v>
                </c:pt>
                <c:pt idx="1">
                  <c:v>3.65</c:v>
                </c:pt>
                <c:pt idx="2">
                  <c:v>3.6375</c:v>
                </c:pt>
                <c:pt idx="3">
                  <c:v>3.175</c:v>
                </c:pt>
                <c:pt idx="4">
                  <c:v>3.471428571428572</c:v>
                </c:pt>
                <c:pt idx="5">
                  <c:v>2.133333333333333</c:v>
                </c:pt>
                <c:pt idx="6">
                  <c:v>3.266666666666666</c:v>
                </c:pt>
                <c:pt idx="7">
                  <c:v>3.371428571428571</c:v>
                </c:pt>
                <c:pt idx="8">
                  <c:v>3.316666666666667</c:v>
                </c:pt>
                <c:pt idx="9">
                  <c:v>3.799999999999999</c:v>
                </c:pt>
                <c:pt idx="10">
                  <c:v>3.950000000000001</c:v>
                </c:pt>
                <c:pt idx="11">
                  <c:v>3.575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204720"/>
        <c:axId val="363207472"/>
      </c:lineChart>
      <c:catAx>
        <c:axId val="3632047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3207472"/>
        <c:crossesAt val="0.0"/>
        <c:auto val="1"/>
        <c:lblAlgn val="ctr"/>
        <c:lblOffset val="100"/>
        <c:noMultiLvlLbl val="0"/>
      </c:catAx>
      <c:valAx>
        <c:axId val="36320747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3204720"/>
        <c:crossesAt val="0.0"/>
        <c:crossBetween val="between"/>
      </c:valAx>
      <c:spPr>
        <a:solidFill>
          <a:srgbClr val="FFFFFF"/>
        </a:solidFill>
      </c:spPr>
    </c:plotArea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Jan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Graphs'!$A$5</c:f>
              <c:strCache>
                <c:ptCount val="1"/>
                <c:pt idx="0">
                  <c:v>Jan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Pressure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Pressure Graphs'!$B$5:$I$5</c:f>
              <c:numCache>
                <c:formatCode>0.0</c:formatCode>
                <c:ptCount val="8"/>
                <c:pt idx="0">
                  <c:v>975.4</c:v>
                </c:pt>
                <c:pt idx="1">
                  <c:v>991.3</c:v>
                </c:pt>
                <c:pt idx="2">
                  <c:v>985.9</c:v>
                </c:pt>
                <c:pt idx="3">
                  <c:v>971.3</c:v>
                </c:pt>
                <c:pt idx="4">
                  <c:v>982.0</c:v>
                </c:pt>
                <c:pt idx="5">
                  <c:v>982.2</c:v>
                </c:pt>
                <c:pt idx="6">
                  <c:v>978.7</c:v>
                </c:pt>
                <c:pt idx="7">
                  <c:v>972.3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239712"/>
        <c:axId val="363243744"/>
      </c:lineChart>
      <c:catAx>
        <c:axId val="363239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3243744"/>
        <c:crossesAt val="0.0"/>
        <c:auto val="1"/>
        <c:lblAlgn val="ctr"/>
        <c:lblOffset val="100"/>
        <c:noMultiLvlLbl val="0"/>
      </c:catAx>
      <c:valAx>
        <c:axId val="363243744"/>
        <c:scaling>
          <c:orientation val="minMax"/>
          <c:max val="995.0"/>
          <c:min val="955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Pressure (mb)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3239712"/>
        <c:crossesAt val="0.0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Mar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Graphs'!$A$7</c:f>
              <c:strCache>
                <c:ptCount val="1"/>
                <c:pt idx="0">
                  <c:v>Mar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Temp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Temp Graphs'!$B$7:$I$7</c:f>
              <c:numCache>
                <c:formatCode>0.0</c:formatCode>
                <c:ptCount val="8"/>
                <c:pt idx="0">
                  <c:v>-31.2</c:v>
                </c:pt>
                <c:pt idx="1">
                  <c:v>-27.0</c:v>
                </c:pt>
                <c:pt idx="2">
                  <c:v>-25.6</c:v>
                </c:pt>
                <c:pt idx="3">
                  <c:v>-25.4</c:v>
                </c:pt>
                <c:pt idx="4">
                  <c:v>-23.4</c:v>
                </c:pt>
                <c:pt idx="5">
                  <c:v>-25.0</c:v>
                </c:pt>
                <c:pt idx="6">
                  <c:v>-29.2</c:v>
                </c:pt>
                <c:pt idx="7">
                  <c:v>-30.1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963616"/>
        <c:axId val="361967648"/>
      </c:lineChart>
      <c:catAx>
        <c:axId val="36196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1967648"/>
        <c:crossesAt val="0.0"/>
        <c:auto val="1"/>
        <c:lblAlgn val="ctr"/>
        <c:lblOffset val="100"/>
        <c:noMultiLvlLbl val="0"/>
      </c:catAx>
      <c:valAx>
        <c:axId val="361967648"/>
        <c:scaling>
          <c:orientation val="minMax"/>
          <c:max val="0.0"/>
          <c:min val="-5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1963616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Feb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Graphs'!$A$6</c:f>
              <c:strCache>
                <c:ptCount val="1"/>
                <c:pt idx="0">
                  <c:v>Feb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Pressure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Pressure Graphs'!$B$6:$I$6</c:f>
              <c:numCache>
                <c:formatCode>0.0</c:formatCode>
                <c:ptCount val="8"/>
                <c:pt idx="0">
                  <c:v>980.2</c:v>
                </c:pt>
                <c:pt idx="1">
                  <c:v>984.6</c:v>
                </c:pt>
                <c:pt idx="2">
                  <c:v>977.8</c:v>
                </c:pt>
                <c:pt idx="3">
                  <c:v>977.1</c:v>
                </c:pt>
                <c:pt idx="4">
                  <c:v>971.7</c:v>
                </c:pt>
                <c:pt idx="5">
                  <c:v>975.6</c:v>
                </c:pt>
                <c:pt idx="6">
                  <c:v>970.3</c:v>
                </c:pt>
                <c:pt idx="7">
                  <c:v>972.9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266416"/>
        <c:axId val="363270448"/>
      </c:lineChart>
      <c:catAx>
        <c:axId val="36326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3270448"/>
        <c:crossesAt val="0.0"/>
        <c:auto val="1"/>
        <c:lblAlgn val="ctr"/>
        <c:lblOffset val="100"/>
        <c:noMultiLvlLbl val="0"/>
      </c:catAx>
      <c:valAx>
        <c:axId val="363270448"/>
        <c:scaling>
          <c:orientation val="minMax"/>
          <c:max val="995.0"/>
          <c:min val="955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Pressure (mb)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3266416"/>
        <c:crossesAt val="0.0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Mar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Graphs'!$A$7</c:f>
              <c:strCache>
                <c:ptCount val="1"/>
                <c:pt idx="0">
                  <c:v>Mar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Pressure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Pressure Graphs'!$B$7:$I$7</c:f>
              <c:numCache>
                <c:formatCode>0.0</c:formatCode>
                <c:ptCount val="8"/>
                <c:pt idx="0">
                  <c:v>974.6</c:v>
                </c:pt>
                <c:pt idx="1">
                  <c:v>977.4</c:v>
                </c:pt>
                <c:pt idx="2">
                  <c:v>981.8</c:v>
                </c:pt>
                <c:pt idx="3">
                  <c:v>975.5</c:v>
                </c:pt>
                <c:pt idx="4">
                  <c:v>970.2</c:v>
                </c:pt>
                <c:pt idx="5">
                  <c:v>973.1</c:v>
                </c:pt>
                <c:pt idx="6">
                  <c:v>974.4</c:v>
                </c:pt>
                <c:pt idx="7">
                  <c:v>970.8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292608"/>
        <c:axId val="363296640"/>
      </c:lineChart>
      <c:catAx>
        <c:axId val="363292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3296640"/>
        <c:crossesAt val="0.0"/>
        <c:auto val="1"/>
        <c:lblAlgn val="ctr"/>
        <c:lblOffset val="100"/>
        <c:noMultiLvlLbl val="0"/>
      </c:catAx>
      <c:valAx>
        <c:axId val="363296640"/>
        <c:scaling>
          <c:orientation val="minMax"/>
          <c:max val="995.0"/>
          <c:min val="955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Pressure (mb)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3292608"/>
        <c:crossesAt val="0.0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Apr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Graphs'!$A$8</c:f>
              <c:strCache>
                <c:ptCount val="1"/>
                <c:pt idx="0">
                  <c:v>Apr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Pressure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Pressure Graphs'!$B$8:$I$8</c:f>
              <c:numCache>
                <c:formatCode>0.0</c:formatCode>
                <c:ptCount val="8"/>
                <c:pt idx="0">
                  <c:v>976.4</c:v>
                </c:pt>
                <c:pt idx="1">
                  <c:v>971.4</c:v>
                </c:pt>
                <c:pt idx="2">
                  <c:v>980.2</c:v>
                </c:pt>
                <c:pt idx="3">
                  <c:v>972.8</c:v>
                </c:pt>
                <c:pt idx="4">
                  <c:v>974.8</c:v>
                </c:pt>
                <c:pt idx="5">
                  <c:v>971.1</c:v>
                </c:pt>
                <c:pt idx="6">
                  <c:v>970.9</c:v>
                </c:pt>
                <c:pt idx="7">
                  <c:v>977.2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138576"/>
        <c:axId val="362142608"/>
      </c:lineChart>
      <c:catAx>
        <c:axId val="36213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2142608"/>
        <c:crossesAt val="0.0"/>
        <c:auto val="1"/>
        <c:lblAlgn val="ctr"/>
        <c:lblOffset val="100"/>
        <c:noMultiLvlLbl val="0"/>
      </c:catAx>
      <c:valAx>
        <c:axId val="362142608"/>
        <c:scaling>
          <c:orientation val="minMax"/>
          <c:max val="995.0"/>
          <c:min val="955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Pressure (mb)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2138576"/>
        <c:crossesAt val="0.0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May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Graphs'!$A$9</c:f>
              <c:strCache>
                <c:ptCount val="1"/>
                <c:pt idx="0">
                  <c:v>May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Pressure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Pressure Graphs'!$B$9:$I$9</c:f>
              <c:numCache>
                <c:formatCode>0.0</c:formatCode>
                <c:ptCount val="8"/>
                <c:pt idx="0">
                  <c:v>980.3</c:v>
                </c:pt>
                <c:pt idx="1">
                  <c:v>973.1</c:v>
                </c:pt>
                <c:pt idx="2">
                  <c:v>968.4</c:v>
                </c:pt>
                <c:pt idx="3">
                  <c:v>969.2</c:v>
                </c:pt>
                <c:pt idx="4">
                  <c:v>974.0</c:v>
                </c:pt>
                <c:pt idx="5">
                  <c:v>975.1</c:v>
                </c:pt>
                <c:pt idx="6">
                  <c:v>976.6</c:v>
                </c:pt>
                <c:pt idx="7">
                  <c:v>973.5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164528"/>
        <c:axId val="362168560"/>
      </c:lineChart>
      <c:catAx>
        <c:axId val="362164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2168560"/>
        <c:crossesAt val="0.0"/>
        <c:auto val="1"/>
        <c:lblAlgn val="ctr"/>
        <c:lblOffset val="100"/>
        <c:noMultiLvlLbl val="0"/>
      </c:catAx>
      <c:valAx>
        <c:axId val="362168560"/>
        <c:scaling>
          <c:orientation val="minMax"/>
          <c:max val="995.0"/>
          <c:min val="955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Pressure (mb)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2164528"/>
        <c:crossesAt val="0.0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Jun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Graphs'!$A$10</c:f>
              <c:strCache>
                <c:ptCount val="1"/>
                <c:pt idx="0">
                  <c:v>Jun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Pressure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Pressure Graphs'!$B$10:$I$10</c:f>
              <c:numCache>
                <c:formatCode>0.0</c:formatCode>
                <c:ptCount val="8"/>
                <c:pt idx="0">
                  <c:v>981.6</c:v>
                </c:pt>
                <c:pt idx="1">
                  <c:v>965.8</c:v>
                </c:pt>
                <c:pt idx="2">
                  <c:v>978.4</c:v>
                </c:pt>
                <c:pt idx="3">
                  <c:v>981.7</c:v>
                </c:pt>
                <c:pt idx="4">
                  <c:v>985.2</c:v>
                </c:pt>
                <c:pt idx="5">
                  <c:v>973.1</c:v>
                </c:pt>
                <c:pt idx="6">
                  <c:v>972.9</c:v>
                </c:pt>
                <c:pt idx="7">
                  <c:v>970.0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190848"/>
        <c:axId val="362194880"/>
      </c:lineChart>
      <c:catAx>
        <c:axId val="362190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2194880"/>
        <c:crossesAt val="0.0"/>
        <c:auto val="1"/>
        <c:lblAlgn val="ctr"/>
        <c:lblOffset val="100"/>
        <c:noMultiLvlLbl val="0"/>
      </c:catAx>
      <c:valAx>
        <c:axId val="362194880"/>
        <c:scaling>
          <c:orientation val="minMax"/>
          <c:max val="995.0"/>
          <c:min val="955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Pressure (mb)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2190848"/>
        <c:crossesAt val="0.0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Jul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Graphs'!$A$11</c:f>
              <c:strCache>
                <c:ptCount val="1"/>
                <c:pt idx="0">
                  <c:v>Jul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Pressure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Pressure Graphs'!$B$11:$I$11</c:f>
              <c:numCache>
                <c:formatCode>0.0</c:formatCode>
                <c:ptCount val="8"/>
                <c:pt idx="0">
                  <c:v>981.7</c:v>
                </c:pt>
                <c:pt idx="1">
                  <c:v>958.9</c:v>
                </c:pt>
                <c:pt idx="2">
                  <c:v>976.4</c:v>
                </c:pt>
                <c:pt idx="3">
                  <c:v>969.4</c:v>
                </c:pt>
                <c:pt idx="4">
                  <c:v>971.0</c:v>
                </c:pt>
                <c:pt idx="5">
                  <c:v>975.4</c:v>
                </c:pt>
                <c:pt idx="6">
                  <c:v>966.0</c:v>
                </c:pt>
                <c:pt idx="7">
                  <c:v>978.7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217216"/>
        <c:axId val="362221248"/>
      </c:lineChart>
      <c:catAx>
        <c:axId val="362217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2221248"/>
        <c:crossesAt val="0.0"/>
        <c:auto val="1"/>
        <c:lblAlgn val="ctr"/>
        <c:lblOffset val="100"/>
        <c:noMultiLvlLbl val="0"/>
      </c:catAx>
      <c:valAx>
        <c:axId val="362221248"/>
        <c:scaling>
          <c:orientation val="minMax"/>
          <c:max val="995.0"/>
          <c:min val="955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Pressure (mb)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2217216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Aug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Graphs'!$A$12</c:f>
              <c:strCache>
                <c:ptCount val="1"/>
                <c:pt idx="0">
                  <c:v>Aug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Pressure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Pressure Graphs'!$B$12:$I$12</c:f>
              <c:numCache>
                <c:formatCode>0.0</c:formatCode>
                <c:ptCount val="8"/>
                <c:pt idx="0">
                  <c:v>979.9</c:v>
                </c:pt>
                <c:pt idx="1">
                  <c:v>964.0</c:v>
                </c:pt>
                <c:pt idx="2">
                  <c:v>978.6</c:v>
                </c:pt>
                <c:pt idx="3">
                  <c:v>974.1</c:v>
                </c:pt>
                <c:pt idx="4">
                  <c:v>981.5</c:v>
                </c:pt>
                <c:pt idx="5">
                  <c:v>963.0</c:v>
                </c:pt>
                <c:pt idx="6">
                  <c:v>968.3</c:v>
                </c:pt>
                <c:pt idx="7">
                  <c:v>978.8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243584"/>
        <c:axId val="362247616"/>
      </c:lineChart>
      <c:catAx>
        <c:axId val="36224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2247616"/>
        <c:crossesAt val="0.0"/>
        <c:auto val="1"/>
        <c:lblAlgn val="ctr"/>
        <c:lblOffset val="100"/>
        <c:noMultiLvlLbl val="0"/>
      </c:catAx>
      <c:valAx>
        <c:axId val="362247616"/>
        <c:scaling>
          <c:orientation val="minMax"/>
          <c:max val="995.0"/>
          <c:min val="955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Pressure (mb)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2243584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Sep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Graphs'!$A$13</c:f>
              <c:strCache>
                <c:ptCount val="1"/>
                <c:pt idx="0">
                  <c:v>Sep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Pressure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Pressure Graphs'!$B$13:$I$13</c:f>
              <c:numCache>
                <c:formatCode>0.0</c:formatCode>
                <c:ptCount val="8"/>
                <c:pt idx="0">
                  <c:v>972.6</c:v>
                </c:pt>
                <c:pt idx="1">
                  <c:v>972.3</c:v>
                </c:pt>
                <c:pt idx="2">
                  <c:v>981.2</c:v>
                </c:pt>
                <c:pt idx="3">
                  <c:v>970.1</c:v>
                </c:pt>
                <c:pt idx="4">
                  <c:v>978.5</c:v>
                </c:pt>
                <c:pt idx="5">
                  <c:v>972.6</c:v>
                </c:pt>
                <c:pt idx="6">
                  <c:v>965.3</c:v>
                </c:pt>
                <c:pt idx="7">
                  <c:v>960.1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270064"/>
        <c:axId val="362274096"/>
      </c:lineChart>
      <c:catAx>
        <c:axId val="362270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2274096"/>
        <c:crossesAt val="0.0"/>
        <c:auto val="1"/>
        <c:lblAlgn val="ctr"/>
        <c:lblOffset val="100"/>
        <c:noMultiLvlLbl val="0"/>
      </c:catAx>
      <c:valAx>
        <c:axId val="362274096"/>
        <c:scaling>
          <c:orientation val="minMax"/>
          <c:max val="995.0"/>
          <c:min val="955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Pressure (mb)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2270064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Oct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Graphs'!$A$14</c:f>
              <c:strCache>
                <c:ptCount val="1"/>
                <c:pt idx="0">
                  <c:v>Oct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Pressure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Pressure Graphs'!$B$14:$I$14</c:f>
              <c:numCache>
                <c:formatCode>0.0</c:formatCode>
                <c:ptCount val="8"/>
                <c:pt idx="0">
                  <c:v>966.6</c:v>
                </c:pt>
                <c:pt idx="1">
                  <c:v>966.2</c:v>
                </c:pt>
                <c:pt idx="2">
                  <c:v>970.2</c:v>
                </c:pt>
                <c:pt idx="3">
                  <c:v>970.0</c:v>
                </c:pt>
                <c:pt idx="4">
                  <c:v>973.3</c:v>
                </c:pt>
                <c:pt idx="5">
                  <c:v>964.5</c:v>
                </c:pt>
                <c:pt idx="6">
                  <c:v>969.3</c:v>
                </c:pt>
                <c:pt idx="7">
                  <c:v>970.0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296448"/>
        <c:axId val="362300480"/>
      </c:lineChart>
      <c:catAx>
        <c:axId val="362296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2300480"/>
        <c:crossesAt val="0.0"/>
        <c:auto val="1"/>
        <c:lblAlgn val="ctr"/>
        <c:lblOffset val="100"/>
        <c:noMultiLvlLbl val="0"/>
      </c:catAx>
      <c:valAx>
        <c:axId val="362300480"/>
        <c:scaling>
          <c:orientation val="minMax"/>
          <c:max val="995.0"/>
          <c:min val="955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Pressure (mb)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2296448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Nov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Graphs'!$A$15</c:f>
              <c:strCache>
                <c:ptCount val="1"/>
                <c:pt idx="0">
                  <c:v>Nov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Pressure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Pressure Graphs'!$B$15:$I$15</c:f>
              <c:numCache>
                <c:formatCode>0.0</c:formatCode>
                <c:ptCount val="8"/>
                <c:pt idx="0">
                  <c:v>975.0</c:v>
                </c:pt>
                <c:pt idx="1">
                  <c:v>964.4</c:v>
                </c:pt>
                <c:pt idx="2">
                  <c:v>976.6</c:v>
                </c:pt>
                <c:pt idx="3">
                  <c:v>979.4</c:v>
                </c:pt>
                <c:pt idx="4">
                  <c:v>969.8</c:v>
                </c:pt>
                <c:pt idx="5">
                  <c:v>978.7</c:v>
                </c:pt>
                <c:pt idx="6">
                  <c:v>966.8</c:v>
                </c:pt>
                <c:pt idx="7">
                  <c:v>983.8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322528"/>
        <c:axId val="362326560"/>
      </c:lineChart>
      <c:catAx>
        <c:axId val="362322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2326560"/>
        <c:crossesAt val="0.0"/>
        <c:auto val="1"/>
        <c:lblAlgn val="ctr"/>
        <c:lblOffset val="100"/>
        <c:noMultiLvlLbl val="0"/>
      </c:catAx>
      <c:valAx>
        <c:axId val="362326560"/>
        <c:scaling>
          <c:orientation val="minMax"/>
          <c:max val="995.0"/>
          <c:min val="955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Pressure (mb)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2322528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Apr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Graphs'!$A$8</c:f>
              <c:strCache>
                <c:ptCount val="1"/>
                <c:pt idx="0">
                  <c:v>Apr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Temp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Temp Graphs'!$B$8:$I$8</c:f>
              <c:numCache>
                <c:formatCode>0.0</c:formatCode>
                <c:ptCount val="8"/>
                <c:pt idx="0">
                  <c:v>-23.0</c:v>
                </c:pt>
                <c:pt idx="1">
                  <c:v>-31.7</c:v>
                </c:pt>
                <c:pt idx="2">
                  <c:v>-34.2</c:v>
                </c:pt>
                <c:pt idx="3">
                  <c:v>-31.9</c:v>
                </c:pt>
                <c:pt idx="4">
                  <c:v>-46.2</c:v>
                </c:pt>
                <c:pt idx="5">
                  <c:v>-42.4</c:v>
                </c:pt>
                <c:pt idx="6">
                  <c:v>-40.1</c:v>
                </c:pt>
                <c:pt idx="7">
                  <c:v>-35.8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989984"/>
        <c:axId val="361994016"/>
      </c:lineChart>
      <c:catAx>
        <c:axId val="361989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1994016"/>
        <c:crossesAt val="0.0"/>
        <c:auto val="1"/>
        <c:lblAlgn val="ctr"/>
        <c:lblOffset val="100"/>
        <c:noMultiLvlLbl val="0"/>
      </c:catAx>
      <c:valAx>
        <c:axId val="361994016"/>
        <c:scaling>
          <c:orientation val="minMax"/>
          <c:max val="0.0"/>
          <c:min val="-5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1989984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Dec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Graphs'!$A$16</c:f>
              <c:strCache>
                <c:ptCount val="1"/>
                <c:pt idx="0">
                  <c:v>Dec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Pressure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Pressure Graphs'!$B$16:$I$16</c:f>
              <c:numCache>
                <c:formatCode>0.0</c:formatCode>
                <c:ptCount val="8"/>
                <c:pt idx="0">
                  <c:v>976.8</c:v>
                </c:pt>
                <c:pt idx="1">
                  <c:v>982.0</c:v>
                </c:pt>
                <c:pt idx="2">
                  <c:v>970.2</c:v>
                </c:pt>
                <c:pt idx="3">
                  <c:v>983.2</c:v>
                </c:pt>
                <c:pt idx="4">
                  <c:v>977.9</c:v>
                </c:pt>
                <c:pt idx="5">
                  <c:v>977.3</c:v>
                </c:pt>
                <c:pt idx="6">
                  <c:v>978.5</c:v>
                </c:pt>
                <c:pt idx="7">
                  <c:v>981.9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348608"/>
        <c:axId val="362352640"/>
      </c:lineChart>
      <c:catAx>
        <c:axId val="362348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2352640"/>
        <c:crossesAt val="0.0"/>
        <c:auto val="1"/>
        <c:lblAlgn val="ctr"/>
        <c:lblOffset val="100"/>
        <c:noMultiLvlLbl val="0"/>
      </c:catAx>
      <c:valAx>
        <c:axId val="362352640"/>
        <c:scaling>
          <c:orientation val="minMax"/>
          <c:max val="995.0"/>
          <c:min val="955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Pressure (mb)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2348608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Mean Presure per Year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Graphs'!$B$4</c:f>
              <c:strCache>
                <c:ptCount val="1"/>
                <c:pt idx="0">
                  <c:v>2009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Graphs'!$B$5:$B$16</c:f>
              <c:numCache>
                <c:formatCode>0.0</c:formatCode>
                <c:ptCount val="12"/>
                <c:pt idx="0">
                  <c:v>975.4</c:v>
                </c:pt>
                <c:pt idx="1">
                  <c:v>980.2</c:v>
                </c:pt>
                <c:pt idx="2">
                  <c:v>974.6</c:v>
                </c:pt>
                <c:pt idx="3">
                  <c:v>976.4</c:v>
                </c:pt>
                <c:pt idx="4">
                  <c:v>980.3</c:v>
                </c:pt>
                <c:pt idx="5">
                  <c:v>981.6</c:v>
                </c:pt>
                <c:pt idx="6">
                  <c:v>981.7</c:v>
                </c:pt>
                <c:pt idx="7">
                  <c:v>979.9</c:v>
                </c:pt>
                <c:pt idx="8">
                  <c:v>972.6</c:v>
                </c:pt>
                <c:pt idx="9">
                  <c:v>966.6</c:v>
                </c:pt>
                <c:pt idx="10">
                  <c:v>975.0</c:v>
                </c:pt>
                <c:pt idx="11">
                  <c:v>976.8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'Mean Pressure Graphs'!$C$4</c:f>
              <c:strCache>
                <c:ptCount val="1"/>
                <c:pt idx="0">
                  <c:v>2010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Graphs'!$C$5:$C$16</c:f>
              <c:numCache>
                <c:formatCode>0.0</c:formatCode>
                <c:ptCount val="12"/>
                <c:pt idx="0">
                  <c:v>991.3</c:v>
                </c:pt>
                <c:pt idx="1">
                  <c:v>984.6</c:v>
                </c:pt>
                <c:pt idx="2">
                  <c:v>977.4</c:v>
                </c:pt>
                <c:pt idx="3">
                  <c:v>971.4</c:v>
                </c:pt>
                <c:pt idx="4">
                  <c:v>973.1</c:v>
                </c:pt>
                <c:pt idx="5">
                  <c:v>965.8</c:v>
                </c:pt>
                <c:pt idx="6">
                  <c:v>958.9</c:v>
                </c:pt>
                <c:pt idx="7">
                  <c:v>964.0</c:v>
                </c:pt>
                <c:pt idx="8">
                  <c:v>972.3</c:v>
                </c:pt>
                <c:pt idx="9">
                  <c:v>966.2</c:v>
                </c:pt>
                <c:pt idx="10">
                  <c:v>964.4</c:v>
                </c:pt>
                <c:pt idx="11">
                  <c:v>982.0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'Mean Pressure Graphs'!$D$4</c:f>
              <c:strCache>
                <c:ptCount val="1"/>
                <c:pt idx="0">
                  <c:v>2011</c:v>
                </c:pt>
              </c:strCache>
            </c:strRef>
          </c:tx>
          <c:spPr>
            <a:ln w="28440">
              <a:solidFill>
                <a:srgbClr val="98B855"/>
              </a:solidFill>
              <a:round/>
            </a:ln>
          </c:spPr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Graphs'!$D$5:$D$16</c:f>
              <c:numCache>
                <c:formatCode>0.0</c:formatCode>
                <c:ptCount val="12"/>
                <c:pt idx="0">
                  <c:v>985.9</c:v>
                </c:pt>
                <c:pt idx="1">
                  <c:v>977.8</c:v>
                </c:pt>
                <c:pt idx="2">
                  <c:v>981.8</c:v>
                </c:pt>
                <c:pt idx="3">
                  <c:v>980.2</c:v>
                </c:pt>
                <c:pt idx="4">
                  <c:v>968.4</c:v>
                </c:pt>
                <c:pt idx="5">
                  <c:v>978.4</c:v>
                </c:pt>
                <c:pt idx="6">
                  <c:v>976.4</c:v>
                </c:pt>
                <c:pt idx="7">
                  <c:v>978.6</c:v>
                </c:pt>
                <c:pt idx="8">
                  <c:v>981.2</c:v>
                </c:pt>
                <c:pt idx="9">
                  <c:v>970.2</c:v>
                </c:pt>
                <c:pt idx="10">
                  <c:v>976.6</c:v>
                </c:pt>
                <c:pt idx="11">
                  <c:v>970.2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'Mean Pressure Graphs'!$E$4</c:f>
              <c:strCache>
                <c:ptCount val="1"/>
                <c:pt idx="0">
                  <c:v>2012</c:v>
                </c:pt>
              </c:strCache>
            </c:strRef>
          </c:tx>
          <c:spPr>
            <a:ln w="28440">
              <a:solidFill>
                <a:srgbClr val="7D5FA0"/>
              </a:solidFill>
              <a:round/>
            </a:ln>
          </c:spPr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Graphs'!$E$5:$E$16</c:f>
              <c:numCache>
                <c:formatCode>0.0</c:formatCode>
                <c:ptCount val="12"/>
                <c:pt idx="0">
                  <c:v>971.3</c:v>
                </c:pt>
                <c:pt idx="1">
                  <c:v>977.1</c:v>
                </c:pt>
                <c:pt idx="2">
                  <c:v>975.5</c:v>
                </c:pt>
                <c:pt idx="3">
                  <c:v>972.8</c:v>
                </c:pt>
                <c:pt idx="4">
                  <c:v>969.2</c:v>
                </c:pt>
                <c:pt idx="5">
                  <c:v>981.7</c:v>
                </c:pt>
                <c:pt idx="6">
                  <c:v>969.4</c:v>
                </c:pt>
                <c:pt idx="7">
                  <c:v>974.1</c:v>
                </c:pt>
                <c:pt idx="8">
                  <c:v>970.1</c:v>
                </c:pt>
                <c:pt idx="9">
                  <c:v>970.0</c:v>
                </c:pt>
                <c:pt idx="10">
                  <c:v>979.4</c:v>
                </c:pt>
                <c:pt idx="11">
                  <c:v>983.2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'Mean Pressure Graphs'!$F$4</c:f>
              <c:strCache>
                <c:ptCount val="1"/>
                <c:pt idx="0">
                  <c:v>2013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Graphs'!$F$5:$F$16</c:f>
              <c:numCache>
                <c:formatCode>0.0</c:formatCode>
                <c:ptCount val="12"/>
                <c:pt idx="0">
                  <c:v>982.0</c:v>
                </c:pt>
                <c:pt idx="1">
                  <c:v>971.7</c:v>
                </c:pt>
                <c:pt idx="2">
                  <c:v>970.2</c:v>
                </c:pt>
                <c:pt idx="3">
                  <c:v>974.8</c:v>
                </c:pt>
                <c:pt idx="4">
                  <c:v>974.0</c:v>
                </c:pt>
                <c:pt idx="5">
                  <c:v>985.2</c:v>
                </c:pt>
                <c:pt idx="6">
                  <c:v>971.0</c:v>
                </c:pt>
                <c:pt idx="7">
                  <c:v>981.5</c:v>
                </c:pt>
                <c:pt idx="8">
                  <c:v>978.5</c:v>
                </c:pt>
                <c:pt idx="9">
                  <c:v>973.3</c:v>
                </c:pt>
                <c:pt idx="10">
                  <c:v>969.8</c:v>
                </c:pt>
                <c:pt idx="11">
                  <c:v>977.9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'Mean Pressure Graphs'!$G$4</c:f>
              <c:strCache>
                <c:ptCount val="1"/>
                <c:pt idx="0">
                  <c:v>2014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Graphs'!$G$5:$G$16</c:f>
              <c:numCache>
                <c:formatCode>0.0</c:formatCode>
                <c:ptCount val="12"/>
                <c:pt idx="0">
                  <c:v>982.2</c:v>
                </c:pt>
                <c:pt idx="1">
                  <c:v>975.6</c:v>
                </c:pt>
                <c:pt idx="2">
                  <c:v>973.1</c:v>
                </c:pt>
                <c:pt idx="3">
                  <c:v>971.1</c:v>
                </c:pt>
                <c:pt idx="4">
                  <c:v>975.1</c:v>
                </c:pt>
                <c:pt idx="5">
                  <c:v>973.1</c:v>
                </c:pt>
                <c:pt idx="6">
                  <c:v>975.4</c:v>
                </c:pt>
                <c:pt idx="7">
                  <c:v>963.0</c:v>
                </c:pt>
                <c:pt idx="8">
                  <c:v>972.6</c:v>
                </c:pt>
                <c:pt idx="9">
                  <c:v>964.5</c:v>
                </c:pt>
                <c:pt idx="10">
                  <c:v>978.7</c:v>
                </c:pt>
                <c:pt idx="11">
                  <c:v>977.3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'Mean Pressure Graphs'!$H$4</c:f>
              <c:strCache>
                <c:ptCount val="1"/>
                <c:pt idx="0">
                  <c:v>2015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Graphs'!$H$5:$H$16</c:f>
              <c:numCache>
                <c:formatCode>0.0</c:formatCode>
                <c:ptCount val="12"/>
                <c:pt idx="0">
                  <c:v>978.7</c:v>
                </c:pt>
                <c:pt idx="1">
                  <c:v>970.3</c:v>
                </c:pt>
                <c:pt idx="2">
                  <c:v>974.4</c:v>
                </c:pt>
                <c:pt idx="3">
                  <c:v>970.9</c:v>
                </c:pt>
                <c:pt idx="4">
                  <c:v>976.6</c:v>
                </c:pt>
                <c:pt idx="5">
                  <c:v>972.9</c:v>
                </c:pt>
                <c:pt idx="6">
                  <c:v>966.0</c:v>
                </c:pt>
                <c:pt idx="7">
                  <c:v>968.3</c:v>
                </c:pt>
                <c:pt idx="8">
                  <c:v>965.3</c:v>
                </c:pt>
                <c:pt idx="9">
                  <c:v>969.3</c:v>
                </c:pt>
                <c:pt idx="10">
                  <c:v>966.8</c:v>
                </c:pt>
                <c:pt idx="11">
                  <c:v>978.5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'Mean Pressure Graphs'!$I$4</c:f>
              <c:strCache>
                <c:ptCount val="1"/>
                <c:pt idx="0">
                  <c:v>2016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Graphs'!$I$5:$I$16</c:f>
              <c:numCache>
                <c:formatCode>0.0</c:formatCode>
                <c:ptCount val="12"/>
                <c:pt idx="0">
                  <c:v>972.3</c:v>
                </c:pt>
                <c:pt idx="1">
                  <c:v>972.9</c:v>
                </c:pt>
                <c:pt idx="2">
                  <c:v>970.8</c:v>
                </c:pt>
                <c:pt idx="3">
                  <c:v>977.2</c:v>
                </c:pt>
                <c:pt idx="4">
                  <c:v>973.5</c:v>
                </c:pt>
                <c:pt idx="5">
                  <c:v>970.0</c:v>
                </c:pt>
                <c:pt idx="6">
                  <c:v>978.7</c:v>
                </c:pt>
                <c:pt idx="7">
                  <c:v>978.8</c:v>
                </c:pt>
                <c:pt idx="8">
                  <c:v>960.1</c:v>
                </c:pt>
                <c:pt idx="9">
                  <c:v>970.0</c:v>
                </c:pt>
                <c:pt idx="10">
                  <c:v>983.8</c:v>
                </c:pt>
                <c:pt idx="11">
                  <c:v>981.9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400688"/>
        <c:axId val="362405232"/>
      </c:lineChart>
      <c:catAx>
        <c:axId val="362400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Month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2405232"/>
        <c:crossesAt val="0.0"/>
        <c:auto val="1"/>
        <c:lblAlgn val="ctr"/>
        <c:lblOffset val="100"/>
        <c:noMultiLvlLbl val="0"/>
      </c:catAx>
      <c:valAx>
        <c:axId val="362405232"/>
        <c:scaling>
          <c:orientation val="minMax"/>
          <c:max val="995.0"/>
          <c:min val="955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Pressure (mb)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2400688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440">
              <a:solidFill>
                <a:srgbClr val="4A7EBB"/>
              </a:solidFill>
              <a:round/>
            </a:ln>
          </c:spPr>
          <c:val>
            <c:numRef>
              <c:f>'Mean Pressure Graphs'!$J$5:$J$16</c:f>
              <c:numCache>
                <c:formatCode>0.0</c:formatCode>
                <c:ptCount val="12"/>
                <c:pt idx="0">
                  <c:v>979.8874999999999</c:v>
                </c:pt>
                <c:pt idx="1">
                  <c:v>976.275</c:v>
                </c:pt>
                <c:pt idx="2">
                  <c:v>974.725</c:v>
                </c:pt>
                <c:pt idx="3">
                  <c:v>974.35</c:v>
                </c:pt>
                <c:pt idx="4">
                  <c:v>973.775</c:v>
                </c:pt>
                <c:pt idx="5">
                  <c:v>976.0875</c:v>
                </c:pt>
                <c:pt idx="6">
                  <c:v>972.1874999999999</c:v>
                </c:pt>
                <c:pt idx="7">
                  <c:v>973.5250000000001</c:v>
                </c:pt>
                <c:pt idx="8">
                  <c:v>971.5875000000002</c:v>
                </c:pt>
                <c:pt idx="9">
                  <c:v>968.7625</c:v>
                </c:pt>
                <c:pt idx="10">
                  <c:v>974.3125</c:v>
                </c:pt>
                <c:pt idx="11">
                  <c:v>978.475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423920"/>
        <c:axId val="362426672"/>
      </c:lineChart>
      <c:catAx>
        <c:axId val="3624239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2426672"/>
        <c:crossesAt val="0.0"/>
        <c:auto val="1"/>
        <c:lblAlgn val="ctr"/>
        <c:lblOffset val="100"/>
        <c:noMultiLvlLbl val="0"/>
      </c:catAx>
      <c:valAx>
        <c:axId val="36242667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2423920"/>
        <c:crossesAt val="0.0"/>
        <c:crossBetween val="between"/>
      </c:valAx>
      <c:spPr>
        <a:solidFill>
          <a:srgbClr val="FFFFFF"/>
        </a:solidFill>
      </c:spPr>
    </c:plotArea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May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Graphs'!$A$9</c:f>
              <c:strCache>
                <c:ptCount val="1"/>
                <c:pt idx="0">
                  <c:v>May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Temp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Temp Graphs'!$B$9:$I$9</c:f>
              <c:numCache>
                <c:formatCode>0.0</c:formatCode>
                <c:ptCount val="8"/>
                <c:pt idx="0">
                  <c:v>-42.9</c:v>
                </c:pt>
                <c:pt idx="1">
                  <c:v>-45.6</c:v>
                </c:pt>
                <c:pt idx="2">
                  <c:v>-37.5</c:v>
                </c:pt>
                <c:pt idx="3">
                  <c:v>-28.9</c:v>
                </c:pt>
                <c:pt idx="4">
                  <c:v>-31.6</c:v>
                </c:pt>
                <c:pt idx="5">
                  <c:v>-35.9</c:v>
                </c:pt>
                <c:pt idx="6">
                  <c:v>-34.0</c:v>
                </c:pt>
                <c:pt idx="7">
                  <c:v>-36.1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016352"/>
        <c:axId val="362020384"/>
      </c:lineChart>
      <c:catAx>
        <c:axId val="36201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2020384"/>
        <c:crossesAt val="0.0"/>
        <c:auto val="1"/>
        <c:lblAlgn val="ctr"/>
        <c:lblOffset val="100"/>
        <c:noMultiLvlLbl val="0"/>
      </c:catAx>
      <c:valAx>
        <c:axId val="362020384"/>
        <c:scaling>
          <c:orientation val="minMax"/>
          <c:max val="0.0"/>
          <c:min val="-5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2016352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Jun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Graphs'!$A$10</c:f>
              <c:strCache>
                <c:ptCount val="1"/>
                <c:pt idx="0">
                  <c:v>Jun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Temp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Temp Graphs'!$B$10:$I$10</c:f>
              <c:numCache>
                <c:formatCode>0.0</c:formatCode>
                <c:ptCount val="8"/>
                <c:pt idx="0">
                  <c:v>-40.4</c:v>
                </c:pt>
                <c:pt idx="1">
                  <c:v>-47.1</c:v>
                </c:pt>
                <c:pt idx="2">
                  <c:v>-35.0</c:v>
                </c:pt>
                <c:pt idx="3">
                  <c:v>-42.4</c:v>
                </c:pt>
                <c:pt idx="4">
                  <c:v>-45.2</c:v>
                </c:pt>
                <c:pt idx="5">
                  <c:v>-46.1</c:v>
                </c:pt>
                <c:pt idx="6">
                  <c:v>-38.9</c:v>
                </c:pt>
                <c:pt idx="7">
                  <c:v>-42.5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594160"/>
        <c:axId val="361597936"/>
      </c:lineChart>
      <c:catAx>
        <c:axId val="36159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1597936"/>
        <c:crossesAt val="0.0"/>
        <c:auto val="1"/>
        <c:lblAlgn val="ctr"/>
        <c:lblOffset val="100"/>
        <c:noMultiLvlLbl val="0"/>
      </c:catAx>
      <c:valAx>
        <c:axId val="361597936"/>
        <c:scaling>
          <c:orientation val="minMax"/>
          <c:max val="0.0"/>
          <c:min val="-5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1594160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Jul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Graphs'!$A$11</c:f>
              <c:strCache>
                <c:ptCount val="1"/>
                <c:pt idx="0">
                  <c:v>Jul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Temp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Temp Graphs'!$B$11:$I$11</c:f>
              <c:numCache>
                <c:formatCode>0.0</c:formatCode>
                <c:ptCount val="8"/>
                <c:pt idx="0">
                  <c:v>-34.7</c:v>
                </c:pt>
                <c:pt idx="1">
                  <c:v>-48.5</c:v>
                </c:pt>
                <c:pt idx="2">
                  <c:v>-28.5</c:v>
                </c:pt>
                <c:pt idx="3">
                  <c:v>-48.2</c:v>
                </c:pt>
                <c:pt idx="4">
                  <c:v>-39.8</c:v>
                </c:pt>
                <c:pt idx="5">
                  <c:v>-51.5</c:v>
                </c:pt>
                <c:pt idx="6">
                  <c:v>-45.2</c:v>
                </c:pt>
                <c:pt idx="7">
                  <c:v>-44.0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633440"/>
        <c:axId val="361637472"/>
      </c:lineChart>
      <c:catAx>
        <c:axId val="361633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1637472"/>
        <c:crossesAt val="0.0"/>
        <c:auto val="1"/>
        <c:lblAlgn val="ctr"/>
        <c:lblOffset val="100"/>
        <c:noMultiLvlLbl val="0"/>
      </c:catAx>
      <c:valAx>
        <c:axId val="361637472"/>
        <c:scaling>
          <c:orientation val="minMax"/>
          <c:max val="0.0"/>
          <c:min val="-5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1633440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Aug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Graphs'!$A$12</c:f>
              <c:strCache>
                <c:ptCount val="1"/>
                <c:pt idx="0">
                  <c:v>Aug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Temp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Temp Graphs'!$B$12:$I$12</c:f>
              <c:numCache>
                <c:formatCode>0.0</c:formatCode>
                <c:ptCount val="8"/>
                <c:pt idx="0">
                  <c:v>-43.9</c:v>
                </c:pt>
                <c:pt idx="1">
                  <c:v>-44.9</c:v>
                </c:pt>
                <c:pt idx="2">
                  <c:v>-38.6</c:v>
                </c:pt>
                <c:pt idx="3">
                  <c:v>-44.2</c:v>
                </c:pt>
                <c:pt idx="4">
                  <c:v>-44.3</c:v>
                </c:pt>
                <c:pt idx="5">
                  <c:v>-29.4</c:v>
                </c:pt>
                <c:pt idx="6">
                  <c:v>-41.3</c:v>
                </c:pt>
                <c:pt idx="7">
                  <c:v>-39.8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650432"/>
        <c:axId val="361654464"/>
      </c:lineChart>
      <c:catAx>
        <c:axId val="361650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1654464"/>
        <c:crossesAt val="0.0"/>
        <c:auto val="1"/>
        <c:lblAlgn val="ctr"/>
        <c:lblOffset val="100"/>
        <c:noMultiLvlLbl val="0"/>
      </c:catAx>
      <c:valAx>
        <c:axId val="361654464"/>
        <c:scaling>
          <c:orientation val="minMax"/>
          <c:max val="0.0"/>
          <c:min val="-5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1650432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Sep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Graphs'!$A$13</c:f>
              <c:strCache>
                <c:ptCount val="1"/>
                <c:pt idx="0">
                  <c:v>Sep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Temp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Temp Graphs'!$B$13:$I$13</c:f>
              <c:numCache>
                <c:formatCode>0.0</c:formatCode>
                <c:ptCount val="8"/>
                <c:pt idx="0">
                  <c:v>-44.5</c:v>
                </c:pt>
                <c:pt idx="1">
                  <c:v>-43.1</c:v>
                </c:pt>
                <c:pt idx="2">
                  <c:v>-38.6</c:v>
                </c:pt>
                <c:pt idx="3">
                  <c:v>-34.4</c:v>
                </c:pt>
                <c:pt idx="4">
                  <c:v>-38.7</c:v>
                </c:pt>
                <c:pt idx="5">
                  <c:v>-30.6</c:v>
                </c:pt>
                <c:pt idx="6">
                  <c:v>-42.2</c:v>
                </c:pt>
                <c:pt idx="7">
                  <c:v>-44.0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681072"/>
        <c:axId val="361685104"/>
      </c:lineChart>
      <c:catAx>
        <c:axId val="361681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1685104"/>
        <c:crossesAt val="0.0"/>
        <c:auto val="1"/>
        <c:lblAlgn val="ctr"/>
        <c:lblOffset val="100"/>
        <c:noMultiLvlLbl val="0"/>
      </c:catAx>
      <c:valAx>
        <c:axId val="361685104"/>
        <c:scaling>
          <c:orientation val="minMax"/>
          <c:max val="0.0"/>
          <c:min val="-5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1681072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25.xml"/><Relationship Id="rId12" Type="http://schemas.openxmlformats.org/officeDocument/2006/relationships/chart" Target="../charts/chart26.xml"/><Relationship Id="rId13" Type="http://schemas.openxmlformats.org/officeDocument/2006/relationships/chart" Target="../charts/chart27.xml"/><Relationship Id="rId14" Type="http://schemas.openxmlformats.org/officeDocument/2006/relationships/chart" Target="../charts/chart28.xml"/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Relationship Id="rId6" Type="http://schemas.openxmlformats.org/officeDocument/2006/relationships/chart" Target="../charts/chart20.xml"/><Relationship Id="rId7" Type="http://schemas.openxmlformats.org/officeDocument/2006/relationships/chart" Target="../charts/chart21.xml"/><Relationship Id="rId8" Type="http://schemas.openxmlformats.org/officeDocument/2006/relationships/chart" Target="../charts/chart22.xml"/><Relationship Id="rId9" Type="http://schemas.openxmlformats.org/officeDocument/2006/relationships/chart" Target="../charts/chart23.xml"/><Relationship Id="rId10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39.xml"/><Relationship Id="rId12" Type="http://schemas.openxmlformats.org/officeDocument/2006/relationships/chart" Target="../charts/chart40.xml"/><Relationship Id="rId13" Type="http://schemas.openxmlformats.org/officeDocument/2006/relationships/chart" Target="../charts/chart41.xml"/><Relationship Id="rId14" Type="http://schemas.openxmlformats.org/officeDocument/2006/relationships/chart" Target="../charts/chart42.xml"/><Relationship Id="rId1" Type="http://schemas.openxmlformats.org/officeDocument/2006/relationships/chart" Target="../charts/chart29.xml"/><Relationship Id="rId2" Type="http://schemas.openxmlformats.org/officeDocument/2006/relationships/chart" Target="../charts/chart30.xml"/><Relationship Id="rId3" Type="http://schemas.openxmlformats.org/officeDocument/2006/relationships/chart" Target="../charts/chart31.xml"/><Relationship Id="rId4" Type="http://schemas.openxmlformats.org/officeDocument/2006/relationships/chart" Target="../charts/chart32.xml"/><Relationship Id="rId5" Type="http://schemas.openxmlformats.org/officeDocument/2006/relationships/chart" Target="../charts/chart33.xml"/><Relationship Id="rId6" Type="http://schemas.openxmlformats.org/officeDocument/2006/relationships/chart" Target="../charts/chart34.xml"/><Relationship Id="rId7" Type="http://schemas.openxmlformats.org/officeDocument/2006/relationships/chart" Target="../charts/chart35.xml"/><Relationship Id="rId8" Type="http://schemas.openxmlformats.org/officeDocument/2006/relationships/chart" Target="../charts/chart36.xml"/><Relationship Id="rId9" Type="http://schemas.openxmlformats.org/officeDocument/2006/relationships/chart" Target="../charts/chart37.xml"/><Relationship Id="rId10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127080</xdr:colOff>
      <xdr:row>16</xdr:row>
      <xdr:rowOff>106560</xdr:rowOff>
    </xdr:from>
    <xdr:to>
      <xdr:col>8</xdr:col>
      <xdr:colOff>116280</xdr:colOff>
      <xdr:row>35</xdr:row>
      <xdr:rowOff>121220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108000</xdr:colOff>
      <xdr:row>16</xdr:row>
      <xdr:rowOff>106560</xdr:rowOff>
    </xdr:from>
    <xdr:to>
      <xdr:col>16</xdr:col>
      <xdr:colOff>126720</xdr:colOff>
      <xdr:row>35</xdr:row>
      <xdr:rowOff>121220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108000</xdr:colOff>
      <xdr:row>16</xdr:row>
      <xdr:rowOff>106560</xdr:rowOff>
    </xdr:from>
    <xdr:to>
      <xdr:col>24</xdr:col>
      <xdr:colOff>126720</xdr:colOff>
      <xdr:row>35</xdr:row>
      <xdr:rowOff>121220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108000</xdr:colOff>
      <xdr:row>36</xdr:row>
      <xdr:rowOff>106920</xdr:rowOff>
    </xdr:from>
    <xdr:to>
      <xdr:col>8</xdr:col>
      <xdr:colOff>126720</xdr:colOff>
      <xdr:row>55</xdr:row>
      <xdr:rowOff>121220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108000</xdr:colOff>
      <xdr:row>36</xdr:row>
      <xdr:rowOff>106920</xdr:rowOff>
    </xdr:from>
    <xdr:to>
      <xdr:col>16</xdr:col>
      <xdr:colOff>126720</xdr:colOff>
      <xdr:row>55</xdr:row>
      <xdr:rowOff>121220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17</xdr:col>
      <xdr:colOff>108000</xdr:colOff>
      <xdr:row>36</xdr:row>
      <xdr:rowOff>106920</xdr:rowOff>
    </xdr:from>
    <xdr:to>
      <xdr:col>24</xdr:col>
      <xdr:colOff>126720</xdr:colOff>
      <xdr:row>55</xdr:row>
      <xdr:rowOff>121220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108000</xdr:colOff>
      <xdr:row>56</xdr:row>
      <xdr:rowOff>106560</xdr:rowOff>
    </xdr:from>
    <xdr:to>
      <xdr:col>8</xdr:col>
      <xdr:colOff>126720</xdr:colOff>
      <xdr:row>75</xdr:row>
      <xdr:rowOff>121220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9</xdr:col>
      <xdr:colOff>108000</xdr:colOff>
      <xdr:row>56</xdr:row>
      <xdr:rowOff>106560</xdr:rowOff>
    </xdr:from>
    <xdr:to>
      <xdr:col>16</xdr:col>
      <xdr:colOff>126720</xdr:colOff>
      <xdr:row>75</xdr:row>
      <xdr:rowOff>121220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17</xdr:col>
      <xdr:colOff>108000</xdr:colOff>
      <xdr:row>56</xdr:row>
      <xdr:rowOff>106560</xdr:rowOff>
    </xdr:from>
    <xdr:to>
      <xdr:col>24</xdr:col>
      <xdr:colOff>126720</xdr:colOff>
      <xdr:row>75</xdr:row>
      <xdr:rowOff>121220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</xdr:col>
      <xdr:colOff>108000</xdr:colOff>
      <xdr:row>76</xdr:row>
      <xdr:rowOff>106920</xdr:rowOff>
    </xdr:from>
    <xdr:to>
      <xdr:col>8</xdr:col>
      <xdr:colOff>126720</xdr:colOff>
      <xdr:row>95</xdr:row>
      <xdr:rowOff>121220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9</xdr:col>
      <xdr:colOff>108000</xdr:colOff>
      <xdr:row>76</xdr:row>
      <xdr:rowOff>106920</xdr:rowOff>
    </xdr:from>
    <xdr:to>
      <xdr:col>16</xdr:col>
      <xdr:colOff>126720</xdr:colOff>
      <xdr:row>95</xdr:row>
      <xdr:rowOff>121220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17</xdr:col>
      <xdr:colOff>108000</xdr:colOff>
      <xdr:row>76</xdr:row>
      <xdr:rowOff>106920</xdr:rowOff>
    </xdr:from>
    <xdr:to>
      <xdr:col>24</xdr:col>
      <xdr:colOff>126720</xdr:colOff>
      <xdr:row>95</xdr:row>
      <xdr:rowOff>121220</xdr:rowOff>
    </xdr:to>
    <xdr:graphicFrame macro="">
      <xdr:nvGraphicFramePr>
        <xdr:cNvPr id="13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</xdr:col>
      <xdr:colOff>117360</xdr:colOff>
      <xdr:row>96</xdr:row>
      <xdr:rowOff>115920</xdr:rowOff>
    </xdr:from>
    <xdr:to>
      <xdr:col>19</xdr:col>
      <xdr:colOff>136080</xdr:colOff>
      <xdr:row>138</xdr:row>
      <xdr:rowOff>95760</xdr:rowOff>
    </xdr:to>
    <xdr:graphicFrame macro="">
      <xdr:nvGraphicFramePr>
        <xdr:cNvPr id="14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24</xdr:col>
      <xdr:colOff>450900</xdr:colOff>
      <xdr:row>16</xdr:row>
      <xdr:rowOff>136640</xdr:rowOff>
    </xdr:from>
    <xdr:to>
      <xdr:col>35</xdr:col>
      <xdr:colOff>304800</xdr:colOff>
      <xdr:row>42</xdr:row>
      <xdr:rowOff>88900</xdr:rowOff>
    </xdr:to>
    <xdr:graphicFrame macro="">
      <xdr:nvGraphicFramePr>
        <xdr:cNvPr id="15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117360</xdr:colOff>
      <xdr:row>16</xdr:row>
      <xdr:rowOff>125640</xdr:rowOff>
    </xdr:from>
    <xdr:to>
      <xdr:col>8</xdr:col>
      <xdr:colOff>106560</xdr:colOff>
      <xdr:row>36</xdr:row>
      <xdr:rowOff>10080</xdr:rowOff>
    </xdr:to>
    <xdr:graphicFrame macro="">
      <xdr:nvGraphicFramePr>
        <xdr:cNvPr id="1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108000</xdr:colOff>
      <xdr:row>16</xdr:row>
      <xdr:rowOff>106560</xdr:rowOff>
    </xdr:from>
    <xdr:to>
      <xdr:col>16</xdr:col>
      <xdr:colOff>126720</xdr:colOff>
      <xdr:row>35</xdr:row>
      <xdr:rowOff>121220</xdr:rowOff>
    </xdr:to>
    <xdr:graphicFrame macro="">
      <xdr:nvGraphicFramePr>
        <xdr:cNvPr id="1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108000</xdr:colOff>
      <xdr:row>16</xdr:row>
      <xdr:rowOff>106560</xdr:rowOff>
    </xdr:from>
    <xdr:to>
      <xdr:col>24</xdr:col>
      <xdr:colOff>126720</xdr:colOff>
      <xdr:row>35</xdr:row>
      <xdr:rowOff>121220</xdr:rowOff>
    </xdr:to>
    <xdr:graphicFrame macro="">
      <xdr:nvGraphicFramePr>
        <xdr:cNvPr id="1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108000</xdr:colOff>
      <xdr:row>36</xdr:row>
      <xdr:rowOff>106920</xdr:rowOff>
    </xdr:from>
    <xdr:to>
      <xdr:col>8</xdr:col>
      <xdr:colOff>126720</xdr:colOff>
      <xdr:row>55</xdr:row>
      <xdr:rowOff>121220</xdr:rowOff>
    </xdr:to>
    <xdr:graphicFrame macro="">
      <xdr:nvGraphicFramePr>
        <xdr:cNvPr id="17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108000</xdr:colOff>
      <xdr:row>36</xdr:row>
      <xdr:rowOff>132320</xdr:rowOff>
    </xdr:from>
    <xdr:to>
      <xdr:col>16</xdr:col>
      <xdr:colOff>126720</xdr:colOff>
      <xdr:row>56</xdr:row>
      <xdr:rowOff>6920</xdr:rowOff>
    </xdr:to>
    <xdr:graphicFrame macro="">
      <xdr:nvGraphicFramePr>
        <xdr:cNvPr id="18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17</xdr:col>
      <xdr:colOff>108000</xdr:colOff>
      <xdr:row>36</xdr:row>
      <xdr:rowOff>106920</xdr:rowOff>
    </xdr:from>
    <xdr:to>
      <xdr:col>24</xdr:col>
      <xdr:colOff>126720</xdr:colOff>
      <xdr:row>55</xdr:row>
      <xdr:rowOff>121220</xdr:rowOff>
    </xdr:to>
    <xdr:graphicFrame macro="">
      <xdr:nvGraphicFramePr>
        <xdr:cNvPr id="19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108000</xdr:colOff>
      <xdr:row>56</xdr:row>
      <xdr:rowOff>106560</xdr:rowOff>
    </xdr:from>
    <xdr:to>
      <xdr:col>8</xdr:col>
      <xdr:colOff>126720</xdr:colOff>
      <xdr:row>75</xdr:row>
      <xdr:rowOff>121220</xdr:rowOff>
    </xdr:to>
    <xdr:graphicFrame macro="">
      <xdr:nvGraphicFramePr>
        <xdr:cNvPr id="20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9</xdr:col>
      <xdr:colOff>108000</xdr:colOff>
      <xdr:row>56</xdr:row>
      <xdr:rowOff>106560</xdr:rowOff>
    </xdr:from>
    <xdr:to>
      <xdr:col>16</xdr:col>
      <xdr:colOff>126720</xdr:colOff>
      <xdr:row>75</xdr:row>
      <xdr:rowOff>121220</xdr:rowOff>
    </xdr:to>
    <xdr:graphicFrame macro="">
      <xdr:nvGraphicFramePr>
        <xdr:cNvPr id="21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17</xdr:col>
      <xdr:colOff>108000</xdr:colOff>
      <xdr:row>56</xdr:row>
      <xdr:rowOff>106560</xdr:rowOff>
    </xdr:from>
    <xdr:to>
      <xdr:col>24</xdr:col>
      <xdr:colOff>126720</xdr:colOff>
      <xdr:row>75</xdr:row>
      <xdr:rowOff>121220</xdr:rowOff>
    </xdr:to>
    <xdr:graphicFrame macro="">
      <xdr:nvGraphicFramePr>
        <xdr:cNvPr id="2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</xdr:col>
      <xdr:colOff>108000</xdr:colOff>
      <xdr:row>76</xdr:row>
      <xdr:rowOff>106920</xdr:rowOff>
    </xdr:from>
    <xdr:to>
      <xdr:col>8</xdr:col>
      <xdr:colOff>126720</xdr:colOff>
      <xdr:row>95</xdr:row>
      <xdr:rowOff>121220</xdr:rowOff>
    </xdr:to>
    <xdr:graphicFrame macro="">
      <xdr:nvGraphicFramePr>
        <xdr:cNvPr id="23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9</xdr:col>
      <xdr:colOff>108000</xdr:colOff>
      <xdr:row>76</xdr:row>
      <xdr:rowOff>106920</xdr:rowOff>
    </xdr:from>
    <xdr:to>
      <xdr:col>16</xdr:col>
      <xdr:colOff>126720</xdr:colOff>
      <xdr:row>95</xdr:row>
      <xdr:rowOff>121220</xdr:rowOff>
    </xdr:to>
    <xdr:graphicFrame macro="">
      <xdr:nvGraphicFramePr>
        <xdr:cNvPr id="24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17</xdr:col>
      <xdr:colOff>108000</xdr:colOff>
      <xdr:row>76</xdr:row>
      <xdr:rowOff>106920</xdr:rowOff>
    </xdr:from>
    <xdr:to>
      <xdr:col>24</xdr:col>
      <xdr:colOff>126720</xdr:colOff>
      <xdr:row>95</xdr:row>
      <xdr:rowOff>121220</xdr:rowOff>
    </xdr:to>
    <xdr:graphicFrame macro="">
      <xdr:nvGraphicFramePr>
        <xdr:cNvPr id="25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</xdr:col>
      <xdr:colOff>127080</xdr:colOff>
      <xdr:row>96</xdr:row>
      <xdr:rowOff>115920</xdr:rowOff>
    </xdr:from>
    <xdr:to>
      <xdr:col>19</xdr:col>
      <xdr:colOff>126720</xdr:colOff>
      <xdr:row>138</xdr:row>
      <xdr:rowOff>114840</xdr:rowOff>
    </xdr:to>
    <xdr:graphicFrame macro="">
      <xdr:nvGraphicFramePr>
        <xdr:cNvPr id="26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25</xdr:col>
      <xdr:colOff>12780</xdr:colOff>
      <xdr:row>17</xdr:row>
      <xdr:rowOff>640</xdr:rowOff>
    </xdr:from>
    <xdr:to>
      <xdr:col>35</xdr:col>
      <xdr:colOff>50800</xdr:colOff>
      <xdr:row>41</xdr:row>
      <xdr:rowOff>88900</xdr:rowOff>
    </xdr:to>
    <xdr:graphicFrame macro="">
      <xdr:nvGraphicFramePr>
        <xdr:cNvPr id="27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127080</xdr:colOff>
      <xdr:row>16</xdr:row>
      <xdr:rowOff>106560</xdr:rowOff>
    </xdr:from>
    <xdr:to>
      <xdr:col>8</xdr:col>
      <xdr:colOff>106560</xdr:colOff>
      <xdr:row>35</xdr:row>
      <xdr:rowOff>121220</xdr:rowOff>
    </xdr:to>
    <xdr:graphicFrame macro="">
      <xdr:nvGraphicFramePr>
        <xdr:cNvPr id="2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108000</xdr:colOff>
      <xdr:row>16</xdr:row>
      <xdr:rowOff>106560</xdr:rowOff>
    </xdr:from>
    <xdr:to>
      <xdr:col>16</xdr:col>
      <xdr:colOff>117360</xdr:colOff>
      <xdr:row>35</xdr:row>
      <xdr:rowOff>121220</xdr:rowOff>
    </xdr:to>
    <xdr:graphicFrame macro="">
      <xdr:nvGraphicFramePr>
        <xdr:cNvPr id="29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108000</xdr:colOff>
      <xdr:row>16</xdr:row>
      <xdr:rowOff>106560</xdr:rowOff>
    </xdr:from>
    <xdr:to>
      <xdr:col>24</xdr:col>
      <xdr:colOff>117360</xdr:colOff>
      <xdr:row>35</xdr:row>
      <xdr:rowOff>121220</xdr:rowOff>
    </xdr:to>
    <xdr:graphicFrame macro="">
      <xdr:nvGraphicFramePr>
        <xdr:cNvPr id="30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108000</xdr:colOff>
      <xdr:row>36</xdr:row>
      <xdr:rowOff>106920</xdr:rowOff>
    </xdr:from>
    <xdr:to>
      <xdr:col>8</xdr:col>
      <xdr:colOff>117360</xdr:colOff>
      <xdr:row>55</xdr:row>
      <xdr:rowOff>121220</xdr:rowOff>
    </xdr:to>
    <xdr:graphicFrame macro="">
      <xdr:nvGraphicFramePr>
        <xdr:cNvPr id="31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108000</xdr:colOff>
      <xdr:row>36</xdr:row>
      <xdr:rowOff>106920</xdr:rowOff>
    </xdr:from>
    <xdr:to>
      <xdr:col>16</xdr:col>
      <xdr:colOff>117360</xdr:colOff>
      <xdr:row>55</xdr:row>
      <xdr:rowOff>121220</xdr:rowOff>
    </xdr:to>
    <xdr:graphicFrame macro="">
      <xdr:nvGraphicFramePr>
        <xdr:cNvPr id="32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17</xdr:col>
      <xdr:colOff>108000</xdr:colOff>
      <xdr:row>36</xdr:row>
      <xdr:rowOff>106920</xdr:rowOff>
    </xdr:from>
    <xdr:to>
      <xdr:col>24</xdr:col>
      <xdr:colOff>117360</xdr:colOff>
      <xdr:row>55</xdr:row>
      <xdr:rowOff>121220</xdr:rowOff>
    </xdr:to>
    <xdr:graphicFrame macro="">
      <xdr:nvGraphicFramePr>
        <xdr:cNvPr id="33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108000</xdr:colOff>
      <xdr:row>56</xdr:row>
      <xdr:rowOff>106560</xdr:rowOff>
    </xdr:from>
    <xdr:to>
      <xdr:col>8</xdr:col>
      <xdr:colOff>117360</xdr:colOff>
      <xdr:row>75</xdr:row>
      <xdr:rowOff>121220</xdr:rowOff>
    </xdr:to>
    <xdr:graphicFrame macro="">
      <xdr:nvGraphicFramePr>
        <xdr:cNvPr id="34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9</xdr:col>
      <xdr:colOff>108000</xdr:colOff>
      <xdr:row>56</xdr:row>
      <xdr:rowOff>106560</xdr:rowOff>
    </xdr:from>
    <xdr:to>
      <xdr:col>16</xdr:col>
      <xdr:colOff>117360</xdr:colOff>
      <xdr:row>75</xdr:row>
      <xdr:rowOff>121220</xdr:rowOff>
    </xdr:to>
    <xdr:graphicFrame macro="">
      <xdr:nvGraphicFramePr>
        <xdr:cNvPr id="35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17</xdr:col>
      <xdr:colOff>108000</xdr:colOff>
      <xdr:row>56</xdr:row>
      <xdr:rowOff>106560</xdr:rowOff>
    </xdr:from>
    <xdr:to>
      <xdr:col>24</xdr:col>
      <xdr:colOff>117360</xdr:colOff>
      <xdr:row>75</xdr:row>
      <xdr:rowOff>121220</xdr:rowOff>
    </xdr:to>
    <xdr:graphicFrame macro="">
      <xdr:nvGraphicFramePr>
        <xdr:cNvPr id="36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</xdr:col>
      <xdr:colOff>108000</xdr:colOff>
      <xdr:row>76</xdr:row>
      <xdr:rowOff>106920</xdr:rowOff>
    </xdr:from>
    <xdr:to>
      <xdr:col>8</xdr:col>
      <xdr:colOff>117360</xdr:colOff>
      <xdr:row>95</xdr:row>
      <xdr:rowOff>121220</xdr:rowOff>
    </xdr:to>
    <xdr:graphicFrame macro="">
      <xdr:nvGraphicFramePr>
        <xdr:cNvPr id="37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9</xdr:col>
      <xdr:colOff>108000</xdr:colOff>
      <xdr:row>76</xdr:row>
      <xdr:rowOff>106920</xdr:rowOff>
    </xdr:from>
    <xdr:to>
      <xdr:col>16</xdr:col>
      <xdr:colOff>117360</xdr:colOff>
      <xdr:row>95</xdr:row>
      <xdr:rowOff>121220</xdr:rowOff>
    </xdr:to>
    <xdr:graphicFrame macro="">
      <xdr:nvGraphicFramePr>
        <xdr:cNvPr id="38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17</xdr:col>
      <xdr:colOff>108000</xdr:colOff>
      <xdr:row>76</xdr:row>
      <xdr:rowOff>106920</xdr:rowOff>
    </xdr:from>
    <xdr:to>
      <xdr:col>24</xdr:col>
      <xdr:colOff>117360</xdr:colOff>
      <xdr:row>95</xdr:row>
      <xdr:rowOff>121220</xdr:rowOff>
    </xdr:to>
    <xdr:graphicFrame macro="">
      <xdr:nvGraphicFramePr>
        <xdr:cNvPr id="39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</xdr:col>
      <xdr:colOff>138240</xdr:colOff>
      <xdr:row>97</xdr:row>
      <xdr:rowOff>11520</xdr:rowOff>
    </xdr:from>
    <xdr:to>
      <xdr:col>19</xdr:col>
      <xdr:colOff>116280</xdr:colOff>
      <xdr:row>138</xdr:row>
      <xdr:rowOff>95760</xdr:rowOff>
    </xdr:to>
    <xdr:graphicFrame macro="">
      <xdr:nvGraphicFramePr>
        <xdr:cNvPr id="40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25</xdr:col>
      <xdr:colOff>15760</xdr:colOff>
      <xdr:row>16</xdr:row>
      <xdr:rowOff>120960</xdr:rowOff>
    </xdr:from>
    <xdr:to>
      <xdr:col>34</xdr:col>
      <xdr:colOff>355600</xdr:colOff>
      <xdr:row>41</xdr:row>
      <xdr:rowOff>88900</xdr:rowOff>
    </xdr:to>
    <xdr:graphicFrame macro="">
      <xdr:nvGraphicFramePr>
        <xdr:cNvPr id="41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6"/>
  <sheetViews>
    <sheetView topLeftCell="A110" zoomScale="120" zoomScaleNormal="120" zoomScalePageLayoutView="120" workbookViewId="0">
      <selection activeCell="M134" sqref="M134:M145"/>
    </sheetView>
  </sheetViews>
  <sheetFormatPr baseColWidth="10" defaultColWidth="9" defaultRowHeight="11" x14ac:dyDescent="0.15"/>
  <cols>
    <col min="2" max="2" width="6.75" bestFit="1" customWidth="1"/>
    <col min="3" max="3" width="4.75" bestFit="1" customWidth="1"/>
    <col min="11" max="11" width="5" bestFit="1" customWidth="1"/>
    <col min="12" max="12" width="5.5" bestFit="1" customWidth="1"/>
    <col min="14" max="14" width="5" bestFit="1" customWidth="1"/>
  </cols>
  <sheetData>
    <row r="1" spans="1:17" x14ac:dyDescent="0.15">
      <c r="A1" s="9"/>
      <c r="B1" s="10" t="s">
        <v>46</v>
      </c>
      <c r="C1" s="11" t="s">
        <v>47</v>
      </c>
      <c r="D1" s="10"/>
      <c r="E1" s="10"/>
      <c r="F1" s="10" t="s">
        <v>46</v>
      </c>
      <c r="G1" s="11" t="s">
        <v>47</v>
      </c>
      <c r="H1" s="11"/>
      <c r="I1" s="12"/>
      <c r="J1" s="13"/>
      <c r="K1" s="11"/>
      <c r="L1" s="9"/>
      <c r="M1" s="10" t="s">
        <v>46</v>
      </c>
      <c r="N1" s="11" t="s">
        <v>47</v>
      </c>
      <c r="O1" s="10"/>
      <c r="P1" s="10"/>
    </row>
    <row r="2" spans="1:17" x14ac:dyDescent="0.15">
      <c r="A2" s="9"/>
      <c r="B2" s="10" t="s">
        <v>48</v>
      </c>
      <c r="C2" s="11" t="s">
        <v>49</v>
      </c>
      <c r="D2" s="10" t="s">
        <v>50</v>
      </c>
      <c r="E2" s="10" t="s">
        <v>51</v>
      </c>
      <c r="F2" s="10" t="s">
        <v>52</v>
      </c>
      <c r="G2" s="11" t="s">
        <v>49</v>
      </c>
      <c r="H2" s="14" t="s">
        <v>53</v>
      </c>
      <c r="I2" s="12"/>
      <c r="J2" s="13"/>
      <c r="K2" s="11" t="s">
        <v>54</v>
      </c>
      <c r="L2" s="9"/>
      <c r="M2" s="10" t="s">
        <v>48</v>
      </c>
      <c r="N2" s="11" t="s">
        <v>49</v>
      </c>
      <c r="O2" s="10" t="s">
        <v>50</v>
      </c>
      <c r="P2" s="10" t="s">
        <v>51</v>
      </c>
      <c r="Q2" s="15" t="s">
        <v>55</v>
      </c>
    </row>
    <row r="3" spans="1:17" x14ac:dyDescent="0.15">
      <c r="A3" s="9"/>
      <c r="B3" s="10" t="s">
        <v>56</v>
      </c>
      <c r="C3" s="11" t="s">
        <v>57</v>
      </c>
      <c r="D3" s="10" t="s">
        <v>56</v>
      </c>
      <c r="E3" s="10" t="s">
        <v>56</v>
      </c>
      <c r="F3" s="10" t="s">
        <v>58</v>
      </c>
      <c r="G3" s="11" t="s">
        <v>57</v>
      </c>
      <c r="H3" s="14" t="s">
        <v>52</v>
      </c>
      <c r="I3" s="12"/>
      <c r="J3" s="13"/>
      <c r="K3" s="11" t="s">
        <v>52</v>
      </c>
      <c r="L3" s="9"/>
      <c r="M3" s="10" t="s">
        <v>59</v>
      </c>
      <c r="N3" s="11" t="s">
        <v>57</v>
      </c>
      <c r="O3" s="10" t="s">
        <v>59</v>
      </c>
      <c r="P3" s="10" t="s">
        <v>59</v>
      </c>
      <c r="Q3" s="10" t="s">
        <v>56</v>
      </c>
    </row>
    <row r="4" spans="1:17" x14ac:dyDescent="0.15">
      <c r="A4" s="9" t="s">
        <v>60</v>
      </c>
      <c r="B4" s="10" t="s">
        <v>61</v>
      </c>
      <c r="C4" s="11" t="s">
        <v>62</v>
      </c>
      <c r="D4" s="10" t="s">
        <v>61</v>
      </c>
      <c r="E4" s="10" t="s">
        <v>61</v>
      </c>
      <c r="F4" s="10" t="s">
        <v>63</v>
      </c>
      <c r="G4" s="11" t="s">
        <v>62</v>
      </c>
      <c r="H4" s="14" t="s">
        <v>64</v>
      </c>
      <c r="I4" s="16" t="s">
        <v>65</v>
      </c>
      <c r="J4" s="17" t="s">
        <v>66</v>
      </c>
      <c r="K4" s="11" t="s">
        <v>64</v>
      </c>
      <c r="L4" s="18" t="s">
        <v>65</v>
      </c>
      <c r="M4" s="10" t="s">
        <v>67</v>
      </c>
      <c r="N4" s="11" t="s">
        <v>62</v>
      </c>
      <c r="O4" s="10" t="s">
        <v>67</v>
      </c>
      <c r="P4" s="10" t="s">
        <v>67</v>
      </c>
      <c r="Q4" s="10" t="s">
        <v>68</v>
      </c>
    </row>
    <row r="6" spans="1:17" x14ac:dyDescent="0.15">
      <c r="A6" s="19" t="s">
        <v>69</v>
      </c>
      <c r="B6" s="20"/>
      <c r="C6" s="21"/>
      <c r="E6" s="20" t="s">
        <v>70</v>
      </c>
      <c r="F6" s="20"/>
      <c r="G6" s="21"/>
      <c r="H6" s="21" t="s">
        <v>71</v>
      </c>
      <c r="I6" s="20"/>
      <c r="J6" s="22"/>
      <c r="K6" s="23"/>
      <c r="L6" s="24" t="s">
        <v>72</v>
      </c>
      <c r="M6" s="20"/>
      <c r="N6" s="25" t="s">
        <v>73</v>
      </c>
      <c r="O6" s="20"/>
      <c r="P6" s="20"/>
      <c r="Q6" s="20"/>
    </row>
    <row r="7" spans="1:17" x14ac:dyDescent="0.15">
      <c r="A7" s="26" t="s">
        <v>74</v>
      </c>
      <c r="B7" s="8">
        <v>-17.7</v>
      </c>
      <c r="C7" s="21" t="s">
        <v>75</v>
      </c>
      <c r="D7" s="7">
        <v>-6.6</v>
      </c>
      <c r="E7" s="8">
        <v>-30.9</v>
      </c>
      <c r="F7" s="8">
        <v>4.8</v>
      </c>
      <c r="G7" s="21" t="s">
        <v>75</v>
      </c>
      <c r="H7" s="21" t="s">
        <v>76</v>
      </c>
      <c r="I7" s="8">
        <v>1.8</v>
      </c>
      <c r="J7" s="27">
        <v>0.38</v>
      </c>
      <c r="K7" s="23">
        <v>343</v>
      </c>
      <c r="L7" s="23">
        <v>10.199999999999999</v>
      </c>
      <c r="M7" s="8">
        <v>965.4</v>
      </c>
      <c r="N7" s="25" t="s">
        <v>75</v>
      </c>
      <c r="O7" s="8">
        <v>981.1</v>
      </c>
      <c r="P7" s="8">
        <v>941.4</v>
      </c>
      <c r="Q7" s="8">
        <v>258.08</v>
      </c>
    </row>
    <row r="8" spans="1:17" x14ac:dyDescent="0.15">
      <c r="A8" s="26" t="s">
        <v>94</v>
      </c>
      <c r="B8" s="7">
        <v>-10.5</v>
      </c>
      <c r="C8" s="7">
        <v>0</v>
      </c>
      <c r="D8" s="7">
        <v>-3.2</v>
      </c>
      <c r="E8" s="7">
        <v>-19.600000000000001</v>
      </c>
      <c r="F8" s="7">
        <v>3.8</v>
      </c>
      <c r="G8" s="7">
        <v>0</v>
      </c>
      <c r="H8" s="7">
        <v>180</v>
      </c>
      <c r="I8" s="7">
        <v>1.4</v>
      </c>
      <c r="J8" s="7">
        <v>0.37</v>
      </c>
      <c r="K8" s="7">
        <v>286</v>
      </c>
      <c r="L8" s="7">
        <v>10.6</v>
      </c>
      <c r="M8" s="7">
        <v>974.4</v>
      </c>
      <c r="N8" s="7">
        <v>0</v>
      </c>
      <c r="O8" s="7">
        <v>989.1</v>
      </c>
      <c r="P8" s="7">
        <v>952.2</v>
      </c>
      <c r="Q8" s="7">
        <v>264.58</v>
      </c>
    </row>
    <row r="10" spans="1:17" x14ac:dyDescent="0.15">
      <c r="A10" s="19" t="s">
        <v>69</v>
      </c>
      <c r="B10" s="20"/>
      <c r="C10" s="21"/>
      <c r="E10" s="20" t="s">
        <v>70</v>
      </c>
      <c r="F10" s="20"/>
      <c r="G10" s="21"/>
      <c r="H10" s="21" t="s">
        <v>71</v>
      </c>
      <c r="I10" s="20"/>
      <c r="J10" s="22"/>
      <c r="K10" s="23"/>
      <c r="L10" s="24" t="s">
        <v>72</v>
      </c>
      <c r="M10" s="20"/>
      <c r="N10" s="25" t="s">
        <v>95</v>
      </c>
      <c r="O10" s="20"/>
      <c r="P10" s="20"/>
      <c r="Q10" s="20"/>
    </row>
    <row r="11" spans="1:17" x14ac:dyDescent="0.15">
      <c r="A11" s="26"/>
      <c r="B11" s="20"/>
      <c r="C11" s="21"/>
      <c r="D11" s="20"/>
      <c r="E11" s="20"/>
      <c r="F11" s="20"/>
      <c r="G11" s="21"/>
      <c r="H11" s="21"/>
      <c r="I11" s="20"/>
      <c r="J11" s="22"/>
      <c r="K11" s="23"/>
      <c r="L11" s="24"/>
      <c r="M11" s="20"/>
      <c r="N11" s="21"/>
      <c r="O11" s="20"/>
      <c r="P11" s="20"/>
      <c r="Q11" s="20"/>
    </row>
    <row r="12" spans="1:17" x14ac:dyDescent="0.15">
      <c r="A12" s="26" t="s">
        <v>96</v>
      </c>
      <c r="B12" s="20">
        <v>-8.8000000000000007</v>
      </c>
      <c r="C12" s="21" t="s">
        <v>97</v>
      </c>
      <c r="D12" s="20">
        <v>-1.1000000000000001</v>
      </c>
      <c r="E12" s="20">
        <v>-18</v>
      </c>
      <c r="F12" s="20">
        <v>3.9</v>
      </c>
      <c r="G12" s="21" t="s">
        <v>97</v>
      </c>
      <c r="H12" s="21" t="s">
        <v>98</v>
      </c>
      <c r="I12" s="20">
        <v>0.6</v>
      </c>
      <c r="J12" s="22">
        <v>0.16</v>
      </c>
      <c r="K12" s="23" t="s">
        <v>99</v>
      </c>
      <c r="L12" s="24">
        <v>10.9</v>
      </c>
      <c r="M12" s="20">
        <v>975.4</v>
      </c>
      <c r="N12" s="21" t="s">
        <v>97</v>
      </c>
      <c r="O12" s="20">
        <v>985.3</v>
      </c>
      <c r="P12" s="20">
        <v>961.2</v>
      </c>
      <c r="Q12" s="20">
        <v>266.3</v>
      </c>
    </row>
    <row r="13" spans="1:17" x14ac:dyDescent="0.15">
      <c r="A13" s="26" t="s">
        <v>100</v>
      </c>
      <c r="B13" s="20">
        <v>-22.3</v>
      </c>
      <c r="C13" s="21" t="s">
        <v>97</v>
      </c>
      <c r="D13" s="20">
        <v>-3.9</v>
      </c>
      <c r="E13" s="20">
        <v>-41.5</v>
      </c>
      <c r="F13" s="20">
        <v>3.6</v>
      </c>
      <c r="G13" s="21" t="s">
        <v>97</v>
      </c>
      <c r="H13" s="21" t="s">
        <v>101</v>
      </c>
      <c r="I13" s="20">
        <v>1.9</v>
      </c>
      <c r="J13" s="22">
        <v>0.54</v>
      </c>
      <c r="K13" s="23" t="s">
        <v>102</v>
      </c>
      <c r="L13" s="24">
        <v>10.6</v>
      </c>
      <c r="M13" s="20">
        <v>980.2</v>
      </c>
      <c r="N13" s="21" t="s">
        <v>97</v>
      </c>
      <c r="O13" s="20">
        <v>992.2</v>
      </c>
      <c r="P13" s="20">
        <v>955.8</v>
      </c>
      <c r="Q13" s="20">
        <v>252.3</v>
      </c>
    </row>
    <row r="14" spans="1:17" x14ac:dyDescent="0.15">
      <c r="A14" s="26" t="s">
        <v>103</v>
      </c>
      <c r="B14" s="20">
        <v>-31.2</v>
      </c>
      <c r="C14" s="21" t="s">
        <v>97</v>
      </c>
      <c r="D14" s="20">
        <v>-12.2</v>
      </c>
      <c r="E14" s="20">
        <v>-49.6</v>
      </c>
      <c r="F14" s="20">
        <v>3.7</v>
      </c>
      <c r="G14" s="21" t="s">
        <v>97</v>
      </c>
      <c r="H14" s="21" t="s">
        <v>104</v>
      </c>
      <c r="I14" s="20">
        <v>1.3</v>
      </c>
      <c r="J14" s="22">
        <v>0.34</v>
      </c>
      <c r="K14" s="23" t="s">
        <v>105</v>
      </c>
      <c r="L14" s="24">
        <v>9.1</v>
      </c>
      <c r="M14" s="20">
        <v>974.6</v>
      </c>
      <c r="N14" s="21" t="s">
        <v>97</v>
      </c>
      <c r="O14" s="20">
        <v>992.1</v>
      </c>
      <c r="P14" s="20">
        <v>960.1</v>
      </c>
      <c r="Q14" s="20">
        <v>243.7</v>
      </c>
    </row>
    <row r="15" spans="1:17" x14ac:dyDescent="0.15">
      <c r="A15" s="26" t="s">
        <v>106</v>
      </c>
      <c r="B15" s="20">
        <v>-23</v>
      </c>
      <c r="C15" s="21" t="s">
        <v>97</v>
      </c>
      <c r="D15" s="20">
        <v>-5.6</v>
      </c>
      <c r="E15" s="20">
        <v>-41.8</v>
      </c>
      <c r="F15" s="20">
        <v>4.2</v>
      </c>
      <c r="G15" s="21" t="s">
        <v>107</v>
      </c>
      <c r="H15" s="21" t="s">
        <v>108</v>
      </c>
      <c r="I15" s="20">
        <v>2.7</v>
      </c>
      <c r="J15" s="22">
        <v>0.64</v>
      </c>
      <c r="K15" s="23" t="s">
        <v>109</v>
      </c>
      <c r="L15" s="24">
        <v>16.7</v>
      </c>
      <c r="M15" s="20">
        <v>976.4</v>
      </c>
      <c r="N15" s="21" t="s">
        <v>97</v>
      </c>
      <c r="O15" s="20">
        <v>993.3</v>
      </c>
      <c r="P15" s="20">
        <v>957.3</v>
      </c>
      <c r="Q15" s="20">
        <v>251.8</v>
      </c>
    </row>
    <row r="16" spans="1:17" x14ac:dyDescent="0.15">
      <c r="A16" s="26" t="s">
        <v>110</v>
      </c>
      <c r="B16" s="20">
        <v>-42.9</v>
      </c>
      <c r="C16" s="21" t="s">
        <v>97</v>
      </c>
      <c r="D16" s="20">
        <v>-29.2</v>
      </c>
      <c r="E16" s="20">
        <v>-57.7</v>
      </c>
      <c r="F16" s="20">
        <v>3.3</v>
      </c>
      <c r="G16" s="21" t="s">
        <v>111</v>
      </c>
      <c r="H16" s="21" t="s">
        <v>112</v>
      </c>
      <c r="I16" s="20">
        <v>2</v>
      </c>
      <c r="J16" s="22">
        <v>0.61</v>
      </c>
      <c r="K16" s="23" t="s">
        <v>113</v>
      </c>
      <c r="L16" s="24">
        <v>13</v>
      </c>
      <c r="M16" s="20">
        <v>980.3</v>
      </c>
      <c r="N16" s="21" t="s">
        <v>97</v>
      </c>
      <c r="O16" s="20">
        <v>997.8</v>
      </c>
      <c r="P16" s="20">
        <v>960.2</v>
      </c>
      <c r="Q16" s="20">
        <v>231.5</v>
      </c>
    </row>
    <row r="17" spans="1:17" x14ac:dyDescent="0.15">
      <c r="A17" s="26" t="s">
        <v>114</v>
      </c>
      <c r="B17" s="20">
        <v>-40.4</v>
      </c>
      <c r="C17" s="21" t="s">
        <v>115</v>
      </c>
      <c r="D17" s="20">
        <v>-9.6</v>
      </c>
      <c r="E17" s="20">
        <v>-60</v>
      </c>
      <c r="F17" s="20">
        <v>0.8</v>
      </c>
      <c r="G17" s="21" t="s">
        <v>116</v>
      </c>
      <c r="H17" s="21" t="s">
        <v>117</v>
      </c>
      <c r="I17" s="20">
        <v>0.3</v>
      </c>
      <c r="J17" s="22">
        <v>0.4</v>
      </c>
      <c r="K17" s="23" t="s">
        <v>118</v>
      </c>
      <c r="L17" s="24">
        <v>6.1</v>
      </c>
      <c r="M17" s="20">
        <v>981.6</v>
      </c>
      <c r="N17" s="21" t="s">
        <v>97</v>
      </c>
      <c r="O17" s="20">
        <v>1005.9</v>
      </c>
      <c r="P17" s="20">
        <v>955.5</v>
      </c>
      <c r="Q17" s="20">
        <v>234</v>
      </c>
    </row>
    <row r="18" spans="1:17" x14ac:dyDescent="0.15">
      <c r="A18" s="26" t="s">
        <v>119</v>
      </c>
      <c r="B18" s="20">
        <v>-34.700000000000003</v>
      </c>
      <c r="C18" s="21" t="s">
        <v>97</v>
      </c>
      <c r="D18" s="20">
        <v>-8.9</v>
      </c>
      <c r="E18" s="20">
        <v>-51.3</v>
      </c>
      <c r="F18" s="20">
        <v>3.7</v>
      </c>
      <c r="G18" s="21" t="s">
        <v>120</v>
      </c>
      <c r="H18" s="21" t="s">
        <v>121</v>
      </c>
      <c r="I18" s="20">
        <v>0.1</v>
      </c>
      <c r="J18" s="22">
        <v>0.02</v>
      </c>
      <c r="K18" s="23" t="s">
        <v>122</v>
      </c>
      <c r="L18" s="24">
        <v>15.4</v>
      </c>
      <c r="M18" s="20">
        <v>981.7</v>
      </c>
      <c r="N18" s="21" t="s">
        <v>97</v>
      </c>
      <c r="O18" s="20">
        <v>1006.5</v>
      </c>
      <c r="P18" s="20">
        <v>949</v>
      </c>
      <c r="Q18" s="20">
        <v>239.8</v>
      </c>
    </row>
    <row r="19" spans="1:17" x14ac:dyDescent="0.15">
      <c r="A19" s="26" t="s">
        <v>123</v>
      </c>
      <c r="B19" s="20">
        <v>-43.9</v>
      </c>
      <c r="C19" s="21" t="s">
        <v>97</v>
      </c>
      <c r="D19" s="20">
        <v>-20</v>
      </c>
      <c r="E19" s="20">
        <v>-63.6</v>
      </c>
      <c r="F19" s="20">
        <v>3.4</v>
      </c>
      <c r="G19" s="21" t="s">
        <v>124</v>
      </c>
      <c r="H19" s="21" t="s">
        <v>125</v>
      </c>
      <c r="I19" s="20">
        <v>1.5</v>
      </c>
      <c r="J19" s="22">
        <v>0.45</v>
      </c>
      <c r="K19" s="23" t="s">
        <v>126</v>
      </c>
      <c r="L19" s="24">
        <v>13.8</v>
      </c>
      <c r="M19" s="20">
        <v>979.9</v>
      </c>
      <c r="N19" s="21" t="s">
        <v>97</v>
      </c>
      <c r="O19" s="20">
        <v>1003.6</v>
      </c>
      <c r="P19" s="20">
        <v>949.8</v>
      </c>
      <c r="Q19" s="20">
        <v>230.6</v>
      </c>
    </row>
    <row r="20" spans="1:17" x14ac:dyDescent="0.15">
      <c r="A20" s="26" t="s">
        <v>127</v>
      </c>
      <c r="B20" s="20">
        <v>-44.5</v>
      </c>
      <c r="C20" s="21" t="s">
        <v>97</v>
      </c>
      <c r="D20" s="20">
        <v>-22.1</v>
      </c>
      <c r="E20" s="20">
        <v>-59.8</v>
      </c>
      <c r="F20" s="20"/>
      <c r="G20" s="21"/>
      <c r="H20" s="21"/>
      <c r="I20" s="20"/>
      <c r="J20" s="22"/>
      <c r="K20" s="23"/>
      <c r="L20" s="24"/>
      <c r="M20" s="20">
        <v>972.6</v>
      </c>
      <c r="N20" s="21" t="s">
        <v>97</v>
      </c>
      <c r="O20" s="20">
        <v>997.8</v>
      </c>
      <c r="P20" s="20">
        <v>944.5</v>
      </c>
      <c r="Q20" s="20">
        <v>230.5</v>
      </c>
    </row>
    <row r="21" spans="1:17" x14ac:dyDescent="0.15">
      <c r="A21" s="26" t="s">
        <v>128</v>
      </c>
      <c r="B21" s="20">
        <v>-28.9</v>
      </c>
      <c r="C21" s="21" t="s">
        <v>97</v>
      </c>
      <c r="D21" s="20">
        <v>-10.1</v>
      </c>
      <c r="E21" s="20">
        <v>-47.7</v>
      </c>
      <c r="F21" s="20">
        <v>3.8</v>
      </c>
      <c r="G21" s="21" t="s">
        <v>129</v>
      </c>
      <c r="H21" s="21" t="s">
        <v>130</v>
      </c>
      <c r="I21" s="20">
        <v>1.7</v>
      </c>
      <c r="J21" s="22">
        <v>0.45</v>
      </c>
      <c r="K21" s="23" t="s">
        <v>131</v>
      </c>
      <c r="L21" s="24">
        <v>11.5</v>
      </c>
      <c r="M21" s="20">
        <v>966.6</v>
      </c>
      <c r="N21" s="21" t="s">
        <v>97</v>
      </c>
      <c r="O21" s="20">
        <v>987</v>
      </c>
      <c r="P21" s="20">
        <v>942.3</v>
      </c>
      <c r="Q21" s="20">
        <v>246.7</v>
      </c>
    </row>
    <row r="22" spans="1:17" x14ac:dyDescent="0.15">
      <c r="A22" s="26" t="s">
        <v>74</v>
      </c>
      <c r="B22" s="20">
        <v>-11.2</v>
      </c>
      <c r="C22" s="21" t="s">
        <v>97</v>
      </c>
      <c r="D22" s="20">
        <v>0.6</v>
      </c>
      <c r="E22" s="20">
        <v>-27.5</v>
      </c>
      <c r="F22" s="20">
        <v>4.8</v>
      </c>
      <c r="G22" s="21" t="s">
        <v>97</v>
      </c>
      <c r="H22" s="21" t="s">
        <v>132</v>
      </c>
      <c r="I22" s="20">
        <v>2.5</v>
      </c>
      <c r="J22" s="22">
        <v>0.52</v>
      </c>
      <c r="K22" s="23" t="s">
        <v>133</v>
      </c>
      <c r="L22" s="24">
        <v>13.2</v>
      </c>
      <c r="M22" s="20">
        <v>975</v>
      </c>
      <c r="N22" s="21" t="s">
        <v>97</v>
      </c>
      <c r="O22" s="20">
        <v>995</v>
      </c>
      <c r="P22" s="20">
        <v>947.2</v>
      </c>
      <c r="Q22" s="20">
        <v>263.89999999999998</v>
      </c>
    </row>
    <row r="23" spans="1:17" x14ac:dyDescent="0.15">
      <c r="A23" s="26" t="s">
        <v>94</v>
      </c>
      <c r="B23" s="20">
        <v>-8.3000000000000007</v>
      </c>
      <c r="C23" s="21" t="s">
        <v>97</v>
      </c>
      <c r="D23" s="20">
        <v>-0.9</v>
      </c>
      <c r="E23" s="20">
        <v>-15.9</v>
      </c>
      <c r="F23" s="20">
        <v>3.2</v>
      </c>
      <c r="G23" s="21" t="s">
        <v>97</v>
      </c>
      <c r="H23" s="21" t="s">
        <v>134</v>
      </c>
      <c r="I23" s="20">
        <v>1.2</v>
      </c>
      <c r="J23" s="22">
        <v>0.36</v>
      </c>
      <c r="K23" s="23" t="s">
        <v>135</v>
      </c>
      <c r="L23" s="24">
        <v>8.8000000000000007</v>
      </c>
      <c r="M23" s="20">
        <v>976.8</v>
      </c>
      <c r="N23" s="21" t="s">
        <v>97</v>
      </c>
      <c r="O23" s="20">
        <v>995.3</v>
      </c>
      <c r="P23" s="20">
        <v>963.2</v>
      </c>
      <c r="Q23" s="20">
        <v>266.60000000000002</v>
      </c>
    </row>
    <row r="24" spans="1:17" x14ac:dyDescent="0.15">
      <c r="A24" s="26" t="s">
        <v>136</v>
      </c>
      <c r="B24" s="20">
        <f>AVERAGE(B12:B23)</f>
        <v>-28.341666666666669</v>
      </c>
      <c r="C24" s="21"/>
      <c r="D24" s="20"/>
      <c r="E24" s="20"/>
      <c r="F24" s="20"/>
      <c r="G24" s="21"/>
      <c r="H24" s="21"/>
      <c r="I24" s="20"/>
      <c r="J24" s="22"/>
      <c r="K24" s="23"/>
      <c r="L24" s="24"/>
      <c r="M24" s="20">
        <f>AVERAGE(M12:M23)</f>
        <v>976.75833333333321</v>
      </c>
      <c r="N24" s="21"/>
      <c r="O24" s="20"/>
      <c r="P24" s="20"/>
      <c r="Q24" s="20"/>
    </row>
    <row r="26" spans="1:17" x14ac:dyDescent="0.15">
      <c r="A26" s="19" t="s">
        <v>69</v>
      </c>
      <c r="B26" s="20"/>
      <c r="C26" s="21"/>
      <c r="E26" s="20" t="s">
        <v>70</v>
      </c>
      <c r="F26" s="20"/>
      <c r="G26" s="21"/>
      <c r="H26" s="21" t="s">
        <v>71</v>
      </c>
      <c r="I26" s="20"/>
      <c r="J26" s="22"/>
      <c r="K26" s="21"/>
      <c r="L26" s="24" t="s">
        <v>72</v>
      </c>
      <c r="M26" s="20"/>
      <c r="N26" s="25" t="s">
        <v>137</v>
      </c>
      <c r="O26" s="20"/>
      <c r="P26" s="20"/>
      <c r="Q26" s="20"/>
    </row>
    <row r="27" spans="1:17" x14ac:dyDescent="0.15">
      <c r="A27" s="26"/>
      <c r="B27" s="20"/>
      <c r="C27" s="21"/>
      <c r="D27" s="20"/>
      <c r="E27" s="20"/>
      <c r="F27" s="20"/>
      <c r="G27" s="21"/>
      <c r="H27" s="21"/>
      <c r="I27" s="20"/>
      <c r="J27" s="22"/>
      <c r="K27" s="21"/>
      <c r="L27" s="24"/>
      <c r="M27" s="20"/>
      <c r="N27" s="21"/>
      <c r="O27" s="20"/>
      <c r="P27" s="20"/>
      <c r="Q27" s="20"/>
    </row>
    <row r="28" spans="1:17" x14ac:dyDescent="0.15">
      <c r="A28" s="26" t="s">
        <v>96</v>
      </c>
      <c r="B28" s="20">
        <v>-11</v>
      </c>
      <c r="C28" s="21" t="s">
        <v>138</v>
      </c>
      <c r="D28" s="20">
        <v>-3.4</v>
      </c>
      <c r="E28" s="20">
        <v>-23.3</v>
      </c>
      <c r="F28" s="20">
        <v>3.8</v>
      </c>
      <c r="G28" s="21" t="s">
        <v>138</v>
      </c>
      <c r="H28" s="21" t="s">
        <v>139</v>
      </c>
      <c r="I28" s="20">
        <v>1.8</v>
      </c>
      <c r="J28" s="22">
        <v>0.47</v>
      </c>
      <c r="K28" s="21" t="s">
        <v>140</v>
      </c>
      <c r="L28" s="24">
        <v>10</v>
      </c>
      <c r="M28" s="20">
        <v>991.3</v>
      </c>
      <c r="N28" s="21" t="s">
        <v>138</v>
      </c>
      <c r="O28" s="20">
        <v>999.4</v>
      </c>
      <c r="P28" s="20">
        <v>977.5</v>
      </c>
      <c r="Q28" s="20">
        <v>262.89999999999998</v>
      </c>
    </row>
    <row r="29" spans="1:17" x14ac:dyDescent="0.15">
      <c r="A29" s="26" t="s">
        <v>100</v>
      </c>
      <c r="B29" s="20">
        <v>-16.2</v>
      </c>
      <c r="C29" s="21" t="s">
        <v>138</v>
      </c>
      <c r="D29" s="20">
        <v>-2.2999999999999998</v>
      </c>
      <c r="E29" s="20">
        <v>-30.8</v>
      </c>
      <c r="F29" s="20">
        <v>3.5</v>
      </c>
      <c r="G29" s="21" t="s">
        <v>138</v>
      </c>
      <c r="H29" s="21" t="s">
        <v>141</v>
      </c>
      <c r="I29" s="20">
        <v>1.3</v>
      </c>
      <c r="J29" s="22">
        <v>0.37</v>
      </c>
      <c r="K29" s="21" t="s">
        <v>105</v>
      </c>
      <c r="L29" s="24">
        <v>11</v>
      </c>
      <c r="M29" s="20">
        <v>984.6</v>
      </c>
      <c r="N29" s="21" t="s">
        <v>138</v>
      </c>
      <c r="O29" s="20">
        <v>1000</v>
      </c>
      <c r="P29" s="20">
        <v>957</v>
      </c>
      <c r="Q29" s="20">
        <v>258.10000000000002</v>
      </c>
    </row>
    <row r="30" spans="1:17" x14ac:dyDescent="0.15">
      <c r="A30" s="26" t="s">
        <v>103</v>
      </c>
      <c r="B30" s="20">
        <v>-27</v>
      </c>
      <c r="C30" s="21" t="s">
        <v>142</v>
      </c>
      <c r="D30" s="20">
        <v>-5.0999999999999996</v>
      </c>
      <c r="E30" s="20">
        <v>-46.5</v>
      </c>
      <c r="F30" s="20">
        <v>2.9</v>
      </c>
      <c r="G30" s="21" t="s">
        <v>138</v>
      </c>
      <c r="H30" s="21" t="s">
        <v>143</v>
      </c>
      <c r="I30" s="20">
        <v>1.6</v>
      </c>
      <c r="J30" s="22">
        <v>0.56000000000000005</v>
      </c>
      <c r="K30" s="21" t="s">
        <v>144</v>
      </c>
      <c r="L30" s="24">
        <v>13</v>
      </c>
      <c r="M30" s="20">
        <v>977.4</v>
      </c>
      <c r="N30" s="21" t="s">
        <v>138</v>
      </c>
      <c r="O30" s="20">
        <v>994</v>
      </c>
      <c r="P30" s="20">
        <v>959.3</v>
      </c>
      <c r="Q30" s="20">
        <v>247.8</v>
      </c>
    </row>
    <row r="31" spans="1:17" x14ac:dyDescent="0.15">
      <c r="A31" s="26" t="s">
        <v>106</v>
      </c>
      <c r="B31" s="20">
        <v>-31.7</v>
      </c>
      <c r="C31" s="21" t="s">
        <v>138</v>
      </c>
      <c r="D31" s="20">
        <v>-14.4</v>
      </c>
      <c r="E31" s="20">
        <v>-49.8</v>
      </c>
      <c r="F31" s="20">
        <v>3.3</v>
      </c>
      <c r="G31" s="21" t="s">
        <v>145</v>
      </c>
      <c r="H31" s="21" t="s">
        <v>146</v>
      </c>
      <c r="I31" s="20">
        <v>2</v>
      </c>
      <c r="J31" s="22">
        <v>0.6</v>
      </c>
      <c r="K31" s="21" t="s">
        <v>147</v>
      </c>
      <c r="L31" s="24">
        <v>12</v>
      </c>
      <c r="M31" s="20">
        <v>971.4</v>
      </c>
      <c r="N31" s="21" t="s">
        <v>138</v>
      </c>
      <c r="O31" s="20">
        <v>984.8</v>
      </c>
      <c r="P31" s="20">
        <v>960.5</v>
      </c>
      <c r="Q31" s="20">
        <v>243.5</v>
      </c>
    </row>
    <row r="32" spans="1:17" x14ac:dyDescent="0.15">
      <c r="A32" s="26" t="s">
        <v>110</v>
      </c>
      <c r="B32" s="20">
        <v>-45.6</v>
      </c>
      <c r="C32" s="21" t="s">
        <v>138</v>
      </c>
      <c r="D32" s="20">
        <v>-23</v>
      </c>
      <c r="E32" s="20">
        <v>-59.9</v>
      </c>
      <c r="F32" s="20"/>
      <c r="G32" s="21"/>
      <c r="H32" s="21"/>
      <c r="I32" s="20"/>
      <c r="J32" s="22"/>
      <c r="K32" s="21"/>
      <c r="L32" s="24"/>
      <c r="M32" s="20">
        <v>973.1</v>
      </c>
      <c r="N32" s="21" t="s">
        <v>138</v>
      </c>
      <c r="O32" s="20">
        <v>993.7</v>
      </c>
      <c r="P32" s="20">
        <v>950.7</v>
      </c>
      <c r="Q32" s="20">
        <v>229.3</v>
      </c>
    </row>
    <row r="33" spans="1:17" x14ac:dyDescent="0.15">
      <c r="A33" s="26" t="s">
        <v>114</v>
      </c>
      <c r="B33" s="20">
        <v>-47.1</v>
      </c>
      <c r="C33" s="21" t="s">
        <v>138</v>
      </c>
      <c r="D33" s="20">
        <v>-27.7</v>
      </c>
      <c r="E33" s="20">
        <v>-57.7</v>
      </c>
      <c r="F33" s="20"/>
      <c r="G33" s="21"/>
      <c r="H33" s="21"/>
      <c r="I33" s="20"/>
      <c r="J33" s="22"/>
      <c r="K33" s="21"/>
      <c r="L33" s="24"/>
      <c r="M33" s="20">
        <v>965.8</v>
      </c>
      <c r="N33" s="21" t="s">
        <v>138</v>
      </c>
      <c r="O33" s="20">
        <v>975.6</v>
      </c>
      <c r="P33" s="20">
        <v>957.1</v>
      </c>
      <c r="Q33" s="20">
        <v>228.4</v>
      </c>
    </row>
    <row r="34" spans="1:17" x14ac:dyDescent="0.15">
      <c r="A34" s="26" t="s">
        <v>119</v>
      </c>
      <c r="B34" s="20">
        <v>-48.5</v>
      </c>
      <c r="C34" s="21" t="s">
        <v>138</v>
      </c>
      <c r="D34" s="20">
        <v>-17.100000000000001</v>
      </c>
      <c r="E34" s="20">
        <v>-63.9</v>
      </c>
      <c r="F34" s="20"/>
      <c r="G34" s="21"/>
      <c r="H34" s="21"/>
      <c r="I34" s="20"/>
      <c r="J34" s="22"/>
      <c r="K34" s="21"/>
      <c r="L34" s="24"/>
      <c r="M34" s="20">
        <v>958.9</v>
      </c>
      <c r="N34" s="21" t="s">
        <v>138</v>
      </c>
      <c r="O34" s="20">
        <v>982.4</v>
      </c>
      <c r="P34" s="20">
        <v>939.7</v>
      </c>
      <c r="Q34" s="20">
        <v>227.4</v>
      </c>
    </row>
    <row r="35" spans="1:17" x14ac:dyDescent="0.15">
      <c r="A35" s="26" t="s">
        <v>123</v>
      </c>
      <c r="B35" s="20">
        <v>-44.9</v>
      </c>
      <c r="C35" s="21" t="s">
        <v>138</v>
      </c>
      <c r="D35" s="20">
        <v>-24</v>
      </c>
      <c r="E35" s="20">
        <v>-62.7</v>
      </c>
      <c r="F35" s="20"/>
      <c r="G35" s="21"/>
      <c r="H35" s="21"/>
      <c r="I35" s="20"/>
      <c r="J35" s="22"/>
      <c r="K35" s="21"/>
      <c r="L35" s="24"/>
      <c r="M35" s="20">
        <v>964</v>
      </c>
      <c r="N35" s="21" t="s">
        <v>138</v>
      </c>
      <c r="O35" s="20">
        <v>985</v>
      </c>
      <c r="P35" s="20">
        <v>939.2</v>
      </c>
      <c r="Q35" s="20">
        <v>230.7</v>
      </c>
    </row>
    <row r="36" spans="1:17" x14ac:dyDescent="0.15">
      <c r="A36" s="26" t="s">
        <v>127</v>
      </c>
      <c r="B36" s="20">
        <v>-43.1</v>
      </c>
      <c r="C36" s="21" t="s">
        <v>138</v>
      </c>
      <c r="D36" s="20">
        <v>-16.399999999999999</v>
      </c>
      <c r="E36" s="20">
        <v>-59.2</v>
      </c>
      <c r="F36" s="20"/>
      <c r="G36" s="21"/>
      <c r="H36" s="21"/>
      <c r="I36" s="20"/>
      <c r="J36" s="22"/>
      <c r="K36" s="21"/>
      <c r="L36" s="24"/>
      <c r="M36" s="20">
        <v>972.3</v>
      </c>
      <c r="N36" s="21" t="s">
        <v>138</v>
      </c>
      <c r="O36" s="20">
        <v>994.2</v>
      </c>
      <c r="P36" s="20">
        <v>941.7</v>
      </c>
      <c r="Q36" s="20">
        <v>231.9</v>
      </c>
    </row>
    <row r="37" spans="1:17" x14ac:dyDescent="0.15">
      <c r="A37" s="26" t="s">
        <v>128</v>
      </c>
      <c r="B37" s="20">
        <v>-31.9</v>
      </c>
      <c r="C37" s="21" t="s">
        <v>138</v>
      </c>
      <c r="D37" s="20">
        <v>-17.8</v>
      </c>
      <c r="E37" s="20">
        <v>-50.6</v>
      </c>
      <c r="F37" s="20">
        <v>2.6</v>
      </c>
      <c r="G37" s="21" t="s">
        <v>148</v>
      </c>
      <c r="H37" s="21" t="s">
        <v>149</v>
      </c>
      <c r="I37" s="20">
        <v>0.7</v>
      </c>
      <c r="J37" s="22">
        <v>0.26</v>
      </c>
      <c r="K37" s="21" t="s">
        <v>150</v>
      </c>
      <c r="L37" s="24">
        <v>10</v>
      </c>
      <c r="M37" s="20">
        <v>966.2</v>
      </c>
      <c r="N37" s="21" t="s">
        <v>138</v>
      </c>
      <c r="O37" s="20">
        <v>987.9</v>
      </c>
      <c r="P37" s="20">
        <v>951.7</v>
      </c>
      <c r="Q37" s="20">
        <v>243.6</v>
      </c>
    </row>
    <row r="38" spans="1:17" x14ac:dyDescent="0.15">
      <c r="A38" s="26" t="s">
        <v>74</v>
      </c>
      <c r="B38" s="20">
        <v>-20.2</v>
      </c>
      <c r="C38" s="21" t="s">
        <v>138</v>
      </c>
      <c r="D38" s="20">
        <v>-8.3000000000000007</v>
      </c>
      <c r="E38" s="20">
        <v>-35.299999999999997</v>
      </c>
      <c r="F38" s="20">
        <v>4</v>
      </c>
      <c r="G38" s="21" t="s">
        <v>138</v>
      </c>
      <c r="H38" s="21" t="s">
        <v>143</v>
      </c>
      <c r="I38" s="20">
        <v>2.2000000000000002</v>
      </c>
      <c r="J38" s="22">
        <v>0.55000000000000004</v>
      </c>
      <c r="K38" s="21" t="s">
        <v>104</v>
      </c>
      <c r="L38" s="24">
        <v>12</v>
      </c>
      <c r="M38" s="20">
        <v>964.4</v>
      </c>
      <c r="N38" s="21" t="s">
        <v>138</v>
      </c>
      <c r="O38" s="20">
        <v>981.1</v>
      </c>
      <c r="P38" s="20">
        <v>948.6</v>
      </c>
      <c r="Q38" s="20">
        <v>255.6</v>
      </c>
    </row>
    <row r="39" spans="1:17" x14ac:dyDescent="0.15">
      <c r="A39" s="26" t="s">
        <v>94</v>
      </c>
      <c r="B39" s="20">
        <v>-9.9</v>
      </c>
      <c r="C39" s="21" t="s">
        <v>138</v>
      </c>
      <c r="D39" s="20">
        <v>-2.7</v>
      </c>
      <c r="E39" s="20">
        <v>-18.899999999999999</v>
      </c>
      <c r="F39" s="20">
        <v>3.6</v>
      </c>
      <c r="G39" s="21" t="s">
        <v>138</v>
      </c>
      <c r="H39" s="21" t="s">
        <v>151</v>
      </c>
      <c r="I39" s="20">
        <v>1.6</v>
      </c>
      <c r="J39" s="22">
        <v>0.43</v>
      </c>
      <c r="K39" s="21" t="s">
        <v>152</v>
      </c>
      <c r="L39" s="24">
        <v>8.1</v>
      </c>
      <c r="M39" s="20">
        <v>982</v>
      </c>
      <c r="N39" s="21" t="s">
        <v>138</v>
      </c>
      <c r="O39" s="20">
        <v>1002.9</v>
      </c>
      <c r="P39" s="20">
        <v>964.5</v>
      </c>
      <c r="Q39" s="20">
        <v>264.60000000000002</v>
      </c>
    </row>
    <row r="40" spans="1:17" x14ac:dyDescent="0.15">
      <c r="A40" s="26" t="s">
        <v>136</v>
      </c>
      <c r="B40" s="20">
        <f>AVERAGE(B28:B39)</f>
        <v>-31.424999999999997</v>
      </c>
      <c r="C40" s="21"/>
      <c r="D40" s="20"/>
      <c r="E40" s="20"/>
      <c r="F40" s="20"/>
      <c r="G40" s="21"/>
      <c r="H40" s="21"/>
      <c r="I40" s="20"/>
      <c r="J40" s="22"/>
      <c r="K40" s="21"/>
      <c r="L40" s="24"/>
      <c r="M40" s="20">
        <f>AVERAGE(M28:M39)</f>
        <v>972.61666666666667</v>
      </c>
      <c r="N40" s="21"/>
      <c r="O40" s="20"/>
      <c r="P40" s="20"/>
      <c r="Q40" s="20"/>
    </row>
    <row r="42" spans="1:17" x14ac:dyDescent="0.15">
      <c r="A42" s="19" t="s">
        <v>69</v>
      </c>
      <c r="B42" s="20"/>
      <c r="C42" s="21"/>
      <c r="E42" s="20" t="s">
        <v>70</v>
      </c>
      <c r="F42" s="20"/>
      <c r="G42" s="21"/>
      <c r="H42" s="21" t="s">
        <v>71</v>
      </c>
      <c r="I42" s="20"/>
      <c r="J42" s="22"/>
      <c r="K42" s="21"/>
      <c r="L42" s="24" t="s">
        <v>72</v>
      </c>
      <c r="M42" s="20"/>
      <c r="N42" s="25" t="s">
        <v>153</v>
      </c>
      <c r="O42" s="20"/>
      <c r="P42" s="20"/>
      <c r="Q42" s="20"/>
    </row>
    <row r="43" spans="1:17" x14ac:dyDescent="0.15">
      <c r="A43" s="26"/>
      <c r="B43" s="20"/>
      <c r="C43" s="21"/>
      <c r="D43" s="20"/>
      <c r="E43" s="20"/>
      <c r="F43" s="20"/>
      <c r="G43" s="21"/>
      <c r="H43" s="21"/>
      <c r="I43" s="20"/>
      <c r="J43" s="22"/>
      <c r="K43" s="21"/>
      <c r="L43" s="24"/>
      <c r="M43" s="20"/>
      <c r="N43" s="21"/>
      <c r="O43" s="20"/>
      <c r="P43" s="20"/>
      <c r="Q43" s="20"/>
    </row>
    <row r="44" spans="1:17" x14ac:dyDescent="0.15">
      <c r="A44" s="26" t="s">
        <v>96</v>
      </c>
      <c r="B44" s="20">
        <v>-8.6</v>
      </c>
      <c r="C44" s="21" t="s">
        <v>97</v>
      </c>
      <c r="D44" s="20">
        <v>-1.9</v>
      </c>
      <c r="E44" s="20">
        <v>-22.2</v>
      </c>
      <c r="F44" s="20">
        <v>3.7</v>
      </c>
      <c r="G44" s="21" t="s">
        <v>97</v>
      </c>
      <c r="H44" s="21" t="s">
        <v>154</v>
      </c>
      <c r="I44" s="20">
        <v>1.7</v>
      </c>
      <c r="J44" s="22">
        <v>0.46</v>
      </c>
      <c r="K44" s="21" t="s">
        <v>118</v>
      </c>
      <c r="L44" s="24">
        <v>8.8000000000000007</v>
      </c>
      <c r="M44" s="20">
        <v>985.9</v>
      </c>
      <c r="N44" s="21" t="s">
        <v>97</v>
      </c>
      <c r="O44" s="20">
        <v>996</v>
      </c>
      <c r="P44" s="20">
        <v>976.9</v>
      </c>
      <c r="Q44" s="20">
        <v>265.64</v>
      </c>
    </row>
    <row r="45" spans="1:17" x14ac:dyDescent="0.15">
      <c r="A45" s="26" t="s">
        <v>100</v>
      </c>
      <c r="B45" s="20">
        <v>-19.899999999999999</v>
      </c>
      <c r="C45" s="21" t="s">
        <v>97</v>
      </c>
      <c r="D45" s="20">
        <v>-9</v>
      </c>
      <c r="E45" s="20">
        <v>-34.299999999999997</v>
      </c>
      <c r="F45" s="20">
        <v>3.4</v>
      </c>
      <c r="G45" s="21" t="s">
        <v>97</v>
      </c>
      <c r="H45" s="21" t="s">
        <v>155</v>
      </c>
      <c r="I45" s="20">
        <v>0.9</v>
      </c>
      <c r="J45" s="22">
        <v>0.26</v>
      </c>
      <c r="K45" s="21" t="s">
        <v>146</v>
      </c>
      <c r="L45" s="24">
        <v>9.8000000000000007</v>
      </c>
      <c r="M45" s="20">
        <v>977.8</v>
      </c>
      <c r="N45" s="21" t="s">
        <v>97</v>
      </c>
      <c r="O45" s="20">
        <v>994</v>
      </c>
      <c r="P45" s="20">
        <v>965.2</v>
      </c>
      <c r="Q45" s="20">
        <v>254.9</v>
      </c>
    </row>
    <row r="46" spans="1:17" x14ac:dyDescent="0.15">
      <c r="A46" s="26" t="s">
        <v>103</v>
      </c>
      <c r="B46" s="20">
        <v>-25.6</v>
      </c>
      <c r="C46" s="21" t="s">
        <v>97</v>
      </c>
      <c r="D46" s="20">
        <v>-6.4</v>
      </c>
      <c r="E46" s="20">
        <v>-42.6</v>
      </c>
      <c r="F46" s="20">
        <v>3.8</v>
      </c>
      <c r="G46" s="21" t="s">
        <v>97</v>
      </c>
      <c r="H46" s="21" t="s">
        <v>156</v>
      </c>
      <c r="I46" s="20">
        <v>1.7</v>
      </c>
      <c r="J46" s="22">
        <v>0.46</v>
      </c>
      <c r="K46" s="21" t="s">
        <v>157</v>
      </c>
      <c r="L46" s="24">
        <v>14</v>
      </c>
      <c r="M46" s="20">
        <v>981.8</v>
      </c>
      <c r="N46" s="21" t="s">
        <v>97</v>
      </c>
      <c r="O46" s="20">
        <v>996.3</v>
      </c>
      <c r="P46" s="20">
        <v>959.7</v>
      </c>
      <c r="Q46" s="20">
        <v>248.8</v>
      </c>
    </row>
    <row r="47" spans="1:17" x14ac:dyDescent="0.15">
      <c r="A47" s="26" t="s">
        <v>106</v>
      </c>
      <c r="B47" s="20">
        <v>-34.200000000000003</v>
      </c>
      <c r="C47" s="21" t="s">
        <v>97</v>
      </c>
      <c r="D47" s="20">
        <v>-2.9</v>
      </c>
      <c r="E47" s="20">
        <v>-55.5</v>
      </c>
      <c r="F47" s="20">
        <v>3.7</v>
      </c>
      <c r="G47" s="21" t="s">
        <v>97</v>
      </c>
      <c r="H47" s="21" t="s">
        <v>158</v>
      </c>
      <c r="I47" s="20">
        <v>1</v>
      </c>
      <c r="J47" s="22">
        <v>0.26</v>
      </c>
      <c r="K47" s="21" t="s">
        <v>159</v>
      </c>
      <c r="L47" s="24">
        <v>16.399999999999999</v>
      </c>
      <c r="M47" s="20">
        <v>980.2</v>
      </c>
      <c r="N47" s="21" t="s">
        <v>97</v>
      </c>
      <c r="O47" s="20">
        <v>998.1</v>
      </c>
      <c r="P47" s="20">
        <v>941.3</v>
      </c>
      <c r="Q47" s="20">
        <v>240.37</v>
      </c>
    </row>
    <row r="48" spans="1:17" x14ac:dyDescent="0.15">
      <c r="A48" s="26" t="s">
        <v>110</v>
      </c>
      <c r="B48" s="20">
        <v>-37.5</v>
      </c>
      <c r="C48" s="21" t="s">
        <v>97</v>
      </c>
      <c r="D48" s="20">
        <v>-6.5</v>
      </c>
      <c r="E48" s="20">
        <v>-51.9</v>
      </c>
      <c r="F48" s="20">
        <v>2.2000000000000002</v>
      </c>
      <c r="G48" s="21" t="s">
        <v>160</v>
      </c>
      <c r="H48" s="21" t="s">
        <v>161</v>
      </c>
      <c r="I48" s="20">
        <v>0.5</v>
      </c>
      <c r="J48" s="22">
        <v>0.22</v>
      </c>
      <c r="K48" s="21" t="s">
        <v>162</v>
      </c>
      <c r="L48" s="24">
        <v>13.8</v>
      </c>
      <c r="M48" s="20">
        <v>968.4</v>
      </c>
      <c r="N48" s="21" t="s">
        <v>97</v>
      </c>
      <c r="O48" s="20">
        <v>988.3</v>
      </c>
      <c r="P48" s="20">
        <v>947.1</v>
      </c>
      <c r="Q48" s="20">
        <v>237.8</v>
      </c>
    </row>
    <row r="49" spans="1:17" x14ac:dyDescent="0.15">
      <c r="A49" s="26" t="s">
        <v>114</v>
      </c>
      <c r="B49" s="20">
        <v>-35</v>
      </c>
      <c r="C49" s="21" t="s">
        <v>97</v>
      </c>
      <c r="D49" s="20">
        <v>-9.3000000000000007</v>
      </c>
      <c r="E49" s="20">
        <v>-55.3</v>
      </c>
      <c r="F49" s="20">
        <v>2.1</v>
      </c>
      <c r="G49" s="21" t="s">
        <v>163</v>
      </c>
      <c r="H49" s="21" t="s">
        <v>164</v>
      </c>
      <c r="I49" s="20">
        <v>1</v>
      </c>
      <c r="J49" s="22">
        <v>0.47</v>
      </c>
      <c r="K49" s="21" t="s">
        <v>193</v>
      </c>
      <c r="L49" s="24">
        <v>13.1</v>
      </c>
      <c r="M49" s="20">
        <v>978.4</v>
      </c>
      <c r="N49" s="21" t="s">
        <v>97</v>
      </c>
      <c r="O49" s="20">
        <v>1003.2</v>
      </c>
      <c r="P49" s="20">
        <v>961.7</v>
      </c>
      <c r="Q49" s="20">
        <v>239.67</v>
      </c>
    </row>
    <row r="50" spans="1:17" x14ac:dyDescent="0.15">
      <c r="A50" s="26" t="s">
        <v>119</v>
      </c>
      <c r="B50" s="20">
        <v>-28.5</v>
      </c>
      <c r="C50" s="21" t="s">
        <v>97</v>
      </c>
      <c r="D50" s="20">
        <v>-1.2</v>
      </c>
      <c r="E50" s="20">
        <v>-57</v>
      </c>
      <c r="F50" s="20">
        <v>4.9000000000000004</v>
      </c>
      <c r="G50" s="21" t="s">
        <v>194</v>
      </c>
      <c r="H50" s="21" t="s">
        <v>195</v>
      </c>
      <c r="I50" s="20">
        <v>2</v>
      </c>
      <c r="J50" s="22">
        <v>0.41</v>
      </c>
      <c r="K50" s="21" t="s">
        <v>196</v>
      </c>
      <c r="L50" s="24">
        <v>19</v>
      </c>
      <c r="M50" s="20">
        <v>976.4</v>
      </c>
      <c r="N50" s="21" t="s">
        <v>97</v>
      </c>
      <c r="O50" s="20">
        <v>1000.4</v>
      </c>
      <c r="P50" s="20">
        <v>940.8</v>
      </c>
      <c r="Q50" s="20">
        <v>246.3</v>
      </c>
    </row>
    <row r="51" spans="1:17" x14ac:dyDescent="0.15">
      <c r="A51" s="26" t="s">
        <v>123</v>
      </c>
      <c r="B51" s="20">
        <v>-38.6</v>
      </c>
      <c r="C51" s="21" t="s">
        <v>97</v>
      </c>
      <c r="D51" s="20">
        <v>-7.1</v>
      </c>
      <c r="E51" s="20">
        <v>-56.5</v>
      </c>
      <c r="F51" s="20">
        <v>1.7</v>
      </c>
      <c r="G51" s="21" t="s">
        <v>145</v>
      </c>
      <c r="H51" s="21" t="s">
        <v>197</v>
      </c>
      <c r="I51" s="20">
        <v>1.1000000000000001</v>
      </c>
      <c r="J51" s="22">
        <v>0.67</v>
      </c>
      <c r="K51" s="21" t="s">
        <v>143</v>
      </c>
      <c r="L51" s="24">
        <v>8.5</v>
      </c>
      <c r="M51" s="20">
        <v>978.6</v>
      </c>
      <c r="N51" s="21" t="s">
        <v>97</v>
      </c>
      <c r="O51" s="20">
        <v>1012.2</v>
      </c>
      <c r="P51" s="20">
        <v>946.4</v>
      </c>
      <c r="Q51" s="20">
        <v>236.1</v>
      </c>
    </row>
    <row r="52" spans="1:17" x14ac:dyDescent="0.15">
      <c r="A52" s="26" t="s">
        <v>127</v>
      </c>
      <c r="B52" s="20">
        <v>-38.6</v>
      </c>
      <c r="C52" s="21" t="s">
        <v>97</v>
      </c>
      <c r="D52" s="20">
        <v>-5.9</v>
      </c>
      <c r="E52" s="20">
        <v>-62.1</v>
      </c>
      <c r="F52" s="20">
        <v>3.3</v>
      </c>
      <c r="G52" s="21" t="s">
        <v>148</v>
      </c>
      <c r="H52" s="21" t="s">
        <v>198</v>
      </c>
      <c r="I52" s="20">
        <v>1.2</v>
      </c>
      <c r="J52" s="22">
        <v>0.35</v>
      </c>
      <c r="K52" s="21" t="s">
        <v>102</v>
      </c>
      <c r="L52" s="24">
        <v>17.3</v>
      </c>
      <c r="M52" s="20">
        <v>981.2</v>
      </c>
      <c r="N52" s="21" t="s">
        <v>97</v>
      </c>
      <c r="O52" s="20">
        <v>997.6</v>
      </c>
      <c r="P52" s="20">
        <v>955.3</v>
      </c>
      <c r="Q52" s="20">
        <v>235.85</v>
      </c>
    </row>
    <row r="53" spans="1:17" x14ac:dyDescent="0.15">
      <c r="A53" s="26" t="s">
        <v>128</v>
      </c>
      <c r="B53" s="20">
        <v>-26.9</v>
      </c>
      <c r="C53" s="21" t="s">
        <v>97</v>
      </c>
      <c r="D53" s="20">
        <v>-10.1</v>
      </c>
      <c r="E53" s="20">
        <v>-40</v>
      </c>
      <c r="F53" s="20">
        <v>3.3</v>
      </c>
      <c r="G53" s="21" t="s">
        <v>97</v>
      </c>
      <c r="H53" s="21" t="s">
        <v>199</v>
      </c>
      <c r="I53" s="20">
        <v>1.2</v>
      </c>
      <c r="J53" s="22">
        <v>0.35</v>
      </c>
      <c r="K53" s="21" t="s">
        <v>200</v>
      </c>
      <c r="L53" s="24">
        <v>8.6</v>
      </c>
      <c r="M53" s="20">
        <v>970.2</v>
      </c>
      <c r="N53" s="21" t="s">
        <v>97</v>
      </c>
      <c r="O53" s="20">
        <v>991.9</v>
      </c>
      <c r="P53" s="20">
        <v>952.8</v>
      </c>
      <c r="Q53" s="20">
        <v>248.36</v>
      </c>
    </row>
    <row r="54" spans="1:17" x14ac:dyDescent="0.15">
      <c r="A54" s="26" t="s">
        <v>74</v>
      </c>
      <c r="B54" s="20">
        <v>-18.399999999999999</v>
      </c>
      <c r="C54" s="21" t="s">
        <v>163</v>
      </c>
      <c r="D54" s="20">
        <v>-3.5</v>
      </c>
      <c r="E54" s="20">
        <v>-34.9</v>
      </c>
      <c r="F54" s="20">
        <v>3.8</v>
      </c>
      <c r="G54" s="21" t="s">
        <v>97</v>
      </c>
      <c r="H54" s="21" t="s">
        <v>131</v>
      </c>
      <c r="I54" s="20">
        <v>2.2000000000000002</v>
      </c>
      <c r="J54" s="22">
        <v>0.56999999999999995</v>
      </c>
      <c r="K54" s="21" t="s">
        <v>201</v>
      </c>
      <c r="L54" s="24">
        <v>12.6</v>
      </c>
      <c r="M54" s="20">
        <v>976.6</v>
      </c>
      <c r="N54" s="21" t="s">
        <v>97</v>
      </c>
      <c r="O54" s="20">
        <v>998.8</v>
      </c>
      <c r="P54" s="20">
        <v>957.4</v>
      </c>
      <c r="Q54" s="20">
        <v>256.54000000000002</v>
      </c>
    </row>
    <row r="55" spans="1:17" x14ac:dyDescent="0.15">
      <c r="A55" s="26" t="s">
        <v>94</v>
      </c>
      <c r="B55" s="20">
        <v>-7.1</v>
      </c>
      <c r="C55" s="21" t="s">
        <v>163</v>
      </c>
      <c r="D55" s="20">
        <v>-0.3</v>
      </c>
      <c r="E55" s="20">
        <v>-17.899999999999999</v>
      </c>
      <c r="F55" s="20">
        <v>3.3</v>
      </c>
      <c r="G55" s="21" t="s">
        <v>97</v>
      </c>
      <c r="H55" s="21" t="s">
        <v>202</v>
      </c>
      <c r="I55" s="20">
        <v>0.5</v>
      </c>
      <c r="J55" s="22">
        <v>0.15</v>
      </c>
      <c r="K55" s="21" t="s">
        <v>151</v>
      </c>
      <c r="L55" s="24">
        <v>9.9</v>
      </c>
      <c r="M55" s="20">
        <v>970.2</v>
      </c>
      <c r="N55" s="21" t="s">
        <v>97</v>
      </c>
      <c r="O55" s="20">
        <v>988.5</v>
      </c>
      <c r="P55" s="20">
        <v>957.6</v>
      </c>
      <c r="Q55" s="20">
        <v>268.41000000000003</v>
      </c>
    </row>
    <row r="56" spans="1:17" x14ac:dyDescent="0.15">
      <c r="A56" s="26" t="s">
        <v>136</v>
      </c>
      <c r="B56" s="20">
        <f>AVERAGE(B44:B55)</f>
        <v>-26.574999999999999</v>
      </c>
      <c r="C56" s="21"/>
      <c r="D56" s="20"/>
      <c r="E56" s="20"/>
      <c r="F56" s="20">
        <f>AVERAGE(F44:F55)</f>
        <v>3.2666666666666657</v>
      </c>
      <c r="G56" s="21"/>
      <c r="H56" s="21"/>
      <c r="I56" s="20">
        <f>AVERAGE(I44:I55)</f>
        <v>1.25</v>
      </c>
      <c r="J56" s="22">
        <f>AVERAGE(J44:J55)</f>
        <v>0.38583333333333342</v>
      </c>
      <c r="K56" s="21"/>
      <c r="L56" s="24"/>
      <c r="M56" s="20">
        <f>AVERAGE(M44:M55)</f>
        <v>977.14166666666677</v>
      </c>
      <c r="N56" s="21"/>
      <c r="O56" s="20"/>
      <c r="P56" s="20"/>
      <c r="Q56" s="20"/>
    </row>
    <row r="58" spans="1:17" x14ac:dyDescent="0.15">
      <c r="A58" s="9"/>
      <c r="B58" s="10" t="s">
        <v>46</v>
      </c>
      <c r="C58" s="11" t="s">
        <v>47</v>
      </c>
      <c r="D58" s="10"/>
      <c r="E58" s="10"/>
      <c r="F58" s="10" t="s">
        <v>46</v>
      </c>
      <c r="G58" s="11" t="s">
        <v>47</v>
      </c>
      <c r="H58" s="11"/>
      <c r="I58" s="12"/>
      <c r="J58" s="13"/>
      <c r="K58" s="11"/>
      <c r="L58" s="9"/>
      <c r="M58" s="10" t="s">
        <v>46</v>
      </c>
      <c r="N58" s="11" t="s">
        <v>47</v>
      </c>
      <c r="O58" s="10"/>
      <c r="P58" s="10"/>
    </row>
    <row r="59" spans="1:17" x14ac:dyDescent="0.15">
      <c r="A59" s="9"/>
      <c r="B59" s="10" t="s">
        <v>48</v>
      </c>
      <c r="C59" s="11" t="s">
        <v>49</v>
      </c>
      <c r="D59" s="10" t="s">
        <v>50</v>
      </c>
      <c r="E59" s="10" t="s">
        <v>51</v>
      </c>
      <c r="F59" s="10" t="s">
        <v>52</v>
      </c>
      <c r="G59" s="11" t="s">
        <v>49</v>
      </c>
      <c r="H59" s="14" t="s">
        <v>53</v>
      </c>
      <c r="I59" s="12"/>
      <c r="J59" s="13"/>
      <c r="K59" s="11" t="s">
        <v>54</v>
      </c>
      <c r="L59" s="9"/>
      <c r="M59" s="10" t="s">
        <v>48</v>
      </c>
      <c r="N59" s="11" t="s">
        <v>49</v>
      </c>
      <c r="O59" s="10" t="s">
        <v>50</v>
      </c>
      <c r="P59" s="10" t="s">
        <v>51</v>
      </c>
      <c r="Q59" s="15" t="s">
        <v>55</v>
      </c>
    </row>
    <row r="60" spans="1:17" x14ac:dyDescent="0.15">
      <c r="A60" s="9"/>
      <c r="B60" s="10" t="s">
        <v>56</v>
      </c>
      <c r="C60" s="11" t="s">
        <v>57</v>
      </c>
      <c r="D60" s="10" t="s">
        <v>56</v>
      </c>
      <c r="E60" s="10" t="s">
        <v>56</v>
      </c>
      <c r="F60" s="10" t="s">
        <v>58</v>
      </c>
      <c r="G60" s="11" t="s">
        <v>57</v>
      </c>
      <c r="H60" s="14" t="s">
        <v>52</v>
      </c>
      <c r="I60" s="12"/>
      <c r="J60" s="13"/>
      <c r="K60" s="11" t="s">
        <v>52</v>
      </c>
      <c r="L60" s="9"/>
      <c r="M60" s="10" t="s">
        <v>59</v>
      </c>
      <c r="N60" s="11" t="s">
        <v>57</v>
      </c>
      <c r="O60" s="10" t="s">
        <v>59</v>
      </c>
      <c r="P60" s="10" t="s">
        <v>59</v>
      </c>
      <c r="Q60" s="10" t="s">
        <v>56</v>
      </c>
    </row>
    <row r="61" spans="1:17" x14ac:dyDescent="0.15">
      <c r="A61" s="9" t="s">
        <v>60</v>
      </c>
      <c r="B61" s="10" t="s">
        <v>61</v>
      </c>
      <c r="C61" s="11" t="s">
        <v>62</v>
      </c>
      <c r="D61" s="10" t="s">
        <v>61</v>
      </c>
      <c r="E61" s="10" t="s">
        <v>61</v>
      </c>
      <c r="F61" s="10" t="s">
        <v>63</v>
      </c>
      <c r="G61" s="11" t="s">
        <v>62</v>
      </c>
      <c r="H61" s="14" t="s">
        <v>64</v>
      </c>
      <c r="I61" s="16" t="s">
        <v>65</v>
      </c>
      <c r="J61" s="17" t="s">
        <v>66</v>
      </c>
      <c r="K61" s="11" t="s">
        <v>64</v>
      </c>
      <c r="L61" s="18" t="s">
        <v>65</v>
      </c>
      <c r="M61" s="10" t="s">
        <v>67</v>
      </c>
      <c r="N61" s="11" t="s">
        <v>62</v>
      </c>
      <c r="O61" s="10" t="s">
        <v>67</v>
      </c>
      <c r="P61" s="10" t="s">
        <v>67</v>
      </c>
      <c r="Q61" s="10" t="s">
        <v>68</v>
      </c>
    </row>
    <row r="63" spans="1:17" x14ac:dyDescent="0.15">
      <c r="A63" s="19" t="s">
        <v>69</v>
      </c>
      <c r="B63" s="20"/>
      <c r="C63" s="21"/>
      <c r="E63" s="20" t="s">
        <v>70</v>
      </c>
      <c r="F63" s="20"/>
      <c r="G63" s="21"/>
      <c r="H63" s="21" t="s">
        <v>71</v>
      </c>
      <c r="I63" s="20"/>
      <c r="J63" s="27"/>
      <c r="K63" s="21"/>
      <c r="L63" s="24" t="s">
        <v>203</v>
      </c>
      <c r="M63" s="20"/>
      <c r="N63" s="25" t="s">
        <v>204</v>
      </c>
      <c r="O63" s="20"/>
      <c r="P63" s="20"/>
      <c r="Q63" s="20"/>
    </row>
    <row r="64" spans="1:17" x14ac:dyDescent="0.15">
      <c r="A64" s="26"/>
      <c r="B64" s="20"/>
      <c r="C64" s="21"/>
      <c r="D64" s="20"/>
      <c r="E64" s="20"/>
      <c r="F64" s="20"/>
      <c r="G64" s="21"/>
      <c r="H64" s="21"/>
      <c r="I64" s="20"/>
      <c r="J64" s="27"/>
      <c r="K64" s="21"/>
      <c r="L64" s="24"/>
      <c r="M64" s="20"/>
      <c r="N64" s="21"/>
      <c r="O64" s="20"/>
      <c r="P64" s="20"/>
      <c r="Q64" s="20"/>
    </row>
    <row r="65" spans="1:17" x14ac:dyDescent="0.15">
      <c r="A65" s="26" t="s">
        <v>96</v>
      </c>
      <c r="B65" s="20">
        <v>-8.9</v>
      </c>
      <c r="C65" s="21" t="s">
        <v>97</v>
      </c>
      <c r="D65" s="20">
        <v>-1.3</v>
      </c>
      <c r="E65" s="20">
        <v>-18.2</v>
      </c>
      <c r="F65" s="20">
        <v>3.6</v>
      </c>
      <c r="G65" s="21" t="s">
        <v>97</v>
      </c>
      <c r="H65" s="21" t="s">
        <v>131</v>
      </c>
      <c r="I65" s="20">
        <v>0.8</v>
      </c>
      <c r="J65" s="27">
        <v>0.23</v>
      </c>
      <c r="K65" s="21" t="s">
        <v>205</v>
      </c>
      <c r="L65" s="24">
        <v>9.6</v>
      </c>
      <c r="M65" s="20">
        <v>971.3</v>
      </c>
      <c r="N65" s="21" t="s">
        <v>97</v>
      </c>
      <c r="O65" s="20">
        <v>986.1</v>
      </c>
      <c r="P65" s="20">
        <v>955.9</v>
      </c>
      <c r="Q65" s="20">
        <v>266.48</v>
      </c>
    </row>
    <row r="66" spans="1:17" x14ac:dyDescent="0.15">
      <c r="A66" s="26" t="s">
        <v>100</v>
      </c>
      <c r="B66" s="20">
        <v>-13.8</v>
      </c>
      <c r="C66" s="21" t="s">
        <v>97</v>
      </c>
      <c r="D66" s="20">
        <v>-0.7</v>
      </c>
      <c r="E66" s="20">
        <v>-31.3</v>
      </c>
      <c r="F66" s="20">
        <v>4.4000000000000004</v>
      </c>
      <c r="G66" s="21" t="s">
        <v>97</v>
      </c>
      <c r="H66" s="21" t="s">
        <v>206</v>
      </c>
      <c r="I66" s="20">
        <v>1.7</v>
      </c>
      <c r="J66" s="27">
        <v>0.39</v>
      </c>
      <c r="K66" s="21" t="s">
        <v>207</v>
      </c>
      <c r="L66" s="24">
        <v>13.1</v>
      </c>
      <c r="M66" s="20">
        <v>977.1</v>
      </c>
      <c r="N66" s="21" t="s">
        <v>97</v>
      </c>
      <c r="O66" s="20">
        <v>998.4</v>
      </c>
      <c r="P66" s="20">
        <v>960.8</v>
      </c>
      <c r="Q66" s="20">
        <v>261.13</v>
      </c>
    </row>
    <row r="67" spans="1:17" x14ac:dyDescent="0.15">
      <c r="A67" s="26" t="s">
        <v>103</v>
      </c>
      <c r="B67" s="20">
        <v>-25.4</v>
      </c>
      <c r="C67" s="21" t="s">
        <v>97</v>
      </c>
      <c r="D67" s="20">
        <v>-9.6</v>
      </c>
      <c r="E67" s="20">
        <v>-44</v>
      </c>
      <c r="F67" s="20">
        <v>3.8</v>
      </c>
      <c r="G67" s="21" t="s">
        <v>97</v>
      </c>
      <c r="H67" s="21" t="s">
        <v>208</v>
      </c>
      <c r="I67" s="20">
        <v>1.2</v>
      </c>
      <c r="J67" s="27">
        <v>0.32</v>
      </c>
      <c r="K67" s="21" t="s">
        <v>209</v>
      </c>
      <c r="L67" s="24">
        <v>12.7</v>
      </c>
      <c r="M67" s="20">
        <v>975.5</v>
      </c>
      <c r="N67" s="21" t="s">
        <v>97</v>
      </c>
      <c r="O67" s="20">
        <v>989.3</v>
      </c>
      <c r="P67" s="20">
        <v>953.1</v>
      </c>
      <c r="Q67" s="20">
        <v>249.49</v>
      </c>
    </row>
    <row r="68" spans="1:17" x14ac:dyDescent="0.15">
      <c r="A68" s="26" t="s">
        <v>106</v>
      </c>
      <c r="B68" s="20">
        <v>-31.9</v>
      </c>
      <c r="C68" s="21" t="s">
        <v>97</v>
      </c>
      <c r="D68" s="20">
        <v>-14.5</v>
      </c>
      <c r="E68" s="20">
        <v>-44.3</v>
      </c>
      <c r="F68" s="20">
        <v>3.1</v>
      </c>
      <c r="G68" s="21" t="s">
        <v>97</v>
      </c>
      <c r="H68" s="21" t="s">
        <v>210</v>
      </c>
      <c r="I68" s="20">
        <v>1.3</v>
      </c>
      <c r="J68" s="27">
        <v>0.43</v>
      </c>
      <c r="K68" s="21" t="s">
        <v>211</v>
      </c>
      <c r="L68" s="24">
        <v>12.8</v>
      </c>
      <c r="M68" s="20">
        <v>972.8</v>
      </c>
      <c r="N68" s="21" t="s">
        <v>97</v>
      </c>
      <c r="O68" s="20">
        <v>993.1</v>
      </c>
      <c r="P68" s="20">
        <v>937.6</v>
      </c>
      <c r="Q68" s="20">
        <v>243.13</v>
      </c>
    </row>
    <row r="69" spans="1:17" x14ac:dyDescent="0.15">
      <c r="A69" s="26" t="s">
        <v>110</v>
      </c>
      <c r="B69" s="20">
        <v>-28.9</v>
      </c>
      <c r="C69" s="21" t="s">
        <v>97</v>
      </c>
      <c r="D69" s="20">
        <v>-6.1</v>
      </c>
      <c r="E69" s="20">
        <v>-44.4</v>
      </c>
      <c r="F69" s="20">
        <v>5</v>
      </c>
      <c r="G69" s="21" t="s">
        <v>212</v>
      </c>
      <c r="H69" s="21" t="s">
        <v>213</v>
      </c>
      <c r="I69" s="20">
        <v>2</v>
      </c>
      <c r="J69" s="27">
        <v>0.39</v>
      </c>
      <c r="K69" s="21" t="s">
        <v>214</v>
      </c>
      <c r="L69" s="24">
        <v>14.8</v>
      </c>
      <c r="M69" s="20">
        <v>969.2</v>
      </c>
      <c r="N69" s="21" t="s">
        <v>97</v>
      </c>
      <c r="O69" s="20">
        <v>993.2</v>
      </c>
      <c r="P69" s="20">
        <v>936.8</v>
      </c>
      <c r="Q69" s="20">
        <v>246.45</v>
      </c>
    </row>
    <row r="70" spans="1:17" x14ac:dyDescent="0.15">
      <c r="A70" s="26" t="s">
        <v>114</v>
      </c>
      <c r="B70" s="20">
        <v>-42.4</v>
      </c>
      <c r="C70" s="21" t="s">
        <v>97</v>
      </c>
      <c r="D70" s="20">
        <v>-10.199999999999999</v>
      </c>
      <c r="E70" s="20">
        <v>-57</v>
      </c>
      <c r="F70" s="20">
        <v>2.7</v>
      </c>
      <c r="G70" s="21" t="s">
        <v>163</v>
      </c>
      <c r="H70" s="21" t="s">
        <v>215</v>
      </c>
      <c r="I70" s="20">
        <v>0.8</v>
      </c>
      <c r="J70" s="27">
        <v>0.3</v>
      </c>
      <c r="K70" s="21" t="s">
        <v>216</v>
      </c>
      <c r="L70" s="24">
        <v>12.3</v>
      </c>
      <c r="M70" s="20">
        <v>981.7</v>
      </c>
      <c r="N70" s="21" t="s">
        <v>97</v>
      </c>
      <c r="O70" s="20">
        <v>1006.8</v>
      </c>
      <c r="P70" s="20">
        <v>960.4</v>
      </c>
      <c r="Q70" s="20">
        <v>231.98</v>
      </c>
    </row>
    <row r="71" spans="1:17" x14ac:dyDescent="0.15">
      <c r="A71" s="26" t="s">
        <v>119</v>
      </c>
      <c r="B71" s="20">
        <v>-48.2</v>
      </c>
      <c r="C71" s="21" t="s">
        <v>97</v>
      </c>
      <c r="D71" s="20">
        <v>-25</v>
      </c>
      <c r="E71" s="20">
        <v>-61.4</v>
      </c>
      <c r="F71" s="20">
        <v>2.2000000000000002</v>
      </c>
      <c r="G71" s="21" t="s">
        <v>217</v>
      </c>
      <c r="H71" s="21" t="s">
        <v>209</v>
      </c>
      <c r="I71" s="20">
        <v>1</v>
      </c>
      <c r="J71" s="27">
        <v>0.45</v>
      </c>
      <c r="K71" s="21" t="s">
        <v>218</v>
      </c>
      <c r="L71" s="24">
        <v>17.600000000000001</v>
      </c>
      <c r="M71" s="20">
        <v>969.4</v>
      </c>
      <c r="N71" s="21" t="s">
        <v>97</v>
      </c>
      <c r="O71" s="20">
        <v>996.4</v>
      </c>
      <c r="P71" s="20">
        <v>945.3</v>
      </c>
      <c r="Q71" s="20">
        <v>226.97</v>
      </c>
    </row>
    <row r="72" spans="1:17" x14ac:dyDescent="0.15">
      <c r="A72" s="26" t="s">
        <v>123</v>
      </c>
      <c r="B72" s="20">
        <v>-44.2</v>
      </c>
      <c r="C72" s="21" t="s">
        <v>97</v>
      </c>
      <c r="D72" s="20">
        <v>-13</v>
      </c>
      <c r="E72" s="20">
        <v>-59.3</v>
      </c>
      <c r="F72" s="20">
        <v>3.9</v>
      </c>
      <c r="G72" s="21" t="s">
        <v>219</v>
      </c>
      <c r="H72" s="21" t="s">
        <v>147</v>
      </c>
      <c r="I72" s="20">
        <v>1.2</v>
      </c>
      <c r="J72" s="27">
        <v>0.31</v>
      </c>
      <c r="K72" s="21" t="s">
        <v>220</v>
      </c>
      <c r="L72" s="24">
        <v>13.2</v>
      </c>
      <c r="M72" s="20">
        <v>974.1</v>
      </c>
      <c r="N72" s="21" t="s">
        <v>97</v>
      </c>
      <c r="O72" s="20">
        <v>998.7</v>
      </c>
      <c r="P72" s="20">
        <v>954.1</v>
      </c>
      <c r="Q72" s="20">
        <v>230.66</v>
      </c>
    </row>
    <row r="73" spans="1:17" x14ac:dyDescent="0.15">
      <c r="A73" s="26" t="s">
        <v>127</v>
      </c>
      <c r="B73" s="20">
        <v>-34.4</v>
      </c>
      <c r="C73" s="21" t="s">
        <v>97</v>
      </c>
      <c r="D73" s="20">
        <v>-13.9</v>
      </c>
      <c r="E73" s="20">
        <v>-50.8</v>
      </c>
      <c r="F73" s="20">
        <v>2.8</v>
      </c>
      <c r="G73" s="21" t="s">
        <v>221</v>
      </c>
      <c r="H73" s="21" t="s">
        <v>132</v>
      </c>
      <c r="I73" s="20">
        <v>2</v>
      </c>
      <c r="J73" s="27">
        <v>0.72</v>
      </c>
      <c r="K73" s="21" t="s">
        <v>222</v>
      </c>
      <c r="L73" s="24">
        <v>12.1</v>
      </c>
      <c r="M73" s="20">
        <v>970.1</v>
      </c>
      <c r="N73" s="21" t="s">
        <v>97</v>
      </c>
      <c r="O73" s="20">
        <v>991.9</v>
      </c>
      <c r="P73" s="20">
        <v>950.2</v>
      </c>
      <c r="Q73" s="20">
        <v>240.83</v>
      </c>
    </row>
    <row r="74" spans="1:17" x14ac:dyDescent="0.15">
      <c r="A74" s="26" t="s">
        <v>128</v>
      </c>
      <c r="B74" s="20">
        <v>-25.3</v>
      </c>
      <c r="C74" s="21" t="s">
        <v>97</v>
      </c>
      <c r="D74" s="20">
        <v>-6.2</v>
      </c>
      <c r="E74" s="20">
        <v>-46.2</v>
      </c>
      <c r="F74" s="20">
        <v>3.9</v>
      </c>
      <c r="G74" s="21" t="s">
        <v>97</v>
      </c>
      <c r="H74" s="21" t="s">
        <v>210</v>
      </c>
      <c r="I74" s="20">
        <v>1.8</v>
      </c>
      <c r="J74" s="27">
        <v>0.45</v>
      </c>
      <c r="K74" s="21" t="s">
        <v>223</v>
      </c>
      <c r="L74" s="24">
        <v>12.8</v>
      </c>
      <c r="M74" s="20">
        <v>970</v>
      </c>
      <c r="N74" s="21" t="s">
        <v>97</v>
      </c>
      <c r="O74" s="20">
        <v>990.3</v>
      </c>
      <c r="P74" s="20">
        <v>947.4</v>
      </c>
      <c r="Q74" s="20">
        <v>250</v>
      </c>
    </row>
    <row r="75" spans="1:17" x14ac:dyDescent="0.15">
      <c r="A75" s="26" t="s">
        <v>74</v>
      </c>
      <c r="B75" s="20">
        <v>-17.5</v>
      </c>
      <c r="C75" s="21" t="s">
        <v>97</v>
      </c>
      <c r="D75" s="20">
        <v>-2.5</v>
      </c>
      <c r="E75" s="20">
        <v>-32.799999999999997</v>
      </c>
      <c r="F75" s="20">
        <v>3.8</v>
      </c>
      <c r="G75" s="21" t="s">
        <v>97</v>
      </c>
      <c r="H75" s="21" t="s">
        <v>224</v>
      </c>
      <c r="I75" s="20">
        <v>2.5</v>
      </c>
      <c r="J75" s="27">
        <v>0.65</v>
      </c>
      <c r="K75" s="21" t="s">
        <v>105</v>
      </c>
      <c r="L75" s="24">
        <v>9.3000000000000007</v>
      </c>
      <c r="M75" s="20">
        <v>979.4</v>
      </c>
      <c r="N75" s="21" t="s">
        <v>97</v>
      </c>
      <c r="O75" s="20">
        <v>991.7</v>
      </c>
      <c r="P75" s="20">
        <v>964.1</v>
      </c>
      <c r="Q75" s="20">
        <v>257.24</v>
      </c>
    </row>
    <row r="76" spans="1:17" x14ac:dyDescent="0.15">
      <c r="A76" s="26" t="s">
        <v>94</v>
      </c>
      <c r="B76" s="20">
        <v>-5.8</v>
      </c>
      <c r="C76" s="21" t="s">
        <v>97</v>
      </c>
      <c r="D76" s="20">
        <v>0.6</v>
      </c>
      <c r="E76" s="20">
        <v>-18.899999999999999</v>
      </c>
      <c r="F76" s="20">
        <v>3.1</v>
      </c>
      <c r="G76" s="21" t="s">
        <v>97</v>
      </c>
      <c r="H76" s="21" t="s">
        <v>225</v>
      </c>
      <c r="I76" s="20">
        <v>0.9</v>
      </c>
      <c r="J76" s="27">
        <v>0.28999999999999998</v>
      </c>
      <c r="K76" s="21" t="s">
        <v>206</v>
      </c>
      <c r="L76" s="24">
        <v>9</v>
      </c>
      <c r="M76" s="20">
        <v>983.2</v>
      </c>
      <c r="N76" s="21" t="s">
        <v>97</v>
      </c>
      <c r="O76" s="20">
        <v>993.4</v>
      </c>
      <c r="P76" s="20">
        <v>967.9</v>
      </c>
      <c r="Q76" s="20">
        <v>268.64999999999998</v>
      </c>
    </row>
    <row r="77" spans="1:17" x14ac:dyDescent="0.15">
      <c r="A77" s="26" t="s">
        <v>136</v>
      </c>
      <c r="B77" s="20">
        <f>AVERAGE(B65:B76)</f>
        <v>-27.224999999999998</v>
      </c>
      <c r="C77" s="21"/>
      <c r="D77" s="20"/>
      <c r="E77" s="20"/>
      <c r="F77" s="20">
        <f>AVERAGE(F65:F76)</f>
        <v>3.5249999999999999</v>
      </c>
      <c r="G77" s="21"/>
      <c r="H77" s="21"/>
      <c r="I77" s="20">
        <f>AVERAGE(I65:I76)</f>
        <v>1.4333333333333333</v>
      </c>
      <c r="J77" s="27">
        <f>AVERAGE(J65:J76)</f>
        <v>0.41083333333333338</v>
      </c>
      <c r="K77" s="21"/>
      <c r="L77" s="24"/>
      <c r="M77" s="20">
        <f>AVERAGE(M65:M76)</f>
        <v>974.48333333333323</v>
      </c>
      <c r="N77" s="21"/>
      <c r="O77" s="20"/>
      <c r="P77" s="20"/>
      <c r="Q77" s="20"/>
    </row>
    <row r="79" spans="1:17" x14ac:dyDescent="0.15">
      <c r="A79" s="19" t="s">
        <v>69</v>
      </c>
      <c r="B79" s="20"/>
      <c r="C79" s="21"/>
      <c r="E79" s="20" t="s">
        <v>70</v>
      </c>
      <c r="F79" s="20"/>
      <c r="G79" s="21"/>
      <c r="H79" s="21" t="s">
        <v>71</v>
      </c>
      <c r="I79" s="20"/>
      <c r="J79" s="27"/>
      <c r="K79" s="21"/>
      <c r="L79" s="24" t="s">
        <v>203</v>
      </c>
      <c r="M79" s="20"/>
      <c r="N79" s="25" t="s">
        <v>226</v>
      </c>
      <c r="O79" s="20"/>
      <c r="P79" s="20"/>
      <c r="Q79" s="20"/>
    </row>
    <row r="80" spans="1:17" x14ac:dyDescent="0.15">
      <c r="A80" s="26"/>
      <c r="B80" s="20"/>
      <c r="C80" s="21"/>
      <c r="D80" s="20"/>
      <c r="E80" s="20"/>
      <c r="F80" s="20"/>
      <c r="G80" s="21"/>
      <c r="H80" s="21"/>
      <c r="I80" s="20"/>
      <c r="J80" s="27"/>
      <c r="K80" s="21"/>
      <c r="L80" s="24"/>
      <c r="M80" s="20"/>
      <c r="N80" s="21"/>
      <c r="O80" s="20"/>
      <c r="P80" s="20"/>
      <c r="Q80" s="20"/>
    </row>
    <row r="81" spans="1:17" x14ac:dyDescent="0.15">
      <c r="A81" s="26" t="s">
        <v>96</v>
      </c>
      <c r="B81" s="20">
        <v>-6.1</v>
      </c>
      <c r="C81" s="21" t="s">
        <v>97</v>
      </c>
      <c r="D81" s="20">
        <v>1.2</v>
      </c>
      <c r="E81" s="20">
        <v>-17.100000000000001</v>
      </c>
      <c r="F81" s="20">
        <v>4.0999999999999996</v>
      </c>
      <c r="G81" s="21" t="s">
        <v>97</v>
      </c>
      <c r="H81" s="21" t="s">
        <v>227</v>
      </c>
      <c r="I81" s="20">
        <v>1.2</v>
      </c>
      <c r="J81" s="27">
        <v>0.3</v>
      </c>
      <c r="K81" s="21" t="s">
        <v>228</v>
      </c>
      <c r="L81" s="24">
        <v>11.7</v>
      </c>
      <c r="M81" s="20">
        <v>982</v>
      </c>
      <c r="N81" s="21" t="s">
        <v>97</v>
      </c>
      <c r="O81" s="20">
        <v>1000.4</v>
      </c>
      <c r="P81" s="20">
        <v>965</v>
      </c>
      <c r="Q81" s="20">
        <v>268.45</v>
      </c>
    </row>
    <row r="82" spans="1:17" x14ac:dyDescent="0.15">
      <c r="A82" s="26" t="s">
        <v>100</v>
      </c>
      <c r="B82" s="20">
        <v>-15.6</v>
      </c>
      <c r="C82" s="21" t="s">
        <v>97</v>
      </c>
      <c r="D82" s="20">
        <v>-5</v>
      </c>
      <c r="E82" s="20">
        <v>-31</v>
      </c>
      <c r="F82" s="20">
        <v>4</v>
      </c>
      <c r="G82" s="21" t="s">
        <v>97</v>
      </c>
      <c r="H82" s="21" t="s">
        <v>213</v>
      </c>
      <c r="I82" s="20">
        <v>1.3</v>
      </c>
      <c r="J82" s="27">
        <v>0.32</v>
      </c>
      <c r="K82" s="21" t="s">
        <v>229</v>
      </c>
      <c r="L82" s="24">
        <v>10</v>
      </c>
      <c r="M82" s="20">
        <v>971.7</v>
      </c>
      <c r="N82" s="21" t="s">
        <v>97</v>
      </c>
      <c r="O82" s="20">
        <v>983.8</v>
      </c>
      <c r="P82" s="20">
        <v>949.8</v>
      </c>
      <c r="Q82" s="20">
        <v>259.68</v>
      </c>
    </row>
    <row r="83" spans="1:17" x14ac:dyDescent="0.15">
      <c r="A83" s="26" t="s">
        <v>103</v>
      </c>
      <c r="B83" s="20">
        <v>-23.4</v>
      </c>
      <c r="C83" s="21" t="s">
        <v>97</v>
      </c>
      <c r="D83" s="20">
        <v>-8</v>
      </c>
      <c r="E83" s="20">
        <v>-44.4</v>
      </c>
      <c r="F83" s="20">
        <v>3.1</v>
      </c>
      <c r="G83" s="21" t="s">
        <v>97</v>
      </c>
      <c r="H83" s="21" t="s">
        <v>249</v>
      </c>
      <c r="I83" s="20">
        <v>0.5</v>
      </c>
      <c r="J83" s="27">
        <v>0.17</v>
      </c>
      <c r="K83" s="21" t="s">
        <v>229</v>
      </c>
      <c r="L83" s="24">
        <v>15</v>
      </c>
      <c r="M83" s="20">
        <v>970.2</v>
      </c>
      <c r="N83" s="21" t="s">
        <v>97</v>
      </c>
      <c r="O83" s="20">
        <v>986.4</v>
      </c>
      <c r="P83" s="20">
        <v>942.8</v>
      </c>
      <c r="Q83" s="20">
        <v>251.95</v>
      </c>
    </row>
    <row r="84" spans="1:17" x14ac:dyDescent="0.15">
      <c r="A84" s="26" t="s">
        <v>106</v>
      </c>
      <c r="B84" s="20">
        <v>-46.2</v>
      </c>
      <c r="C84" s="21" t="s">
        <v>97</v>
      </c>
      <c r="D84" s="20">
        <v>-22.7</v>
      </c>
      <c r="E84" s="20">
        <v>-60.9</v>
      </c>
      <c r="F84" s="20">
        <v>2.2999999999999998</v>
      </c>
      <c r="G84" s="21" t="s">
        <v>97</v>
      </c>
      <c r="H84" s="21" t="s">
        <v>250</v>
      </c>
      <c r="I84" s="20">
        <v>1.3</v>
      </c>
      <c r="J84" s="27">
        <v>0.57999999999999996</v>
      </c>
      <c r="K84" s="21" t="s">
        <v>251</v>
      </c>
      <c r="L84" s="24">
        <v>10.1</v>
      </c>
      <c r="M84" s="20">
        <v>974.8</v>
      </c>
      <c r="N84" s="21" t="s">
        <v>97</v>
      </c>
      <c r="O84" s="20">
        <v>993.2</v>
      </c>
      <c r="P84" s="20">
        <v>946.8</v>
      </c>
      <c r="Q84" s="20">
        <v>228.61</v>
      </c>
    </row>
    <row r="85" spans="1:17" x14ac:dyDescent="0.15">
      <c r="A85" s="26" t="s">
        <v>110</v>
      </c>
      <c r="B85" s="20">
        <v>-31.6</v>
      </c>
      <c r="C85" s="21" t="s">
        <v>97</v>
      </c>
      <c r="D85" s="20">
        <v>-11.4</v>
      </c>
      <c r="E85" s="20">
        <v>-53.2</v>
      </c>
      <c r="F85" s="20">
        <v>4.3</v>
      </c>
      <c r="G85" s="21" t="s">
        <v>97</v>
      </c>
      <c r="H85" s="21" t="s">
        <v>210</v>
      </c>
      <c r="I85" s="20">
        <v>1.7</v>
      </c>
      <c r="J85" s="27">
        <v>0.4</v>
      </c>
      <c r="K85" s="21" t="s">
        <v>198</v>
      </c>
      <c r="L85" s="24">
        <v>14.1</v>
      </c>
      <c r="M85" s="20">
        <v>974</v>
      </c>
      <c r="N85" s="21" t="s">
        <v>97</v>
      </c>
      <c r="O85" s="20">
        <v>995.3</v>
      </c>
      <c r="P85" s="20">
        <v>951.3</v>
      </c>
      <c r="Q85" s="20">
        <v>243.42</v>
      </c>
    </row>
    <row r="86" spans="1:17" x14ac:dyDescent="0.15">
      <c r="A86" s="26" t="s">
        <v>114</v>
      </c>
      <c r="B86" s="20">
        <v>-45.2</v>
      </c>
      <c r="C86" s="21" t="s">
        <v>97</v>
      </c>
      <c r="D86" s="20">
        <v>-19.600000000000001</v>
      </c>
      <c r="E86" s="20">
        <v>-61.2</v>
      </c>
      <c r="F86" s="20">
        <v>2.4</v>
      </c>
      <c r="G86" s="21" t="s">
        <v>160</v>
      </c>
      <c r="H86" s="21" t="s">
        <v>207</v>
      </c>
      <c r="I86" s="20">
        <v>1.1000000000000001</v>
      </c>
      <c r="J86" s="27">
        <v>0.47</v>
      </c>
      <c r="K86" s="21" t="s">
        <v>206</v>
      </c>
      <c r="L86" s="24">
        <v>8.9</v>
      </c>
      <c r="M86" s="20">
        <v>985.2</v>
      </c>
      <c r="N86" s="21" t="s">
        <v>97</v>
      </c>
      <c r="O86" s="20">
        <v>1011.4</v>
      </c>
      <c r="P86" s="20">
        <v>962.4</v>
      </c>
      <c r="Q86" s="20">
        <v>228.97</v>
      </c>
    </row>
    <row r="87" spans="1:17" x14ac:dyDescent="0.15">
      <c r="A87" s="26" t="s">
        <v>119</v>
      </c>
      <c r="B87" s="20">
        <v>-39.799999999999997</v>
      </c>
      <c r="C87" s="21" t="s">
        <v>97</v>
      </c>
      <c r="D87" s="20">
        <v>-26.2</v>
      </c>
      <c r="E87" s="20">
        <v>-53.4</v>
      </c>
      <c r="F87" s="20">
        <v>0.7</v>
      </c>
      <c r="G87" s="21" t="s">
        <v>97</v>
      </c>
      <c r="H87" s="21" t="s">
        <v>197</v>
      </c>
      <c r="I87" s="20">
        <v>0.2</v>
      </c>
      <c r="J87" s="27">
        <v>0.25</v>
      </c>
      <c r="K87" s="21" t="s">
        <v>252</v>
      </c>
      <c r="L87" s="24">
        <v>3.9</v>
      </c>
      <c r="M87" s="20">
        <v>971</v>
      </c>
      <c r="N87" s="21" t="s">
        <v>97</v>
      </c>
      <c r="O87" s="20">
        <v>992</v>
      </c>
      <c r="P87" s="20">
        <v>937</v>
      </c>
      <c r="Q87" s="20">
        <v>235.33</v>
      </c>
    </row>
    <row r="88" spans="1:17" x14ac:dyDescent="0.15">
      <c r="A88" s="26" t="s">
        <v>123</v>
      </c>
      <c r="B88" s="20">
        <v>-44.3</v>
      </c>
      <c r="C88" s="21" t="s">
        <v>97</v>
      </c>
      <c r="D88" s="20">
        <v>-11.4</v>
      </c>
      <c r="E88" s="20">
        <v>-57.9</v>
      </c>
      <c r="F88" s="20">
        <v>3.6</v>
      </c>
      <c r="G88" s="21" t="s">
        <v>253</v>
      </c>
      <c r="H88" s="21" t="s">
        <v>211</v>
      </c>
      <c r="I88" s="20">
        <v>0.5</v>
      </c>
      <c r="J88" s="27">
        <v>0.15</v>
      </c>
      <c r="K88" s="21" t="s">
        <v>254</v>
      </c>
      <c r="L88" s="24">
        <v>20.8</v>
      </c>
      <c r="M88" s="20">
        <v>981.5</v>
      </c>
      <c r="N88" s="21" t="s">
        <v>97</v>
      </c>
      <c r="O88" s="20">
        <v>1012.1</v>
      </c>
      <c r="P88" s="20">
        <v>927.5</v>
      </c>
      <c r="Q88" s="20">
        <v>230.08</v>
      </c>
    </row>
    <row r="89" spans="1:17" x14ac:dyDescent="0.15">
      <c r="A89" s="26" t="s">
        <v>127</v>
      </c>
      <c r="B89" s="20">
        <v>-38.700000000000003</v>
      </c>
      <c r="C89" s="21" t="s">
        <v>97</v>
      </c>
      <c r="D89" s="20">
        <v>-15</v>
      </c>
      <c r="E89" s="20">
        <v>-50.9</v>
      </c>
      <c r="F89" s="20">
        <v>2.6</v>
      </c>
      <c r="G89" s="21" t="s">
        <v>255</v>
      </c>
      <c r="H89" s="21" t="s">
        <v>256</v>
      </c>
      <c r="I89" s="20">
        <v>1.4</v>
      </c>
      <c r="J89" s="27">
        <v>0.52</v>
      </c>
      <c r="K89" s="21" t="s">
        <v>257</v>
      </c>
      <c r="L89" s="24">
        <v>11.3</v>
      </c>
      <c r="M89" s="20">
        <v>978.5</v>
      </c>
      <c r="N89" s="21" t="s">
        <v>97</v>
      </c>
      <c r="O89" s="20">
        <v>1000.3</v>
      </c>
      <c r="P89" s="20">
        <v>956.9</v>
      </c>
      <c r="Q89" s="20">
        <v>235.92</v>
      </c>
    </row>
    <row r="90" spans="1:17" x14ac:dyDescent="0.15">
      <c r="A90" s="26" t="s">
        <v>128</v>
      </c>
      <c r="B90" s="20">
        <v>-26.3</v>
      </c>
      <c r="C90" s="21" t="s">
        <v>97</v>
      </c>
      <c r="D90" s="20">
        <v>-10.5</v>
      </c>
      <c r="E90" s="20">
        <v>-40.4</v>
      </c>
      <c r="F90" s="20">
        <v>2.8</v>
      </c>
      <c r="G90" s="21" t="s">
        <v>163</v>
      </c>
      <c r="H90" s="21" t="s">
        <v>76</v>
      </c>
      <c r="I90" s="20">
        <v>0.5</v>
      </c>
      <c r="J90" s="27">
        <v>0.18</v>
      </c>
      <c r="K90" s="21" t="s">
        <v>98</v>
      </c>
      <c r="L90" s="24">
        <v>9</v>
      </c>
      <c r="M90" s="20">
        <v>973.3</v>
      </c>
      <c r="N90" s="21" t="s">
        <v>97</v>
      </c>
      <c r="O90" s="20">
        <v>991.6</v>
      </c>
      <c r="P90" s="20">
        <v>943</v>
      </c>
      <c r="Q90" s="20">
        <v>248.81</v>
      </c>
    </row>
    <row r="91" spans="1:17" x14ac:dyDescent="0.15">
      <c r="A91" s="26" t="s">
        <v>74</v>
      </c>
      <c r="B91" s="20">
        <v>-19.2</v>
      </c>
      <c r="C91" s="21" t="s">
        <v>97</v>
      </c>
      <c r="D91" s="20">
        <v>-6.5</v>
      </c>
      <c r="E91" s="20">
        <v>-37.799999999999997</v>
      </c>
      <c r="F91" s="20">
        <v>4.4000000000000004</v>
      </c>
      <c r="G91" s="21" t="s">
        <v>97</v>
      </c>
      <c r="H91" s="21" t="s">
        <v>132</v>
      </c>
      <c r="I91" s="20">
        <v>2</v>
      </c>
      <c r="J91" s="27">
        <v>0.45</v>
      </c>
      <c r="K91" s="21" t="s">
        <v>215</v>
      </c>
      <c r="L91" s="24">
        <v>13.7</v>
      </c>
      <c r="M91" s="20">
        <v>969.8</v>
      </c>
      <c r="N91" s="21" t="s">
        <v>97</v>
      </c>
      <c r="O91" s="20">
        <v>983.5</v>
      </c>
      <c r="P91" s="20">
        <v>950.1</v>
      </c>
      <c r="Q91" s="20">
        <v>256.19</v>
      </c>
    </row>
    <row r="92" spans="1:17" x14ac:dyDescent="0.15">
      <c r="A92" s="26" t="s">
        <v>94</v>
      </c>
      <c r="B92" s="20">
        <v>-9.3000000000000007</v>
      </c>
      <c r="C92" s="21" t="s">
        <v>97</v>
      </c>
      <c r="D92" s="20">
        <v>-0.2</v>
      </c>
      <c r="E92" s="20">
        <v>-19.5</v>
      </c>
      <c r="F92" s="20">
        <v>3.7</v>
      </c>
      <c r="G92" s="21" t="s">
        <v>97</v>
      </c>
      <c r="H92" s="21" t="s">
        <v>99</v>
      </c>
      <c r="I92" s="20">
        <v>1.5</v>
      </c>
      <c r="J92" s="27">
        <v>0.41</v>
      </c>
      <c r="K92" s="21" t="s">
        <v>258</v>
      </c>
      <c r="L92" s="24">
        <v>12.4</v>
      </c>
      <c r="M92" s="20">
        <v>977.9</v>
      </c>
      <c r="N92" s="21" t="s">
        <v>97</v>
      </c>
      <c r="O92" s="20">
        <v>994</v>
      </c>
      <c r="P92" s="20">
        <v>956.5</v>
      </c>
      <c r="Q92" s="20">
        <v>265.55</v>
      </c>
    </row>
    <row r="93" spans="1:17" x14ac:dyDescent="0.15">
      <c r="A93" s="26" t="s">
        <v>136</v>
      </c>
      <c r="B93" s="20">
        <f>AVERAGE(B81:B92)</f>
        <v>-28.808333333333337</v>
      </c>
      <c r="C93" s="21"/>
      <c r="D93" s="20"/>
      <c r="E93" s="20"/>
      <c r="F93" s="20">
        <f>AVERAGE(F81:F92)</f>
        <v>3.1666666666666674</v>
      </c>
      <c r="G93" s="21"/>
      <c r="H93" s="21"/>
      <c r="I93" s="20">
        <f>AVERAGE(I81:I92)</f>
        <v>1.0999999999999999</v>
      </c>
      <c r="J93" s="27">
        <f>AVERAGE(J81:J92)</f>
        <v>0.35000000000000003</v>
      </c>
      <c r="K93" s="21"/>
      <c r="L93" s="24"/>
      <c r="M93" s="20">
        <f>AVERAGE(M81:M92)</f>
        <v>975.82499999999982</v>
      </c>
      <c r="N93" s="21"/>
      <c r="O93" s="20"/>
      <c r="P93" s="20"/>
      <c r="Q93" s="20"/>
    </row>
    <row r="95" spans="1:17" x14ac:dyDescent="0.15">
      <c r="A95" s="19" t="s">
        <v>69</v>
      </c>
      <c r="B95" s="20"/>
      <c r="C95" s="21"/>
      <c r="E95" s="20" t="s">
        <v>70</v>
      </c>
      <c r="F95" s="20"/>
      <c r="G95" s="21"/>
      <c r="H95" s="21" t="s">
        <v>71</v>
      </c>
      <c r="I95" s="20"/>
      <c r="J95" s="27"/>
      <c r="K95" s="21"/>
      <c r="L95" s="24" t="s">
        <v>203</v>
      </c>
      <c r="M95" s="20"/>
      <c r="N95" s="25" t="s">
        <v>13</v>
      </c>
      <c r="O95" s="20"/>
      <c r="P95" s="20"/>
      <c r="Q95" s="20"/>
    </row>
    <row r="96" spans="1:17" x14ac:dyDescent="0.15">
      <c r="A96" s="26"/>
      <c r="B96" s="20"/>
      <c r="C96" s="21"/>
      <c r="D96" s="20"/>
      <c r="E96" s="20"/>
      <c r="F96" s="20"/>
      <c r="G96" s="21"/>
      <c r="H96" s="21"/>
      <c r="I96" s="20"/>
      <c r="J96" s="27"/>
      <c r="K96" s="21"/>
      <c r="L96" s="24"/>
      <c r="M96" s="20"/>
      <c r="N96" s="21"/>
      <c r="O96" s="20"/>
      <c r="P96" s="20"/>
      <c r="Q96" s="20"/>
    </row>
    <row r="97" spans="1:17" x14ac:dyDescent="0.15">
      <c r="A97" s="26" t="s">
        <v>96</v>
      </c>
      <c r="B97" s="20">
        <v>-8.6999999999999993</v>
      </c>
      <c r="C97" s="21" t="s">
        <v>14</v>
      </c>
      <c r="D97" s="20">
        <v>-0.6</v>
      </c>
      <c r="E97" s="20">
        <v>-21.5</v>
      </c>
      <c r="F97" s="20">
        <v>3.6</v>
      </c>
      <c r="G97" s="21" t="s">
        <v>14</v>
      </c>
      <c r="H97" s="21" t="s">
        <v>15</v>
      </c>
      <c r="I97" s="20">
        <v>1.4</v>
      </c>
      <c r="J97" s="27">
        <v>0.39</v>
      </c>
      <c r="K97" s="21" t="s">
        <v>16</v>
      </c>
      <c r="L97" s="24">
        <v>9.8000000000000007</v>
      </c>
      <c r="M97" s="20">
        <v>982.2</v>
      </c>
      <c r="N97" s="21" t="s">
        <v>14</v>
      </c>
      <c r="O97" s="20">
        <v>990.7</v>
      </c>
      <c r="P97" s="20">
        <v>973.2</v>
      </c>
      <c r="Q97" s="20">
        <v>265.83</v>
      </c>
    </row>
    <row r="98" spans="1:17" x14ac:dyDescent="0.15">
      <c r="A98" s="26" t="s">
        <v>100</v>
      </c>
      <c r="B98" s="20">
        <v>-15.8</v>
      </c>
      <c r="C98" s="21" t="s">
        <v>14</v>
      </c>
      <c r="D98" s="20">
        <v>-2.6</v>
      </c>
      <c r="E98" s="20">
        <v>-30.9</v>
      </c>
      <c r="F98" s="20">
        <v>3.8</v>
      </c>
      <c r="G98" s="21" t="s">
        <v>14</v>
      </c>
      <c r="H98" s="21" t="s">
        <v>17</v>
      </c>
      <c r="I98" s="20">
        <v>1.2</v>
      </c>
      <c r="J98" s="27">
        <v>0.32</v>
      </c>
      <c r="K98" s="21" t="s">
        <v>18</v>
      </c>
      <c r="L98" s="24">
        <v>11.8</v>
      </c>
      <c r="M98" s="20">
        <v>975.6</v>
      </c>
      <c r="N98" s="21" t="s">
        <v>14</v>
      </c>
      <c r="O98" s="20">
        <v>994</v>
      </c>
      <c r="P98" s="20">
        <v>954.3</v>
      </c>
      <c r="Q98" s="20">
        <v>259.14</v>
      </c>
    </row>
    <row r="99" spans="1:17" x14ac:dyDescent="0.15">
      <c r="A99" s="26" t="s">
        <v>103</v>
      </c>
      <c r="B99" s="20">
        <v>-25</v>
      </c>
      <c r="C99" s="21" t="s">
        <v>14</v>
      </c>
      <c r="D99" s="20">
        <v>-9.3000000000000007</v>
      </c>
      <c r="E99" s="20">
        <v>-40</v>
      </c>
      <c r="F99" s="20">
        <v>4.8</v>
      </c>
      <c r="G99" s="21" t="s">
        <v>14</v>
      </c>
      <c r="H99" s="21" t="s">
        <v>19</v>
      </c>
      <c r="I99" s="20">
        <v>1.9</v>
      </c>
      <c r="J99" s="27">
        <v>0.39</v>
      </c>
      <c r="K99" s="21" t="s">
        <v>20</v>
      </c>
      <c r="L99" s="24">
        <v>13.1</v>
      </c>
      <c r="M99" s="20">
        <v>973.1</v>
      </c>
      <c r="N99" s="21" t="s">
        <v>14</v>
      </c>
      <c r="O99" s="20">
        <v>990</v>
      </c>
      <c r="P99" s="20">
        <v>948</v>
      </c>
      <c r="Q99" s="20">
        <v>249.98</v>
      </c>
    </row>
    <row r="100" spans="1:17" x14ac:dyDescent="0.15">
      <c r="A100" s="26" t="s">
        <v>106</v>
      </c>
      <c r="B100" s="20">
        <v>-42.4</v>
      </c>
      <c r="C100" s="21" t="s">
        <v>14</v>
      </c>
      <c r="D100" s="20">
        <v>-18.899999999999999</v>
      </c>
      <c r="E100" s="20">
        <v>-61.2</v>
      </c>
      <c r="F100" s="20">
        <v>3.1</v>
      </c>
      <c r="G100" s="21" t="s">
        <v>14</v>
      </c>
      <c r="H100" s="21" t="s">
        <v>32</v>
      </c>
      <c r="I100" s="20">
        <v>0.3</v>
      </c>
      <c r="J100" s="27">
        <v>0.08</v>
      </c>
      <c r="K100" s="21" t="s">
        <v>33</v>
      </c>
      <c r="L100" s="24">
        <v>13.3</v>
      </c>
      <c r="M100" s="20">
        <v>971.1</v>
      </c>
      <c r="N100" s="21" t="s">
        <v>14</v>
      </c>
      <c r="O100" s="20">
        <v>988.5</v>
      </c>
      <c r="P100" s="20">
        <v>951.7</v>
      </c>
      <c r="Q100" s="20">
        <v>232.67</v>
      </c>
    </row>
    <row r="101" spans="1:17" x14ac:dyDescent="0.15">
      <c r="A101" s="26" t="s">
        <v>110</v>
      </c>
      <c r="B101" s="20">
        <v>-35.9</v>
      </c>
      <c r="C101" s="21" t="s">
        <v>14</v>
      </c>
      <c r="D101" s="20">
        <v>-12.2</v>
      </c>
      <c r="E101" s="20">
        <v>-61.6</v>
      </c>
      <c r="F101" s="20">
        <v>2.2000000000000002</v>
      </c>
      <c r="G101" s="21" t="s">
        <v>34</v>
      </c>
      <c r="H101" s="21" t="s">
        <v>35</v>
      </c>
      <c r="I101" s="20">
        <v>1.5</v>
      </c>
      <c r="J101" s="27">
        <v>0.67</v>
      </c>
      <c r="K101" s="21" t="s">
        <v>36</v>
      </c>
      <c r="L101" s="24">
        <v>9.1999999999999993</v>
      </c>
      <c r="M101" s="20">
        <v>975.1</v>
      </c>
      <c r="N101" s="21" t="s">
        <v>14</v>
      </c>
      <c r="O101" s="20">
        <v>993.8</v>
      </c>
      <c r="P101" s="20">
        <v>951.6</v>
      </c>
      <c r="Q101" s="20">
        <v>238.94</v>
      </c>
    </row>
    <row r="102" spans="1:17" x14ac:dyDescent="0.15">
      <c r="A102" s="26" t="s">
        <v>114</v>
      </c>
      <c r="B102" s="20">
        <v>-46.1</v>
      </c>
      <c r="C102" s="21" t="s">
        <v>14</v>
      </c>
      <c r="D102" s="20">
        <v>-19.600000000000001</v>
      </c>
      <c r="E102" s="20">
        <v>-59.1</v>
      </c>
      <c r="F102" s="20"/>
      <c r="G102" s="21"/>
      <c r="H102" s="21"/>
      <c r="I102" s="20"/>
      <c r="J102" s="27"/>
      <c r="K102" s="21"/>
      <c r="L102" s="24"/>
      <c r="M102" s="20">
        <v>973.1</v>
      </c>
      <c r="N102" s="21" t="s">
        <v>14</v>
      </c>
      <c r="O102" s="20">
        <v>988.5</v>
      </c>
      <c r="P102" s="20">
        <v>956.3</v>
      </c>
      <c r="Q102" s="20">
        <v>228.84</v>
      </c>
    </row>
    <row r="103" spans="1:17" x14ac:dyDescent="0.15">
      <c r="A103" s="26" t="s">
        <v>119</v>
      </c>
      <c r="B103" s="20">
        <v>-51.5</v>
      </c>
      <c r="C103" s="21" t="s">
        <v>14</v>
      </c>
      <c r="D103" s="20">
        <v>-31</v>
      </c>
      <c r="E103" s="20">
        <v>-63.7</v>
      </c>
      <c r="F103" s="20"/>
      <c r="G103" s="21"/>
      <c r="H103" s="21"/>
      <c r="I103" s="20"/>
      <c r="J103" s="27"/>
      <c r="K103" s="21"/>
      <c r="L103" s="24"/>
      <c r="M103" s="20">
        <v>975.4</v>
      </c>
      <c r="N103" s="21" t="s">
        <v>14</v>
      </c>
      <c r="O103" s="20">
        <v>1001.1</v>
      </c>
      <c r="P103" s="20">
        <v>955.6</v>
      </c>
      <c r="Q103" s="20">
        <v>223.28</v>
      </c>
    </row>
    <row r="104" spans="1:17" x14ac:dyDescent="0.15">
      <c r="A104" s="26" t="s">
        <v>123</v>
      </c>
      <c r="B104" s="20">
        <v>-29.4</v>
      </c>
      <c r="C104" s="21" t="s">
        <v>14</v>
      </c>
      <c r="D104" s="20">
        <v>-9.6999999999999993</v>
      </c>
      <c r="E104" s="20">
        <v>-48</v>
      </c>
      <c r="F104" s="20">
        <v>5.6</v>
      </c>
      <c r="G104" s="21" t="s">
        <v>37</v>
      </c>
      <c r="H104" s="21" t="s">
        <v>38</v>
      </c>
      <c r="I104" s="20">
        <v>2.5</v>
      </c>
      <c r="J104" s="27">
        <v>0.45</v>
      </c>
      <c r="K104" s="21" t="s">
        <v>39</v>
      </c>
      <c r="L104" s="24">
        <v>16.899999999999999</v>
      </c>
      <c r="M104" s="20">
        <v>963</v>
      </c>
      <c r="N104" s="21" t="s">
        <v>14</v>
      </c>
      <c r="O104" s="20">
        <v>995</v>
      </c>
      <c r="P104" s="20">
        <v>936.7</v>
      </c>
      <c r="Q104" s="20">
        <v>246.45</v>
      </c>
    </row>
    <row r="105" spans="1:17" x14ac:dyDescent="0.15">
      <c r="A105" s="26" t="s">
        <v>127</v>
      </c>
      <c r="B105" s="20">
        <v>-30.6</v>
      </c>
      <c r="C105" s="21" t="s">
        <v>14</v>
      </c>
      <c r="D105" s="20">
        <v>-4.0999999999999996</v>
      </c>
      <c r="E105" s="20">
        <v>-46.6</v>
      </c>
      <c r="F105" s="20">
        <v>3.8</v>
      </c>
      <c r="G105" s="21" t="s">
        <v>40</v>
      </c>
      <c r="H105" s="21" t="s">
        <v>41</v>
      </c>
      <c r="I105" s="20">
        <v>2.1</v>
      </c>
      <c r="J105" s="27">
        <v>0.56000000000000005</v>
      </c>
      <c r="K105" s="21" t="s">
        <v>42</v>
      </c>
      <c r="L105" s="24">
        <v>15.5</v>
      </c>
      <c r="M105" s="20">
        <v>972.6</v>
      </c>
      <c r="N105" s="21" t="s">
        <v>14</v>
      </c>
      <c r="O105" s="20">
        <v>991.3</v>
      </c>
      <c r="P105" s="20">
        <v>950.1</v>
      </c>
      <c r="Q105" s="20">
        <v>244.52</v>
      </c>
    </row>
    <row r="106" spans="1:17" x14ac:dyDescent="0.15">
      <c r="A106" s="26" t="s">
        <v>128</v>
      </c>
      <c r="B106" s="20">
        <v>-24.5</v>
      </c>
      <c r="C106" s="21" t="s">
        <v>43</v>
      </c>
      <c r="D106" s="20">
        <v>-3.7</v>
      </c>
      <c r="E106" s="20">
        <v>-40.9</v>
      </c>
      <c r="F106" s="20">
        <v>4.4000000000000004</v>
      </c>
      <c r="G106" s="21" t="s">
        <v>14</v>
      </c>
      <c r="H106" s="21" t="s">
        <v>44</v>
      </c>
      <c r="I106" s="20">
        <v>0.9</v>
      </c>
      <c r="J106" s="27">
        <v>0.2</v>
      </c>
      <c r="K106" s="21" t="s">
        <v>45</v>
      </c>
      <c r="L106" s="24">
        <v>16.899999999999999</v>
      </c>
      <c r="M106" s="20">
        <v>964.5</v>
      </c>
      <c r="N106" s="21" t="s">
        <v>14</v>
      </c>
      <c r="O106" s="20">
        <v>983.7</v>
      </c>
      <c r="P106" s="20">
        <v>936.4</v>
      </c>
      <c r="Q106" s="20">
        <v>251.24</v>
      </c>
    </row>
    <row r="107" spans="1:17" x14ac:dyDescent="0.15">
      <c r="A107" s="26" t="s">
        <v>74</v>
      </c>
      <c r="B107" s="20">
        <v>-19.8</v>
      </c>
      <c r="C107" s="21" t="s">
        <v>21</v>
      </c>
      <c r="D107" s="20">
        <v>-6.6</v>
      </c>
      <c r="E107" s="20">
        <v>-35.1</v>
      </c>
      <c r="F107" s="20">
        <v>3.4</v>
      </c>
      <c r="G107" s="21" t="s">
        <v>22</v>
      </c>
      <c r="H107" s="21" t="s">
        <v>23</v>
      </c>
      <c r="I107" s="20">
        <v>1.9</v>
      </c>
      <c r="J107" s="27">
        <v>0.56999999999999995</v>
      </c>
      <c r="K107" s="21" t="s">
        <v>24</v>
      </c>
      <c r="L107" s="24">
        <v>8.8000000000000007</v>
      </c>
      <c r="M107" s="20">
        <v>978.7</v>
      </c>
      <c r="N107" s="21" t="s">
        <v>21</v>
      </c>
      <c r="O107" s="20">
        <v>987.3</v>
      </c>
      <c r="P107" s="20">
        <v>964.8</v>
      </c>
      <c r="Q107" s="20">
        <v>254.89</v>
      </c>
    </row>
    <row r="108" spans="1:17" x14ac:dyDescent="0.15">
      <c r="A108" s="26" t="s">
        <v>94</v>
      </c>
      <c r="B108" s="20">
        <v>-11</v>
      </c>
      <c r="C108" s="21" t="s">
        <v>21</v>
      </c>
      <c r="D108" s="20">
        <v>-3.9</v>
      </c>
      <c r="E108" s="20">
        <v>-20.6</v>
      </c>
      <c r="F108" s="20">
        <v>3.2</v>
      </c>
      <c r="G108" s="21" t="s">
        <v>21</v>
      </c>
      <c r="H108" s="21" t="s">
        <v>25</v>
      </c>
      <c r="I108" s="20">
        <v>0.5</v>
      </c>
      <c r="J108" s="27">
        <v>0.14000000000000001</v>
      </c>
      <c r="K108" s="21" t="s">
        <v>26</v>
      </c>
      <c r="L108" s="24">
        <v>8.1</v>
      </c>
      <c r="M108" s="20">
        <v>977.3</v>
      </c>
      <c r="N108" s="21" t="s">
        <v>21</v>
      </c>
      <c r="O108" s="20">
        <v>991.7</v>
      </c>
      <c r="P108" s="20">
        <v>959.3</v>
      </c>
      <c r="Q108" s="20">
        <v>263.93</v>
      </c>
    </row>
    <row r="109" spans="1:17" x14ac:dyDescent="0.15">
      <c r="A109" s="26" t="s">
        <v>136</v>
      </c>
      <c r="B109" s="20">
        <f>AVERAGE(B97:B108)</f>
        <v>-28.391666666666669</v>
      </c>
      <c r="C109" s="21"/>
      <c r="D109" s="20"/>
      <c r="E109" s="20"/>
      <c r="F109" s="20">
        <f>AVERAGE(F97:F108)</f>
        <v>3.7900000000000005</v>
      </c>
      <c r="G109" s="21"/>
      <c r="H109" s="21"/>
      <c r="I109" s="20">
        <f>AVERAGE(I97:I108)</f>
        <v>1.4200000000000002</v>
      </c>
      <c r="J109" s="27">
        <f>AVERAGE(J97:J108)</f>
        <v>0.37700000000000006</v>
      </c>
      <c r="K109" s="21"/>
      <c r="L109" s="24"/>
      <c r="M109" s="20">
        <f>AVERAGE(M97:M108)</f>
        <v>973.47500000000002</v>
      </c>
      <c r="N109" s="21"/>
      <c r="O109" s="20"/>
      <c r="P109" s="20"/>
      <c r="Q109" s="20"/>
    </row>
    <row r="111" spans="1:17" x14ac:dyDescent="0.15">
      <c r="A111" s="9"/>
      <c r="B111" s="10" t="s">
        <v>46</v>
      </c>
      <c r="C111" s="11" t="s">
        <v>47</v>
      </c>
      <c r="D111" s="10"/>
      <c r="E111" s="10"/>
      <c r="F111" s="10" t="s">
        <v>46</v>
      </c>
      <c r="G111" s="11" t="s">
        <v>47</v>
      </c>
      <c r="H111" s="11"/>
      <c r="I111" s="12"/>
      <c r="J111" s="13"/>
      <c r="K111" s="11"/>
      <c r="L111" s="9"/>
      <c r="M111" s="10" t="s">
        <v>46</v>
      </c>
      <c r="N111" s="11" t="s">
        <v>47</v>
      </c>
      <c r="O111" s="10"/>
      <c r="P111" s="10"/>
    </row>
    <row r="112" spans="1:17" x14ac:dyDescent="0.15">
      <c r="A112" s="9"/>
      <c r="B112" s="10" t="s">
        <v>48</v>
      </c>
      <c r="C112" s="11" t="s">
        <v>49</v>
      </c>
      <c r="D112" s="10" t="s">
        <v>50</v>
      </c>
      <c r="E112" s="10" t="s">
        <v>51</v>
      </c>
      <c r="F112" s="10" t="s">
        <v>52</v>
      </c>
      <c r="G112" s="11" t="s">
        <v>49</v>
      </c>
      <c r="H112" s="14" t="s">
        <v>53</v>
      </c>
      <c r="I112" s="12"/>
      <c r="J112" s="13"/>
      <c r="K112" s="11" t="s">
        <v>54</v>
      </c>
      <c r="L112" s="9"/>
      <c r="M112" s="10" t="s">
        <v>48</v>
      </c>
      <c r="N112" s="11" t="s">
        <v>49</v>
      </c>
      <c r="O112" s="10" t="s">
        <v>50</v>
      </c>
      <c r="P112" s="10" t="s">
        <v>51</v>
      </c>
      <c r="Q112" s="15" t="s">
        <v>55</v>
      </c>
    </row>
    <row r="113" spans="1:17" x14ac:dyDescent="0.15">
      <c r="A113" s="9"/>
      <c r="B113" s="10" t="s">
        <v>56</v>
      </c>
      <c r="C113" s="11" t="s">
        <v>57</v>
      </c>
      <c r="D113" s="10" t="s">
        <v>56</v>
      </c>
      <c r="E113" s="10" t="s">
        <v>56</v>
      </c>
      <c r="F113" s="10" t="s">
        <v>58</v>
      </c>
      <c r="G113" s="11" t="s">
        <v>57</v>
      </c>
      <c r="H113" s="14" t="s">
        <v>52</v>
      </c>
      <c r="I113" s="12"/>
      <c r="J113" s="13"/>
      <c r="K113" s="11" t="s">
        <v>52</v>
      </c>
      <c r="L113" s="9"/>
      <c r="M113" s="10" t="s">
        <v>59</v>
      </c>
      <c r="N113" s="11" t="s">
        <v>57</v>
      </c>
      <c r="O113" s="10" t="s">
        <v>59</v>
      </c>
      <c r="P113" s="10" t="s">
        <v>59</v>
      </c>
      <c r="Q113" s="10" t="s">
        <v>56</v>
      </c>
    </row>
    <row r="114" spans="1:17" x14ac:dyDescent="0.15">
      <c r="A114" s="9" t="s">
        <v>60</v>
      </c>
      <c r="B114" s="10" t="s">
        <v>61</v>
      </c>
      <c r="C114" s="11" t="s">
        <v>62</v>
      </c>
      <c r="D114" s="10" t="s">
        <v>61</v>
      </c>
      <c r="E114" s="10" t="s">
        <v>61</v>
      </c>
      <c r="F114" s="10" t="s">
        <v>63</v>
      </c>
      <c r="G114" s="11" t="s">
        <v>62</v>
      </c>
      <c r="H114" s="14" t="s">
        <v>64</v>
      </c>
      <c r="I114" s="16" t="s">
        <v>65</v>
      </c>
      <c r="J114" s="17" t="s">
        <v>66</v>
      </c>
      <c r="K114" s="11" t="s">
        <v>64</v>
      </c>
      <c r="L114" s="18" t="s">
        <v>65</v>
      </c>
      <c r="M114" s="10" t="s">
        <v>67</v>
      </c>
      <c r="N114" s="11" t="s">
        <v>62</v>
      </c>
      <c r="O114" s="10" t="s">
        <v>67</v>
      </c>
      <c r="P114" s="10" t="s">
        <v>67</v>
      </c>
      <c r="Q114" s="10" t="s">
        <v>68</v>
      </c>
    </row>
    <row r="116" spans="1:17" x14ac:dyDescent="0.15">
      <c r="A116" s="19" t="s">
        <v>69</v>
      </c>
      <c r="B116" s="20"/>
      <c r="C116" s="21"/>
      <c r="E116" s="20" t="s">
        <v>70</v>
      </c>
      <c r="F116" s="20"/>
      <c r="G116" s="21"/>
      <c r="H116" s="21" t="s">
        <v>71</v>
      </c>
      <c r="I116" s="20"/>
      <c r="J116" s="27"/>
      <c r="K116" s="21"/>
      <c r="L116" s="24" t="s">
        <v>203</v>
      </c>
      <c r="M116" s="20"/>
      <c r="N116" s="25" t="s">
        <v>12</v>
      </c>
      <c r="O116" s="20"/>
      <c r="P116" s="20"/>
      <c r="Q116" s="20"/>
    </row>
    <row r="117" spans="1:17" x14ac:dyDescent="0.15">
      <c r="A117" s="26"/>
      <c r="B117" s="20"/>
      <c r="C117" s="21"/>
      <c r="D117" s="20"/>
      <c r="E117" s="20"/>
      <c r="F117" s="20"/>
      <c r="G117" s="21"/>
      <c r="H117" s="21"/>
      <c r="I117" s="20"/>
      <c r="J117" s="27"/>
      <c r="K117" s="21"/>
      <c r="L117" s="24"/>
      <c r="M117" s="20"/>
      <c r="N117" s="21"/>
      <c r="O117" s="20"/>
      <c r="P117" s="20"/>
      <c r="Q117" s="20"/>
    </row>
    <row r="118" spans="1:17" x14ac:dyDescent="0.15">
      <c r="A118" s="26" t="s">
        <v>96</v>
      </c>
      <c r="B118" s="20">
        <v>-9.1</v>
      </c>
      <c r="C118" s="21" t="s">
        <v>230</v>
      </c>
      <c r="D118" s="20">
        <v>1.5</v>
      </c>
      <c r="E118" s="20">
        <v>-23.3</v>
      </c>
      <c r="F118" s="20">
        <v>3.2</v>
      </c>
      <c r="G118" s="21" t="s">
        <v>231</v>
      </c>
      <c r="H118" s="21" t="s">
        <v>232</v>
      </c>
      <c r="I118" s="20">
        <v>1.5</v>
      </c>
      <c r="J118" s="27">
        <v>0.47</v>
      </c>
      <c r="K118" s="21" t="s">
        <v>233</v>
      </c>
      <c r="L118" s="24">
        <v>7.9</v>
      </c>
      <c r="M118" s="20">
        <v>978.7</v>
      </c>
      <c r="N118" s="21" t="s">
        <v>234</v>
      </c>
      <c r="O118" s="20">
        <v>990.8</v>
      </c>
      <c r="P118" s="20">
        <v>964</v>
      </c>
      <c r="Q118" s="20">
        <v>265.69</v>
      </c>
    </row>
    <row r="119" spans="1:17" x14ac:dyDescent="0.15">
      <c r="A119" s="26" t="s">
        <v>100</v>
      </c>
      <c r="B119" s="20">
        <v>-14.6</v>
      </c>
      <c r="C119" s="21" t="s">
        <v>235</v>
      </c>
      <c r="D119" s="20">
        <v>-1.4</v>
      </c>
      <c r="E119" s="20">
        <v>-28.6</v>
      </c>
      <c r="F119" s="20">
        <v>3.4</v>
      </c>
      <c r="G119" s="21" t="s">
        <v>231</v>
      </c>
      <c r="H119" s="21" t="s">
        <v>236</v>
      </c>
      <c r="I119" s="20">
        <v>1.5</v>
      </c>
      <c r="J119" s="27">
        <v>0.43</v>
      </c>
      <c r="K119" s="21" t="s">
        <v>237</v>
      </c>
      <c r="L119" s="24">
        <v>11.2</v>
      </c>
      <c r="M119" s="20">
        <v>970.3</v>
      </c>
      <c r="N119" s="21" t="s">
        <v>231</v>
      </c>
      <c r="O119" s="20">
        <v>985.8</v>
      </c>
      <c r="P119" s="20">
        <v>958.5</v>
      </c>
      <c r="Q119" s="20">
        <v>260.83</v>
      </c>
    </row>
    <row r="120" spans="1:17" x14ac:dyDescent="0.15">
      <c r="A120" s="26" t="s">
        <v>103</v>
      </c>
      <c r="B120" s="20">
        <v>-29.2</v>
      </c>
      <c r="C120" s="21" t="s">
        <v>231</v>
      </c>
      <c r="D120" s="20">
        <v>-4.3</v>
      </c>
      <c r="E120" s="20">
        <v>-46.8</v>
      </c>
      <c r="F120" s="20">
        <v>4</v>
      </c>
      <c r="G120" s="21" t="s">
        <v>231</v>
      </c>
      <c r="H120" s="21" t="s">
        <v>238</v>
      </c>
      <c r="I120" s="20">
        <v>0.7</v>
      </c>
      <c r="J120" s="27">
        <v>0.17</v>
      </c>
      <c r="K120" s="21" t="s">
        <v>239</v>
      </c>
      <c r="L120" s="24">
        <v>13.9</v>
      </c>
      <c r="M120" s="20">
        <v>974.4</v>
      </c>
      <c r="N120" s="21" t="s">
        <v>234</v>
      </c>
      <c r="O120" s="20">
        <v>991.2</v>
      </c>
      <c r="P120" s="20">
        <v>949.3</v>
      </c>
      <c r="Q120" s="20">
        <v>245.81</v>
      </c>
    </row>
    <row r="121" spans="1:17" x14ac:dyDescent="0.15">
      <c r="A121" s="26" t="s">
        <v>106</v>
      </c>
      <c r="B121" s="20">
        <v>-40.1</v>
      </c>
      <c r="C121" s="21" t="s">
        <v>231</v>
      </c>
      <c r="D121" s="20">
        <v>-25.1</v>
      </c>
      <c r="E121" s="20">
        <v>-53.9</v>
      </c>
      <c r="F121" s="20">
        <v>2.2000000000000002</v>
      </c>
      <c r="G121" s="21" t="s">
        <v>240</v>
      </c>
      <c r="H121" s="21" t="s">
        <v>241</v>
      </c>
      <c r="I121" s="20">
        <v>0.8</v>
      </c>
      <c r="J121" s="27">
        <v>0.37</v>
      </c>
      <c r="K121" s="21" t="s">
        <v>242</v>
      </c>
      <c r="L121" s="24">
        <v>10.1</v>
      </c>
      <c r="M121" s="20">
        <v>970.9</v>
      </c>
      <c r="N121" s="21" t="s">
        <v>231</v>
      </c>
      <c r="O121" s="20">
        <v>991.3</v>
      </c>
      <c r="P121" s="20">
        <v>953.5</v>
      </c>
      <c r="Q121" s="20">
        <v>235.04</v>
      </c>
    </row>
    <row r="122" spans="1:17" x14ac:dyDescent="0.15">
      <c r="A122" s="26" t="s">
        <v>110</v>
      </c>
      <c r="B122" s="20">
        <v>-34</v>
      </c>
      <c r="C122" s="21" t="s">
        <v>231</v>
      </c>
      <c r="D122" s="20">
        <v>-14.4</v>
      </c>
      <c r="E122" s="20">
        <v>-47.4</v>
      </c>
      <c r="F122" s="20">
        <v>3.3</v>
      </c>
      <c r="G122" s="21" t="s">
        <v>243</v>
      </c>
      <c r="H122" s="21" t="s">
        <v>244</v>
      </c>
      <c r="I122" s="20">
        <v>0.1</v>
      </c>
      <c r="J122" s="27">
        <v>0.04</v>
      </c>
      <c r="K122" s="21" t="s">
        <v>245</v>
      </c>
      <c r="L122" s="24">
        <v>19.8</v>
      </c>
      <c r="M122" s="20">
        <v>976.6</v>
      </c>
      <c r="N122" s="21" t="s">
        <v>231</v>
      </c>
      <c r="O122" s="20">
        <v>1000.4</v>
      </c>
      <c r="P122" s="20">
        <v>938.6</v>
      </c>
      <c r="Q122" s="20">
        <v>240.76</v>
      </c>
    </row>
    <row r="123" spans="1:17" x14ac:dyDescent="0.15">
      <c r="A123" s="26" t="s">
        <v>114</v>
      </c>
      <c r="B123" s="20">
        <v>-38.9</v>
      </c>
      <c r="C123" s="21" t="s">
        <v>234</v>
      </c>
      <c r="D123" s="20">
        <v>-16.600000000000001</v>
      </c>
      <c r="E123" s="20">
        <v>-60.7</v>
      </c>
      <c r="F123" s="20">
        <v>2.8</v>
      </c>
      <c r="G123" s="21" t="s">
        <v>246</v>
      </c>
      <c r="H123" s="21" t="s">
        <v>247</v>
      </c>
      <c r="I123" s="20">
        <v>2</v>
      </c>
      <c r="J123" s="27">
        <v>0.7</v>
      </c>
      <c r="K123" s="21" t="s">
        <v>248</v>
      </c>
      <c r="L123" s="24">
        <v>9.8000000000000007</v>
      </c>
      <c r="M123" s="20">
        <v>972.9</v>
      </c>
      <c r="N123" s="21" t="s">
        <v>234</v>
      </c>
      <c r="O123" s="20">
        <v>1000.4</v>
      </c>
      <c r="P123" s="20">
        <v>936.5</v>
      </c>
      <c r="Q123" s="20">
        <v>236.11</v>
      </c>
    </row>
    <row r="124" spans="1:17" x14ac:dyDescent="0.15">
      <c r="A124" s="26" t="s">
        <v>119</v>
      </c>
      <c r="B124" s="20">
        <v>-45.2</v>
      </c>
      <c r="C124" s="21" t="s">
        <v>165</v>
      </c>
      <c r="D124" s="20">
        <v>-18.3</v>
      </c>
      <c r="E124" s="20">
        <v>-60.3</v>
      </c>
      <c r="F124" s="20">
        <v>5.7</v>
      </c>
      <c r="G124" s="21" t="s">
        <v>166</v>
      </c>
      <c r="H124" s="21" t="s">
        <v>167</v>
      </c>
      <c r="I124" s="20">
        <v>2.6</v>
      </c>
      <c r="J124" s="27">
        <v>0.45</v>
      </c>
      <c r="K124" s="21" t="s">
        <v>168</v>
      </c>
      <c r="L124" s="24">
        <v>15.3</v>
      </c>
      <c r="M124" s="20">
        <v>966</v>
      </c>
      <c r="N124" s="21" t="s">
        <v>165</v>
      </c>
      <c r="O124" s="20">
        <v>997.4</v>
      </c>
      <c r="P124" s="20">
        <v>935</v>
      </c>
      <c r="Q124" s="20">
        <v>230.25</v>
      </c>
    </row>
    <row r="125" spans="1:17" x14ac:dyDescent="0.15">
      <c r="A125" s="26" t="s">
        <v>123</v>
      </c>
      <c r="B125" s="20">
        <v>-41.3</v>
      </c>
      <c r="C125" s="21" t="s">
        <v>165</v>
      </c>
      <c r="D125" s="20">
        <v>-13.4</v>
      </c>
      <c r="E125" s="20">
        <v>-59.1</v>
      </c>
      <c r="F125" s="20">
        <v>3.1</v>
      </c>
      <c r="G125" s="21" t="s">
        <v>169</v>
      </c>
      <c r="H125" s="21" t="s">
        <v>170</v>
      </c>
      <c r="I125" s="20">
        <v>1.8</v>
      </c>
      <c r="J125" s="27">
        <v>0.43</v>
      </c>
      <c r="K125" s="21" t="s">
        <v>171</v>
      </c>
      <c r="L125" s="24">
        <v>17.600000000000001</v>
      </c>
      <c r="M125" s="20">
        <v>968.3</v>
      </c>
      <c r="N125" s="21" t="s">
        <v>172</v>
      </c>
      <c r="O125" s="20">
        <v>1005.7</v>
      </c>
      <c r="P125" s="20">
        <v>939.3</v>
      </c>
      <c r="Q125" s="20">
        <v>234.04</v>
      </c>
    </row>
    <row r="126" spans="1:17" x14ac:dyDescent="0.15">
      <c r="A126" s="26" t="s">
        <v>127</v>
      </c>
      <c r="B126" s="20">
        <v>-42.2</v>
      </c>
      <c r="C126" s="21" t="s">
        <v>165</v>
      </c>
      <c r="D126" s="20">
        <v>-8.6999999999999993</v>
      </c>
      <c r="E126" s="20">
        <v>-59.7</v>
      </c>
      <c r="F126" s="20">
        <v>4.8</v>
      </c>
      <c r="G126" s="21" t="s">
        <v>173</v>
      </c>
      <c r="H126" s="21" t="s">
        <v>174</v>
      </c>
      <c r="I126" s="20">
        <v>0.8</v>
      </c>
      <c r="J126" s="27">
        <v>0.16</v>
      </c>
      <c r="K126" s="21" t="s">
        <v>175</v>
      </c>
      <c r="L126" s="24">
        <v>23</v>
      </c>
      <c r="M126" s="20">
        <v>965.3</v>
      </c>
      <c r="N126" s="21" t="s">
        <v>176</v>
      </c>
      <c r="O126" s="20">
        <v>995.4</v>
      </c>
      <c r="P126" s="20">
        <v>937.9</v>
      </c>
      <c r="Q126" s="20">
        <v>233.34</v>
      </c>
    </row>
    <row r="127" spans="1:17" x14ac:dyDescent="0.15">
      <c r="A127" s="26" t="s">
        <v>128</v>
      </c>
      <c r="B127" s="20">
        <v>-29.5</v>
      </c>
      <c r="C127" s="21" t="s">
        <v>165</v>
      </c>
      <c r="D127" s="20">
        <v>-12.6</v>
      </c>
      <c r="E127" s="20">
        <v>-51.7</v>
      </c>
      <c r="F127" s="20">
        <v>4.9000000000000004</v>
      </c>
      <c r="G127" s="21" t="s">
        <v>177</v>
      </c>
      <c r="H127" s="21" t="s">
        <v>178</v>
      </c>
      <c r="I127" s="20">
        <v>1.7</v>
      </c>
      <c r="J127" s="27">
        <v>0.35</v>
      </c>
      <c r="K127" s="21" t="s">
        <v>179</v>
      </c>
      <c r="L127" s="24">
        <v>14.6</v>
      </c>
      <c r="M127" s="20">
        <v>969.3</v>
      </c>
      <c r="N127" s="21" t="s">
        <v>172</v>
      </c>
      <c r="O127" s="20">
        <v>990.4</v>
      </c>
      <c r="P127" s="20">
        <v>947.2</v>
      </c>
      <c r="Q127" s="20">
        <v>245.84</v>
      </c>
    </row>
    <row r="128" spans="1:17" x14ac:dyDescent="0.15">
      <c r="A128" s="26" t="s">
        <v>74</v>
      </c>
      <c r="B128" s="20">
        <v>-19.8</v>
      </c>
      <c r="C128" s="21" t="s">
        <v>180</v>
      </c>
      <c r="D128" s="20">
        <v>-9.1</v>
      </c>
      <c r="E128" s="20">
        <v>-30.6</v>
      </c>
      <c r="F128" s="20">
        <v>3.8</v>
      </c>
      <c r="G128" s="21" t="s">
        <v>165</v>
      </c>
      <c r="H128" s="21" t="s">
        <v>181</v>
      </c>
      <c r="I128" s="20">
        <v>2.6</v>
      </c>
      <c r="J128" s="27">
        <v>0.6</v>
      </c>
      <c r="K128" s="21" t="s">
        <v>182</v>
      </c>
      <c r="L128" s="24">
        <v>12.7</v>
      </c>
      <c r="M128" s="20">
        <v>966.8</v>
      </c>
      <c r="N128" s="21" t="s">
        <v>172</v>
      </c>
      <c r="O128" s="20">
        <v>986.4</v>
      </c>
      <c r="P128" s="20">
        <v>936.9</v>
      </c>
      <c r="Q128" s="20">
        <v>255.82</v>
      </c>
    </row>
    <row r="129" spans="1:17" x14ac:dyDescent="0.15">
      <c r="A129" s="26" t="s">
        <v>94</v>
      </c>
      <c r="B129" s="20">
        <v>-10</v>
      </c>
      <c r="C129" s="21" t="s">
        <v>183</v>
      </c>
      <c r="D129" s="20">
        <v>-3.3</v>
      </c>
      <c r="E129" s="20">
        <v>-18</v>
      </c>
      <c r="F129" s="20">
        <v>4.4000000000000004</v>
      </c>
      <c r="G129" s="21" t="s">
        <v>172</v>
      </c>
      <c r="H129" s="21" t="s">
        <v>184</v>
      </c>
      <c r="I129" s="20">
        <v>1.6</v>
      </c>
      <c r="J129" s="27">
        <v>0.35</v>
      </c>
      <c r="K129" s="21" t="s">
        <v>185</v>
      </c>
      <c r="L129" s="24">
        <v>11.8</v>
      </c>
      <c r="M129" s="20">
        <v>978.5</v>
      </c>
      <c r="N129" s="21" t="s">
        <v>165</v>
      </c>
      <c r="O129" s="20">
        <v>1003.1</v>
      </c>
      <c r="P129" s="20">
        <v>960</v>
      </c>
      <c r="Q129" s="20">
        <v>264.77999999999997</v>
      </c>
    </row>
    <row r="130" spans="1:17" x14ac:dyDescent="0.15">
      <c r="A130" s="26" t="s">
        <v>136</v>
      </c>
      <c r="B130" s="20">
        <f>AVERAGE(B118:B129)</f>
        <v>-29.491666666666671</v>
      </c>
      <c r="C130" s="21"/>
      <c r="D130" s="20"/>
      <c r="E130" s="20"/>
      <c r="F130" s="20">
        <f>AVERAGE(F118:F129)</f>
        <v>3.7999999999999994</v>
      </c>
      <c r="G130" s="21"/>
      <c r="H130" s="21"/>
      <c r="I130" s="20">
        <f>AVERAGE(I118:I129)</f>
        <v>1.4750000000000003</v>
      </c>
      <c r="J130" s="27">
        <f>AVERAGE(J118:J129)</f>
        <v>0.37666666666666665</v>
      </c>
      <c r="K130" s="21"/>
      <c r="L130" s="24"/>
      <c r="M130" s="20">
        <f>AVERAGE(M118:M129)</f>
        <v>971.49999999999989</v>
      </c>
      <c r="N130" s="21"/>
      <c r="O130" s="20"/>
      <c r="P130" s="20"/>
      <c r="Q130" s="20"/>
    </row>
    <row r="132" spans="1:17" x14ac:dyDescent="0.15">
      <c r="A132" s="19" t="s">
        <v>69</v>
      </c>
      <c r="B132" s="20"/>
      <c r="C132" s="21"/>
      <c r="E132" s="20" t="s">
        <v>70</v>
      </c>
      <c r="F132" s="20"/>
      <c r="G132" s="21"/>
      <c r="H132" s="21" t="s">
        <v>71</v>
      </c>
      <c r="I132" s="20"/>
      <c r="J132" s="27"/>
      <c r="K132" s="21"/>
      <c r="L132" s="24" t="s">
        <v>203</v>
      </c>
      <c r="M132" s="20"/>
      <c r="N132" s="25" t="s">
        <v>186</v>
      </c>
      <c r="O132" s="20"/>
      <c r="P132" s="20"/>
      <c r="Q132" s="20"/>
    </row>
    <row r="133" spans="1:17" x14ac:dyDescent="0.15">
      <c r="A133" s="26"/>
      <c r="B133" s="20"/>
      <c r="C133" s="21"/>
      <c r="D133" s="20"/>
      <c r="E133" s="20"/>
      <c r="F133" s="20"/>
      <c r="G133" s="21"/>
      <c r="H133" s="21"/>
      <c r="I133" s="20"/>
      <c r="J133" s="27"/>
      <c r="K133" s="21"/>
      <c r="L133" s="24"/>
      <c r="M133" s="20"/>
      <c r="N133" s="21"/>
      <c r="O133" s="20"/>
      <c r="P133" s="20"/>
      <c r="Q133" s="20"/>
    </row>
    <row r="134" spans="1:17" x14ac:dyDescent="0.15">
      <c r="A134" s="26" t="s">
        <v>96</v>
      </c>
      <c r="B134" s="20">
        <v>-4.9000000000000004</v>
      </c>
      <c r="C134" s="21" t="s">
        <v>77</v>
      </c>
      <c r="D134" s="20">
        <v>1.8</v>
      </c>
      <c r="E134" s="20">
        <v>-16.600000000000001</v>
      </c>
      <c r="F134" s="20">
        <v>3.8</v>
      </c>
      <c r="G134" s="21" t="s">
        <v>78</v>
      </c>
      <c r="H134" s="21" t="s">
        <v>79</v>
      </c>
      <c r="I134" s="20">
        <v>2.1</v>
      </c>
      <c r="J134" s="27">
        <v>0.54</v>
      </c>
      <c r="K134" s="21" t="s">
        <v>80</v>
      </c>
      <c r="L134" s="24">
        <v>14.1</v>
      </c>
      <c r="M134" s="20">
        <v>972.3</v>
      </c>
      <c r="N134" s="21" t="s">
        <v>78</v>
      </c>
      <c r="O134" s="20">
        <v>986.2</v>
      </c>
      <c r="P134" s="20">
        <v>955.6</v>
      </c>
      <c r="Q134" s="20">
        <v>270.45999999999998</v>
      </c>
    </row>
    <row r="135" spans="1:17" x14ac:dyDescent="0.15">
      <c r="A135" s="26" t="s">
        <v>100</v>
      </c>
      <c r="B135" s="20">
        <v>-20.6</v>
      </c>
      <c r="C135" s="21" t="s">
        <v>78</v>
      </c>
      <c r="D135" s="20">
        <v>-6.2</v>
      </c>
      <c r="E135" s="20">
        <v>-36.799999999999997</v>
      </c>
      <c r="F135" s="20">
        <v>3.1</v>
      </c>
      <c r="G135" s="21" t="s">
        <v>81</v>
      </c>
      <c r="H135" s="21" t="s">
        <v>82</v>
      </c>
      <c r="I135" s="20">
        <v>0.9</v>
      </c>
      <c r="J135" s="27">
        <v>0.3</v>
      </c>
      <c r="K135" s="21" t="s">
        <v>83</v>
      </c>
      <c r="L135" s="24">
        <v>9</v>
      </c>
      <c r="M135" s="20">
        <v>972.9</v>
      </c>
      <c r="N135" s="21" t="s">
        <v>84</v>
      </c>
      <c r="O135" s="20">
        <v>998.3</v>
      </c>
      <c r="P135" s="20">
        <v>945.8</v>
      </c>
      <c r="Q135" s="20">
        <v>254.6</v>
      </c>
    </row>
    <row r="136" spans="1:17" x14ac:dyDescent="0.15">
      <c r="A136" s="26" t="s">
        <v>103</v>
      </c>
      <c r="B136" s="20">
        <v>-30.1</v>
      </c>
      <c r="C136" s="21" t="s">
        <v>84</v>
      </c>
      <c r="D136" s="20">
        <v>-15.8</v>
      </c>
      <c r="E136" s="20">
        <v>-46.6</v>
      </c>
      <c r="F136" s="20">
        <v>3</v>
      </c>
      <c r="G136" s="21" t="s">
        <v>85</v>
      </c>
      <c r="H136" s="21" t="s">
        <v>86</v>
      </c>
      <c r="I136" s="20">
        <v>1.7</v>
      </c>
      <c r="J136" s="27">
        <v>0.56000000000000005</v>
      </c>
      <c r="K136" s="21" t="s">
        <v>87</v>
      </c>
      <c r="L136" s="24">
        <v>9.1999999999999993</v>
      </c>
      <c r="M136" s="20">
        <v>970.8</v>
      </c>
      <c r="N136" s="21" t="s">
        <v>78</v>
      </c>
      <c r="O136" s="20">
        <v>995</v>
      </c>
      <c r="P136" s="20">
        <v>950.1</v>
      </c>
      <c r="Q136" s="20">
        <v>245.17</v>
      </c>
    </row>
    <row r="137" spans="1:17" x14ac:dyDescent="0.15">
      <c r="A137" s="26" t="s">
        <v>106</v>
      </c>
      <c r="B137" s="20">
        <v>-35.799999999999997</v>
      </c>
      <c r="C137" s="21" t="s">
        <v>78</v>
      </c>
      <c r="D137" s="20">
        <v>-8.5</v>
      </c>
      <c r="E137" s="20">
        <v>-56.6</v>
      </c>
      <c r="F137" s="20">
        <v>3.5</v>
      </c>
      <c r="G137" s="21" t="s">
        <v>88</v>
      </c>
      <c r="H137" s="21" t="s">
        <v>86</v>
      </c>
      <c r="I137" s="20">
        <v>1.3</v>
      </c>
      <c r="J137" s="27">
        <v>0.37</v>
      </c>
      <c r="K137" s="21" t="s">
        <v>89</v>
      </c>
      <c r="L137" s="24">
        <v>15.6</v>
      </c>
      <c r="M137" s="20">
        <v>977.2</v>
      </c>
      <c r="N137" s="21" t="s">
        <v>84</v>
      </c>
      <c r="O137" s="20">
        <v>997.9</v>
      </c>
      <c r="P137" s="20">
        <v>950.4</v>
      </c>
      <c r="Q137" s="20">
        <v>238.96</v>
      </c>
    </row>
    <row r="138" spans="1:17" x14ac:dyDescent="0.15">
      <c r="A138" s="26" t="s">
        <v>110</v>
      </c>
      <c r="B138" s="20">
        <v>-36.1</v>
      </c>
      <c r="C138" s="21" t="s">
        <v>90</v>
      </c>
      <c r="D138" s="20">
        <v>-10.3</v>
      </c>
      <c r="E138" s="20">
        <v>-57.1</v>
      </c>
      <c r="F138" s="20">
        <v>4</v>
      </c>
      <c r="G138" s="21" t="s">
        <v>91</v>
      </c>
      <c r="H138" s="21" t="s">
        <v>92</v>
      </c>
      <c r="I138" s="20">
        <v>0.1</v>
      </c>
      <c r="J138" s="27">
        <v>0.03</v>
      </c>
      <c r="K138" s="21" t="s">
        <v>93</v>
      </c>
      <c r="L138" s="24">
        <v>15.7</v>
      </c>
      <c r="M138" s="20">
        <v>973.5</v>
      </c>
      <c r="N138" s="21" t="s">
        <v>84</v>
      </c>
      <c r="O138" s="20">
        <v>996</v>
      </c>
      <c r="P138" s="20">
        <v>951.3</v>
      </c>
      <c r="Q138" s="20">
        <v>238.88</v>
      </c>
    </row>
    <row r="139" spans="1:17" x14ac:dyDescent="0.15">
      <c r="A139" s="26" t="s">
        <v>114</v>
      </c>
      <c r="B139" s="20">
        <v>-42.5</v>
      </c>
      <c r="C139" s="21" t="s">
        <v>97</v>
      </c>
      <c r="D139" s="20">
        <v>-24.1</v>
      </c>
      <c r="E139" s="20">
        <v>-55.9</v>
      </c>
      <c r="F139" s="20">
        <v>2</v>
      </c>
      <c r="G139" s="21" t="s">
        <v>259</v>
      </c>
      <c r="H139" s="21" t="s">
        <v>260</v>
      </c>
      <c r="I139" s="20">
        <v>0.1</v>
      </c>
      <c r="J139" s="27">
        <v>0.06</v>
      </c>
      <c r="K139" s="21" t="s">
        <v>261</v>
      </c>
      <c r="L139" s="24">
        <v>8.3000000000000007</v>
      </c>
      <c r="M139" s="20">
        <v>970</v>
      </c>
      <c r="N139" s="21" t="s">
        <v>97</v>
      </c>
      <c r="O139" s="20">
        <v>996.1</v>
      </c>
      <c r="P139" s="20">
        <v>944.4</v>
      </c>
      <c r="Q139" s="20">
        <v>232.69</v>
      </c>
    </row>
    <row r="140" spans="1:17" x14ac:dyDescent="0.15">
      <c r="A140" s="26" t="s">
        <v>119</v>
      </c>
      <c r="B140" s="20">
        <v>-44</v>
      </c>
      <c r="C140" s="21" t="s">
        <v>97</v>
      </c>
      <c r="D140" s="20">
        <v>-13.9</v>
      </c>
      <c r="E140" s="20">
        <v>-60.6</v>
      </c>
      <c r="F140" s="20">
        <v>2.4</v>
      </c>
      <c r="G140" s="21" t="s">
        <v>262</v>
      </c>
      <c r="H140" s="21" t="s">
        <v>140</v>
      </c>
      <c r="I140" s="20">
        <v>0.5</v>
      </c>
      <c r="J140" s="27">
        <v>0.21</v>
      </c>
      <c r="K140" s="21" t="s">
        <v>263</v>
      </c>
      <c r="L140" s="24">
        <v>12.2</v>
      </c>
      <c r="M140" s="20">
        <v>978.7</v>
      </c>
      <c r="N140" s="21" t="s">
        <v>97</v>
      </c>
      <c r="O140" s="20">
        <v>999.9</v>
      </c>
      <c r="P140" s="20">
        <v>950.1</v>
      </c>
      <c r="Q140" s="20">
        <v>230.56</v>
      </c>
    </row>
    <row r="141" spans="1:17" x14ac:dyDescent="0.15">
      <c r="A141" s="26" t="s">
        <v>123</v>
      </c>
      <c r="B141" s="20">
        <v>-39.799999999999997</v>
      </c>
      <c r="C141" s="21" t="s">
        <v>97</v>
      </c>
      <c r="D141" s="20">
        <v>-14.3</v>
      </c>
      <c r="E141" s="20">
        <v>-61.6</v>
      </c>
      <c r="F141" s="20">
        <v>2.2999999999999998</v>
      </c>
      <c r="G141" s="21" t="s">
        <v>221</v>
      </c>
      <c r="H141" s="21" t="s">
        <v>227</v>
      </c>
      <c r="I141" s="20">
        <v>1</v>
      </c>
      <c r="J141" s="27">
        <v>0.43</v>
      </c>
      <c r="K141" s="21" t="s">
        <v>251</v>
      </c>
      <c r="L141" s="24">
        <v>14.4</v>
      </c>
      <c r="M141" s="20">
        <v>978.8</v>
      </c>
      <c r="N141" s="21" t="s">
        <v>97</v>
      </c>
      <c r="O141" s="20">
        <v>997.6</v>
      </c>
      <c r="P141" s="20">
        <v>937.5</v>
      </c>
      <c r="Q141" s="20">
        <v>234.86</v>
      </c>
    </row>
    <row r="142" spans="1:17" x14ac:dyDescent="0.15">
      <c r="A142" s="26" t="s">
        <v>127</v>
      </c>
      <c r="B142" s="20">
        <v>-44</v>
      </c>
      <c r="C142" s="21" t="s">
        <v>97</v>
      </c>
      <c r="D142" s="20">
        <v>-26.2</v>
      </c>
      <c r="E142" s="20">
        <v>-60</v>
      </c>
      <c r="F142" s="20">
        <v>2.6</v>
      </c>
      <c r="G142" s="21" t="s">
        <v>75</v>
      </c>
      <c r="H142" s="21" t="s">
        <v>112</v>
      </c>
      <c r="I142" s="20">
        <v>0.9</v>
      </c>
      <c r="J142" s="27">
        <v>0.35</v>
      </c>
      <c r="K142" s="21" t="s">
        <v>222</v>
      </c>
      <c r="L142" s="24">
        <v>7.2</v>
      </c>
      <c r="M142" s="20">
        <v>960.1</v>
      </c>
      <c r="N142" s="21" t="s">
        <v>97</v>
      </c>
      <c r="O142" s="20">
        <v>979.9</v>
      </c>
      <c r="P142" s="20">
        <v>929.6</v>
      </c>
      <c r="Q142" s="20">
        <v>231.81</v>
      </c>
    </row>
    <row r="143" spans="1:17" x14ac:dyDescent="0.15">
      <c r="A143" s="26" t="s">
        <v>128</v>
      </c>
      <c r="B143" s="20">
        <v>-29</v>
      </c>
      <c r="C143" s="21" t="s">
        <v>163</v>
      </c>
      <c r="D143" s="20">
        <v>-9.1999999999999993</v>
      </c>
      <c r="E143" s="20">
        <v>-49.7</v>
      </c>
      <c r="F143" s="20">
        <v>4.7</v>
      </c>
      <c r="G143" s="21" t="s">
        <v>264</v>
      </c>
      <c r="H143" s="21" t="s">
        <v>197</v>
      </c>
      <c r="I143" s="20">
        <v>1.7</v>
      </c>
      <c r="J143" s="27">
        <v>0.37</v>
      </c>
      <c r="K143" s="21" t="s">
        <v>265</v>
      </c>
      <c r="L143" s="24">
        <v>15.6</v>
      </c>
      <c r="M143" s="20">
        <v>970</v>
      </c>
      <c r="N143" s="21" t="s">
        <v>97</v>
      </c>
      <c r="O143" s="20">
        <v>997</v>
      </c>
      <c r="P143" s="20">
        <v>933.4</v>
      </c>
      <c r="Q143" s="20">
        <v>246.31</v>
      </c>
    </row>
    <row r="144" spans="1:17" x14ac:dyDescent="0.15">
      <c r="A144" s="26" t="s">
        <v>74</v>
      </c>
      <c r="B144" s="20">
        <v>-18.899999999999999</v>
      </c>
      <c r="C144" s="21" t="s">
        <v>97</v>
      </c>
      <c r="D144" s="20">
        <v>-8.1999999999999993</v>
      </c>
      <c r="E144" s="20">
        <v>-32.700000000000003</v>
      </c>
      <c r="F144" s="20">
        <v>3.6</v>
      </c>
      <c r="G144" s="21" t="s">
        <v>97</v>
      </c>
      <c r="H144" s="21" t="s">
        <v>266</v>
      </c>
      <c r="I144" s="20">
        <v>0.5</v>
      </c>
      <c r="J144" s="27">
        <v>0.15</v>
      </c>
      <c r="K144" s="21" t="s">
        <v>195</v>
      </c>
      <c r="L144" s="24">
        <v>9.6999999999999993</v>
      </c>
      <c r="M144" s="20">
        <v>983.8</v>
      </c>
      <c r="N144" s="21" t="s">
        <v>97</v>
      </c>
      <c r="O144" s="20">
        <v>996.2</v>
      </c>
      <c r="P144" s="20">
        <v>966.6</v>
      </c>
      <c r="Q144" s="20">
        <v>255.49</v>
      </c>
    </row>
    <row r="145" spans="1:17" x14ac:dyDescent="0.15">
      <c r="A145" s="26" t="s">
        <v>94</v>
      </c>
      <c r="B145" s="20">
        <v>-8.8000000000000007</v>
      </c>
      <c r="C145" s="21" t="s">
        <v>97</v>
      </c>
      <c r="D145" s="20">
        <v>-0.5</v>
      </c>
      <c r="E145" s="20">
        <v>-22.9</v>
      </c>
      <c r="F145" s="20">
        <v>4.0999999999999996</v>
      </c>
      <c r="G145" s="21" t="s">
        <v>97</v>
      </c>
      <c r="H145" s="21" t="s">
        <v>147</v>
      </c>
      <c r="I145" s="20">
        <v>1.6</v>
      </c>
      <c r="J145" s="27">
        <v>0.38</v>
      </c>
      <c r="K145" s="21" t="s">
        <v>267</v>
      </c>
      <c r="L145" s="24">
        <v>10.4</v>
      </c>
      <c r="M145" s="20">
        <v>981.9</v>
      </c>
      <c r="N145" s="21" t="s">
        <v>97</v>
      </c>
      <c r="O145" s="20">
        <v>993</v>
      </c>
      <c r="P145" s="20">
        <v>970.7</v>
      </c>
      <c r="Q145" s="20">
        <v>265.7</v>
      </c>
    </row>
    <row r="146" spans="1:17" x14ac:dyDescent="0.15">
      <c r="A146" s="26" t="s">
        <v>136</v>
      </c>
      <c r="B146" s="20">
        <f>AVERAGE(B134:B145)</f>
        <v>-29.541666666666668</v>
      </c>
      <c r="C146" s="21"/>
      <c r="D146" s="20"/>
      <c r="E146" s="20"/>
      <c r="F146" s="20">
        <f>AVERAGE(F134:F145)</f>
        <v>3.2583333333333333</v>
      </c>
      <c r="G146" s="21"/>
      <c r="H146" s="21"/>
      <c r="I146" s="20">
        <f>AVERAGE(I134:I145)</f>
        <v>1.0333333333333332</v>
      </c>
      <c r="J146" s="27">
        <f>AVERAGE(J134:J145)</f>
        <v>0.31250000000000006</v>
      </c>
      <c r="K146" s="21"/>
      <c r="L146" s="24"/>
      <c r="M146" s="20">
        <f>AVERAGE(M134:M145)</f>
        <v>974.16666666666652</v>
      </c>
      <c r="N146" s="21"/>
      <c r="O146" s="20"/>
      <c r="P146" s="20"/>
      <c r="Q146" s="20"/>
    </row>
  </sheetData>
  <phoneticPr fontId="3" type="noConversion"/>
  <pageMargins left="0.7" right="0.7" top="0.75" bottom="0.75" header="0.51180555555555496" footer="0.511805555555554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"/>
  <sheetViews>
    <sheetView zoomScale="125" workbookViewId="0">
      <selection activeCell="L106" sqref="L106"/>
    </sheetView>
  </sheetViews>
  <sheetFormatPr baseColWidth="10" defaultColWidth="9" defaultRowHeight="11" x14ac:dyDescent="0.15"/>
  <cols>
    <col min="1" max="8" width="9" style="26"/>
    <col min="9" max="9" width="9" style="7"/>
    <col min="10" max="10" width="9" style="19"/>
    <col min="11" max="11" width="11.75" style="24" customWidth="1"/>
    <col min="12" max="16384" width="9" style="26"/>
  </cols>
  <sheetData>
    <row r="1" spans="1:11" x14ac:dyDescent="0.15">
      <c r="A1" s="6" t="s">
        <v>54</v>
      </c>
      <c r="J1" s="6" t="s">
        <v>0</v>
      </c>
      <c r="K1" s="5"/>
    </row>
    <row r="2" spans="1:11" x14ac:dyDescent="0.15">
      <c r="A2" s="6" t="s">
        <v>1</v>
      </c>
      <c r="J2" s="6" t="s">
        <v>54</v>
      </c>
      <c r="K2" s="5"/>
    </row>
    <row r="3" spans="1:11" x14ac:dyDescent="0.15">
      <c r="A3" s="28" t="s">
        <v>61</v>
      </c>
      <c r="B3" s="7">
        <v>2009</v>
      </c>
      <c r="C3" s="7">
        <v>2010</v>
      </c>
      <c r="D3" s="7">
        <v>2011</v>
      </c>
      <c r="E3" s="7">
        <v>2012</v>
      </c>
      <c r="F3" s="7">
        <v>2013</v>
      </c>
      <c r="G3" s="7">
        <v>2014</v>
      </c>
      <c r="H3" s="7">
        <v>2015</v>
      </c>
      <c r="I3" s="7">
        <v>2016</v>
      </c>
      <c r="J3" s="6" t="s">
        <v>1</v>
      </c>
      <c r="K3" s="5" t="s">
        <v>2</v>
      </c>
    </row>
    <row r="4" spans="1:11" x14ac:dyDescent="0.15">
      <c r="A4" s="28"/>
    </row>
    <row r="5" spans="1:11" x14ac:dyDescent="0.15">
      <c r="A5" s="4" t="s">
        <v>96</v>
      </c>
      <c r="B5" s="20">
        <v>-1.1000000000000001</v>
      </c>
      <c r="C5" s="20">
        <v>-3.4</v>
      </c>
      <c r="D5" s="20">
        <v>-1.9</v>
      </c>
      <c r="E5" s="20">
        <v>-1.3</v>
      </c>
      <c r="F5" s="20">
        <v>1.2</v>
      </c>
      <c r="G5" s="20">
        <v>-0.6</v>
      </c>
      <c r="H5" s="20">
        <v>1.5</v>
      </c>
      <c r="I5" s="8">
        <v>1.8</v>
      </c>
      <c r="J5" s="3">
        <f>MAX(B5:I5)</f>
        <v>1.8</v>
      </c>
      <c r="K5" s="24">
        <v>2016</v>
      </c>
    </row>
    <row r="6" spans="1:11" x14ac:dyDescent="0.15">
      <c r="A6" s="29" t="s">
        <v>100</v>
      </c>
      <c r="B6" s="20">
        <v>-3.9</v>
      </c>
      <c r="C6" s="20">
        <v>-2.2999999999999998</v>
      </c>
      <c r="D6" s="20">
        <v>-9</v>
      </c>
      <c r="E6" s="20">
        <v>-0.7</v>
      </c>
      <c r="F6" s="20">
        <v>-5</v>
      </c>
      <c r="G6" s="20">
        <v>-2.6</v>
      </c>
      <c r="H6" s="20">
        <v>-1.4</v>
      </c>
      <c r="I6" s="8">
        <v>-6.2</v>
      </c>
      <c r="J6" s="3">
        <f t="shared" ref="J6:J16" si="0">MAX(B6:I6)</f>
        <v>-0.7</v>
      </c>
      <c r="K6" s="24">
        <v>2012</v>
      </c>
    </row>
    <row r="7" spans="1:11" x14ac:dyDescent="0.15">
      <c r="A7" s="29" t="s">
        <v>103</v>
      </c>
      <c r="B7" s="20">
        <v>-12.2</v>
      </c>
      <c r="C7" s="20">
        <v>-5.0999999999999996</v>
      </c>
      <c r="D7" s="20">
        <v>-6.4</v>
      </c>
      <c r="E7" s="20">
        <v>-9.6</v>
      </c>
      <c r="F7" s="20">
        <v>-8</v>
      </c>
      <c r="G7" s="20">
        <v>-9.3000000000000007</v>
      </c>
      <c r="H7" s="20">
        <v>-4.3</v>
      </c>
      <c r="I7" s="8">
        <v>-15.8</v>
      </c>
      <c r="J7" s="3">
        <f t="shared" si="0"/>
        <v>-4.3</v>
      </c>
      <c r="K7" s="24">
        <v>2015</v>
      </c>
    </row>
    <row r="8" spans="1:11" x14ac:dyDescent="0.15">
      <c r="A8" s="29" t="s">
        <v>106</v>
      </c>
      <c r="B8" s="20">
        <v>-5.6</v>
      </c>
      <c r="C8" s="20">
        <v>-14.4</v>
      </c>
      <c r="D8" s="20">
        <v>-2.9</v>
      </c>
      <c r="E8" s="20">
        <v>-14.5</v>
      </c>
      <c r="F8" s="20">
        <v>-22.7</v>
      </c>
      <c r="G8" s="20">
        <v>-18.899999999999999</v>
      </c>
      <c r="H8" s="20">
        <v>-25.1</v>
      </c>
      <c r="I8" s="8">
        <v>-8.5</v>
      </c>
      <c r="J8" s="3">
        <f t="shared" si="0"/>
        <v>-2.9</v>
      </c>
      <c r="K8" s="24">
        <v>2011</v>
      </c>
    </row>
    <row r="9" spans="1:11" x14ac:dyDescent="0.15">
      <c r="A9" s="29" t="s">
        <v>110</v>
      </c>
      <c r="B9" s="20">
        <v>-29.2</v>
      </c>
      <c r="C9" s="20">
        <v>-23</v>
      </c>
      <c r="D9" s="20">
        <v>-6.5</v>
      </c>
      <c r="E9" s="20">
        <v>-6.1</v>
      </c>
      <c r="F9" s="20">
        <v>-11.4</v>
      </c>
      <c r="G9" s="20">
        <v>-12.2</v>
      </c>
      <c r="H9" s="20">
        <v>-14.4</v>
      </c>
      <c r="I9" s="8">
        <v>-10.3</v>
      </c>
      <c r="J9" s="3">
        <f t="shared" si="0"/>
        <v>-6.1</v>
      </c>
      <c r="K9" s="24">
        <v>2012</v>
      </c>
    </row>
    <row r="10" spans="1:11" x14ac:dyDescent="0.15">
      <c r="A10" s="29" t="s">
        <v>114</v>
      </c>
      <c r="B10" s="20">
        <v>-9.6</v>
      </c>
      <c r="C10" s="20">
        <v>-27.7</v>
      </c>
      <c r="D10" s="20">
        <v>-9.3000000000000007</v>
      </c>
      <c r="E10" s="20">
        <v>-10.199999999999999</v>
      </c>
      <c r="F10" s="20">
        <v>-19.600000000000001</v>
      </c>
      <c r="G10" s="20">
        <v>-19.600000000000001</v>
      </c>
      <c r="H10" s="20">
        <v>-16.600000000000001</v>
      </c>
      <c r="I10" s="8">
        <v>-24.1</v>
      </c>
      <c r="J10" s="3">
        <f t="shared" si="0"/>
        <v>-9.3000000000000007</v>
      </c>
      <c r="K10" s="24">
        <v>2011</v>
      </c>
    </row>
    <row r="11" spans="1:11" x14ac:dyDescent="0.15">
      <c r="A11" s="29" t="s">
        <v>119</v>
      </c>
      <c r="B11" s="20">
        <v>-8.9</v>
      </c>
      <c r="C11" s="20">
        <v>-17.100000000000001</v>
      </c>
      <c r="D11" s="20">
        <v>-1.2</v>
      </c>
      <c r="E11" s="20">
        <v>-25</v>
      </c>
      <c r="F11" s="20">
        <v>-26.2</v>
      </c>
      <c r="G11" s="20">
        <v>-31</v>
      </c>
      <c r="H11" s="20">
        <v>-18.3</v>
      </c>
      <c r="I11" s="8">
        <v>-13.9</v>
      </c>
      <c r="J11" s="3">
        <f t="shared" si="0"/>
        <v>-1.2</v>
      </c>
      <c r="K11" s="24">
        <v>2011</v>
      </c>
    </row>
    <row r="12" spans="1:11" x14ac:dyDescent="0.15">
      <c r="A12" s="29" t="s">
        <v>123</v>
      </c>
      <c r="B12" s="20">
        <v>-20</v>
      </c>
      <c r="C12" s="20">
        <v>-24</v>
      </c>
      <c r="D12" s="20">
        <v>-7.1</v>
      </c>
      <c r="E12" s="20">
        <v>-13</v>
      </c>
      <c r="F12" s="20">
        <v>-11.4</v>
      </c>
      <c r="G12" s="20">
        <v>-9.6999999999999993</v>
      </c>
      <c r="H12" s="20">
        <v>-13.4</v>
      </c>
      <c r="I12" s="8">
        <v>-14.3</v>
      </c>
      <c r="J12" s="3">
        <f t="shared" si="0"/>
        <v>-7.1</v>
      </c>
      <c r="K12" s="24">
        <v>2011</v>
      </c>
    </row>
    <row r="13" spans="1:11" x14ac:dyDescent="0.15">
      <c r="A13" s="29" t="s">
        <v>127</v>
      </c>
      <c r="B13" s="20">
        <v>-22.1</v>
      </c>
      <c r="C13" s="20">
        <v>-16.399999999999999</v>
      </c>
      <c r="D13" s="20">
        <v>-5.9</v>
      </c>
      <c r="E13" s="20">
        <v>-13.9</v>
      </c>
      <c r="F13" s="20">
        <v>-15</v>
      </c>
      <c r="G13" s="20">
        <v>-4.0999999999999996</v>
      </c>
      <c r="H13" s="20">
        <v>-8.6999999999999993</v>
      </c>
      <c r="I13" s="8">
        <v>-26.2</v>
      </c>
      <c r="J13" s="3">
        <f t="shared" si="0"/>
        <v>-4.0999999999999996</v>
      </c>
      <c r="K13" s="7">
        <v>2014</v>
      </c>
    </row>
    <row r="14" spans="1:11" x14ac:dyDescent="0.15">
      <c r="A14" s="29" t="s">
        <v>128</v>
      </c>
      <c r="B14" s="20">
        <v>-10.1</v>
      </c>
      <c r="C14" s="20">
        <v>-17.8</v>
      </c>
      <c r="D14" s="20">
        <v>-10.1</v>
      </c>
      <c r="E14" s="20">
        <v>-6.2</v>
      </c>
      <c r="F14" s="20">
        <v>-10.5</v>
      </c>
      <c r="G14" s="20">
        <v>-3.7</v>
      </c>
      <c r="H14" s="20">
        <v>-12.6</v>
      </c>
      <c r="I14" s="8">
        <v>-9.1999999999999993</v>
      </c>
      <c r="J14" s="3">
        <f t="shared" si="0"/>
        <v>-3.7</v>
      </c>
      <c r="K14" s="7">
        <v>2014</v>
      </c>
    </row>
    <row r="15" spans="1:11" x14ac:dyDescent="0.15">
      <c r="A15" s="29" t="s">
        <v>74</v>
      </c>
      <c r="B15" s="20">
        <v>0.6</v>
      </c>
      <c r="C15" s="20">
        <v>-8.3000000000000007</v>
      </c>
      <c r="D15" s="20">
        <v>-3.5</v>
      </c>
      <c r="E15" s="20">
        <v>-2.5</v>
      </c>
      <c r="F15" s="20">
        <v>-6.5</v>
      </c>
      <c r="G15" s="20">
        <v>-6.6</v>
      </c>
      <c r="H15" s="20">
        <v>-9.1</v>
      </c>
      <c r="I15" s="8">
        <v>-8.1999999999999993</v>
      </c>
      <c r="J15" s="3">
        <f t="shared" si="0"/>
        <v>0.6</v>
      </c>
      <c r="K15" s="24">
        <v>2009</v>
      </c>
    </row>
    <row r="16" spans="1:11" x14ac:dyDescent="0.15">
      <c r="A16" s="29" t="s">
        <v>94</v>
      </c>
      <c r="B16" s="20">
        <v>-0.9</v>
      </c>
      <c r="C16" s="20">
        <v>-2.7</v>
      </c>
      <c r="D16" s="20">
        <v>-0.3</v>
      </c>
      <c r="E16" s="20">
        <v>0.6</v>
      </c>
      <c r="F16" s="20">
        <v>-0.2</v>
      </c>
      <c r="G16" s="20">
        <v>-3.9</v>
      </c>
      <c r="H16" s="20">
        <v>-3.3</v>
      </c>
      <c r="I16" s="8">
        <v>-0.5</v>
      </c>
      <c r="J16" s="3">
        <f t="shared" si="0"/>
        <v>0.6</v>
      </c>
      <c r="K16" s="24">
        <v>2012</v>
      </c>
    </row>
    <row r="17" spans="1:11" x14ac:dyDescent="0.15">
      <c r="A17" s="30" t="s">
        <v>3</v>
      </c>
    </row>
    <row r="18" spans="1:11" x14ac:dyDescent="0.15">
      <c r="A18" s="30" t="s">
        <v>54</v>
      </c>
    </row>
    <row r="19" spans="1:11" s="19" customFormat="1" x14ac:dyDescent="0.15">
      <c r="A19" s="30" t="s">
        <v>1</v>
      </c>
      <c r="B19" s="3">
        <f>MAX(B5:B18)</f>
        <v>0.6</v>
      </c>
      <c r="C19" s="3">
        <f>MAX(C5:C18)</f>
        <v>-2.2999999999999998</v>
      </c>
      <c r="D19" s="3">
        <f>MAX(D5:D18)</f>
        <v>-0.3</v>
      </c>
      <c r="E19" s="3">
        <f>MAX(E5:E18)</f>
        <v>0.6</v>
      </c>
      <c r="F19" s="3">
        <f>MAX(F5:F18)</f>
        <v>1.2</v>
      </c>
      <c r="G19" s="1">
        <f>MAX(G5:G16)</f>
        <v>-0.6</v>
      </c>
      <c r="H19" s="1">
        <f>MAX(H5:H16)</f>
        <v>1.5</v>
      </c>
      <c r="I19" s="1">
        <f>MAX(I5:I16)</f>
        <v>1.8</v>
      </c>
      <c r="K19" s="2"/>
    </row>
    <row r="20" spans="1:11" x14ac:dyDescent="0.15">
      <c r="A20" s="31" t="s">
        <v>60</v>
      </c>
      <c r="B20" s="7" t="s">
        <v>74</v>
      </c>
      <c r="C20" s="7" t="s">
        <v>100</v>
      </c>
      <c r="D20" s="7" t="s">
        <v>94</v>
      </c>
      <c r="E20" s="7" t="s">
        <v>94</v>
      </c>
      <c r="F20" s="7" t="s">
        <v>7</v>
      </c>
      <c r="G20" s="7" t="s">
        <v>31</v>
      </c>
      <c r="H20" s="7" t="s">
        <v>187</v>
      </c>
      <c r="I20" s="7" t="s">
        <v>96</v>
      </c>
      <c r="J20" s="1"/>
    </row>
    <row r="21" spans="1:11" x14ac:dyDescent="0.15">
      <c r="A21" s="29"/>
    </row>
    <row r="22" spans="1:11" x14ac:dyDescent="0.15">
      <c r="H22" s="19"/>
      <c r="J22" s="3">
        <f>MAX(J5:J16)</f>
        <v>1.8</v>
      </c>
      <c r="K22" s="21" t="s">
        <v>268</v>
      </c>
    </row>
    <row r="24" spans="1:11" x14ac:dyDescent="0.15">
      <c r="A24" s="6" t="s">
        <v>4</v>
      </c>
      <c r="J24" s="6" t="s">
        <v>0</v>
      </c>
      <c r="K24" s="5"/>
    </row>
    <row r="25" spans="1:11" x14ac:dyDescent="0.15">
      <c r="A25" s="6" t="s">
        <v>1</v>
      </c>
      <c r="J25" s="6" t="s">
        <v>4</v>
      </c>
      <c r="K25" s="5"/>
    </row>
    <row r="26" spans="1:11" x14ac:dyDescent="0.15">
      <c r="A26" s="28" t="s">
        <v>61</v>
      </c>
      <c r="B26" s="7">
        <v>2009</v>
      </c>
      <c r="C26" s="7">
        <v>2010</v>
      </c>
      <c r="D26" s="7">
        <v>2011</v>
      </c>
      <c r="E26" s="7">
        <v>2012</v>
      </c>
      <c r="F26" s="7">
        <v>2013</v>
      </c>
      <c r="G26" s="7">
        <v>2014</v>
      </c>
      <c r="H26" s="26">
        <v>2015</v>
      </c>
      <c r="I26" s="7">
        <v>2016</v>
      </c>
      <c r="J26" s="6" t="s">
        <v>1</v>
      </c>
      <c r="K26" s="5" t="s">
        <v>2</v>
      </c>
    </row>
    <row r="27" spans="1:11" x14ac:dyDescent="0.15">
      <c r="A27" s="28"/>
    </row>
    <row r="28" spans="1:11" x14ac:dyDescent="0.15">
      <c r="A28" s="4" t="s">
        <v>96</v>
      </c>
      <c r="B28" s="20">
        <v>-18</v>
      </c>
      <c r="C28" s="20">
        <v>-23.3</v>
      </c>
      <c r="D28" s="20">
        <v>-22.2</v>
      </c>
      <c r="E28" s="20">
        <v>-18.2</v>
      </c>
      <c r="F28" s="20">
        <v>-17.100000000000001</v>
      </c>
      <c r="G28" s="20">
        <v>-21.5</v>
      </c>
      <c r="H28" s="20">
        <v>-23.3</v>
      </c>
      <c r="I28" s="8">
        <v>-16.600000000000001</v>
      </c>
      <c r="J28" s="3">
        <f>MIN(B28:I28)</f>
        <v>-23.3</v>
      </c>
      <c r="K28" s="24">
        <v>2015</v>
      </c>
    </row>
    <row r="29" spans="1:11" x14ac:dyDescent="0.15">
      <c r="A29" s="29" t="s">
        <v>100</v>
      </c>
      <c r="B29" s="20">
        <v>-41.5</v>
      </c>
      <c r="C29" s="20">
        <v>-30.8</v>
      </c>
      <c r="D29" s="20">
        <v>-34.299999999999997</v>
      </c>
      <c r="E29" s="20">
        <v>-31.3</v>
      </c>
      <c r="F29" s="20">
        <v>-31</v>
      </c>
      <c r="G29" s="20">
        <v>-30.9</v>
      </c>
      <c r="H29" s="20">
        <v>-28.6</v>
      </c>
      <c r="I29" s="8">
        <v>-36.799999999999997</v>
      </c>
      <c r="J29" s="3">
        <f t="shared" ref="J29:J39" si="1">MIN(B29:I29)</f>
        <v>-41.5</v>
      </c>
      <c r="K29" s="24">
        <v>2009</v>
      </c>
    </row>
    <row r="30" spans="1:11" x14ac:dyDescent="0.15">
      <c r="A30" s="29" t="s">
        <v>103</v>
      </c>
      <c r="B30" s="20">
        <v>-49.6</v>
      </c>
      <c r="C30" s="20">
        <v>-46.5</v>
      </c>
      <c r="D30" s="20">
        <v>-42.6</v>
      </c>
      <c r="E30" s="20">
        <v>-44</v>
      </c>
      <c r="F30" s="20">
        <v>-44.4</v>
      </c>
      <c r="G30" s="20">
        <v>-40</v>
      </c>
      <c r="H30" s="20">
        <v>-46.8</v>
      </c>
      <c r="I30" s="8">
        <v>-46.6</v>
      </c>
      <c r="J30" s="3">
        <f t="shared" si="1"/>
        <v>-49.6</v>
      </c>
      <c r="K30" s="24">
        <v>2009</v>
      </c>
    </row>
    <row r="31" spans="1:11" x14ac:dyDescent="0.15">
      <c r="A31" s="29" t="s">
        <v>106</v>
      </c>
      <c r="B31" s="20">
        <v>-41.8</v>
      </c>
      <c r="C31" s="20">
        <v>-49.8</v>
      </c>
      <c r="D31" s="20">
        <v>-55.5</v>
      </c>
      <c r="E31" s="20">
        <v>-44.3</v>
      </c>
      <c r="F31" s="20">
        <v>-60.9</v>
      </c>
      <c r="G31" s="20">
        <v>-61.2</v>
      </c>
      <c r="H31" s="20">
        <v>-53.9</v>
      </c>
      <c r="I31" s="8">
        <v>-56.6</v>
      </c>
      <c r="J31" s="3">
        <f t="shared" si="1"/>
        <v>-61.2</v>
      </c>
      <c r="K31" s="7">
        <v>2014</v>
      </c>
    </row>
    <row r="32" spans="1:11" x14ac:dyDescent="0.15">
      <c r="A32" s="29" t="s">
        <v>110</v>
      </c>
      <c r="B32" s="20">
        <v>-57.7</v>
      </c>
      <c r="C32" s="20">
        <v>-59.9</v>
      </c>
      <c r="D32" s="20">
        <v>-51.9</v>
      </c>
      <c r="E32" s="20">
        <v>-44.4</v>
      </c>
      <c r="F32" s="20">
        <v>-53.2</v>
      </c>
      <c r="G32" s="20">
        <v>-61.6</v>
      </c>
      <c r="H32" s="20">
        <v>-47.4</v>
      </c>
      <c r="I32" s="8">
        <v>-57.1</v>
      </c>
      <c r="J32" s="3">
        <f t="shared" si="1"/>
        <v>-61.6</v>
      </c>
      <c r="K32" s="7">
        <v>2014</v>
      </c>
    </row>
    <row r="33" spans="1:11" x14ac:dyDescent="0.15">
      <c r="A33" s="29" t="s">
        <v>114</v>
      </c>
      <c r="B33" s="20">
        <v>-60</v>
      </c>
      <c r="C33" s="20">
        <v>-57.7</v>
      </c>
      <c r="D33" s="20">
        <v>-55.3</v>
      </c>
      <c r="E33" s="20">
        <v>-57</v>
      </c>
      <c r="F33" s="20">
        <v>-61.2</v>
      </c>
      <c r="G33" s="20">
        <v>-59.1</v>
      </c>
      <c r="H33" s="20">
        <v>-60.7</v>
      </c>
      <c r="I33" s="8">
        <v>-55.9</v>
      </c>
      <c r="J33" s="3">
        <f t="shared" si="1"/>
        <v>-61.2</v>
      </c>
      <c r="K33" s="24">
        <v>2013</v>
      </c>
    </row>
    <row r="34" spans="1:11" x14ac:dyDescent="0.15">
      <c r="A34" s="29" t="s">
        <v>119</v>
      </c>
      <c r="B34" s="20">
        <v>-51.3</v>
      </c>
      <c r="C34" s="20">
        <v>-63.9</v>
      </c>
      <c r="D34" s="20">
        <v>-57</v>
      </c>
      <c r="E34" s="20">
        <v>-61.4</v>
      </c>
      <c r="F34" s="20">
        <v>-53.4</v>
      </c>
      <c r="G34" s="20">
        <v>-63.7</v>
      </c>
      <c r="H34" s="20">
        <v>-60.3</v>
      </c>
      <c r="I34" s="8">
        <v>-60.6</v>
      </c>
      <c r="J34" s="3">
        <f t="shared" si="1"/>
        <v>-63.9</v>
      </c>
      <c r="K34" s="24">
        <v>2010</v>
      </c>
    </row>
    <row r="35" spans="1:11" x14ac:dyDescent="0.15">
      <c r="A35" s="29" t="s">
        <v>123</v>
      </c>
      <c r="B35" s="20">
        <v>-63.6</v>
      </c>
      <c r="C35" s="20">
        <v>-62.7</v>
      </c>
      <c r="D35" s="20">
        <v>-56.5</v>
      </c>
      <c r="E35" s="20">
        <v>-59.3</v>
      </c>
      <c r="F35" s="20">
        <v>-57.9</v>
      </c>
      <c r="G35" s="20">
        <v>-48</v>
      </c>
      <c r="H35" s="20">
        <v>-59.1</v>
      </c>
      <c r="I35" s="8">
        <v>-61.6</v>
      </c>
      <c r="J35" s="3">
        <f t="shared" si="1"/>
        <v>-63.6</v>
      </c>
      <c r="K35" s="24">
        <v>2009</v>
      </c>
    </row>
    <row r="36" spans="1:11" x14ac:dyDescent="0.15">
      <c r="A36" s="29" t="s">
        <v>127</v>
      </c>
      <c r="B36" s="20">
        <v>-59.8</v>
      </c>
      <c r="C36" s="20">
        <v>-59.2</v>
      </c>
      <c r="D36" s="20">
        <v>-62.1</v>
      </c>
      <c r="E36" s="20">
        <v>-50.8</v>
      </c>
      <c r="F36" s="20">
        <v>-50.9</v>
      </c>
      <c r="G36" s="20">
        <v>-46.6</v>
      </c>
      <c r="H36" s="20">
        <v>-59.7</v>
      </c>
      <c r="I36" s="8">
        <v>-60</v>
      </c>
      <c r="J36" s="3">
        <f t="shared" si="1"/>
        <v>-62.1</v>
      </c>
      <c r="K36" s="24">
        <v>2011</v>
      </c>
    </row>
    <row r="37" spans="1:11" x14ac:dyDescent="0.15">
      <c r="A37" s="29" t="s">
        <v>128</v>
      </c>
      <c r="B37" s="20">
        <v>-47.7</v>
      </c>
      <c r="C37" s="20">
        <v>-50.6</v>
      </c>
      <c r="D37" s="20">
        <v>-40</v>
      </c>
      <c r="E37" s="20">
        <v>-46.2</v>
      </c>
      <c r="F37" s="20">
        <v>-40.4</v>
      </c>
      <c r="G37" s="20">
        <v>-40.9</v>
      </c>
      <c r="H37" s="20">
        <v>-51.7</v>
      </c>
      <c r="I37" s="8">
        <v>-49.7</v>
      </c>
      <c r="J37" s="3">
        <f t="shared" si="1"/>
        <v>-51.7</v>
      </c>
      <c r="K37" s="24">
        <v>2015</v>
      </c>
    </row>
    <row r="38" spans="1:11" x14ac:dyDescent="0.15">
      <c r="A38" s="29" t="s">
        <v>74</v>
      </c>
      <c r="B38" s="20">
        <v>-27.5</v>
      </c>
      <c r="C38" s="20">
        <v>-35.299999999999997</v>
      </c>
      <c r="D38" s="20">
        <v>-34.9</v>
      </c>
      <c r="E38" s="20">
        <v>-32.799999999999997</v>
      </c>
      <c r="F38" s="20">
        <v>-37.799999999999997</v>
      </c>
      <c r="G38" s="20">
        <v>-35.1</v>
      </c>
      <c r="H38" s="20">
        <v>-30.6</v>
      </c>
      <c r="I38" s="8">
        <v>-32.700000000000003</v>
      </c>
      <c r="J38" s="3">
        <f t="shared" si="1"/>
        <v>-37.799999999999997</v>
      </c>
      <c r="K38" s="24">
        <v>2013</v>
      </c>
    </row>
    <row r="39" spans="1:11" x14ac:dyDescent="0.15">
      <c r="A39" s="29" t="s">
        <v>94</v>
      </c>
      <c r="B39" s="20">
        <v>-15.9</v>
      </c>
      <c r="C39" s="20">
        <v>-18.899999999999999</v>
      </c>
      <c r="D39" s="20">
        <v>-17.899999999999999</v>
      </c>
      <c r="E39" s="20">
        <v>-18.899999999999999</v>
      </c>
      <c r="F39" s="20">
        <v>-19.5</v>
      </c>
      <c r="G39" s="20">
        <v>-20.6</v>
      </c>
      <c r="H39" s="20">
        <v>-18</v>
      </c>
      <c r="I39" s="8">
        <v>-22.9</v>
      </c>
      <c r="J39" s="3">
        <f t="shared" si="1"/>
        <v>-22.9</v>
      </c>
      <c r="K39" s="7">
        <v>2016</v>
      </c>
    </row>
    <row r="40" spans="1:11" x14ac:dyDescent="0.15">
      <c r="A40" s="30" t="s">
        <v>3</v>
      </c>
      <c r="D40" s="20"/>
      <c r="E40" s="20"/>
      <c r="F40" s="20"/>
    </row>
    <row r="41" spans="1:11" x14ac:dyDescent="0.15">
      <c r="A41" s="30" t="s">
        <v>4</v>
      </c>
    </row>
    <row r="42" spans="1:11" s="19" customFormat="1" x14ac:dyDescent="0.15">
      <c r="A42" s="30" t="s">
        <v>1</v>
      </c>
      <c r="B42" s="3">
        <f>MIN(B28:B41)</f>
        <v>-63.6</v>
      </c>
      <c r="C42" s="3">
        <f>MIN(C28:C41)</f>
        <v>-63.9</v>
      </c>
      <c r="D42" s="3">
        <f>MIN(D28:D41)</f>
        <v>-62.1</v>
      </c>
      <c r="E42" s="3">
        <f>MIN(E28:E41)</f>
        <v>-61.4</v>
      </c>
      <c r="F42" s="3">
        <f>MIN(F28:F41)</f>
        <v>-61.2</v>
      </c>
      <c r="G42" s="1">
        <f>MIN(G28:G39)</f>
        <v>-63.7</v>
      </c>
      <c r="H42" s="1">
        <f>MIN(H28:H39)</f>
        <v>-60.7</v>
      </c>
      <c r="I42" s="1">
        <f>MIN(I28:I39)</f>
        <v>-61.6</v>
      </c>
      <c r="K42" s="2"/>
    </row>
    <row r="43" spans="1:11" x14ac:dyDescent="0.15">
      <c r="A43" s="31" t="s">
        <v>60</v>
      </c>
      <c r="B43" s="7" t="s">
        <v>123</v>
      </c>
      <c r="C43" s="7" t="s">
        <v>119</v>
      </c>
      <c r="D43" s="7" t="s">
        <v>127</v>
      </c>
      <c r="E43" s="7" t="s">
        <v>119</v>
      </c>
      <c r="F43" s="7" t="s">
        <v>8</v>
      </c>
      <c r="G43" s="7" t="s">
        <v>29</v>
      </c>
      <c r="H43" s="7" t="s">
        <v>188</v>
      </c>
      <c r="I43" s="7" t="s">
        <v>123</v>
      </c>
    </row>
    <row r="44" spans="1:11" x14ac:dyDescent="0.15">
      <c r="A44" s="29"/>
    </row>
    <row r="45" spans="1:11" x14ac:dyDescent="0.15">
      <c r="H45" s="19"/>
      <c r="J45" s="3">
        <f>MIN(J28:J39)</f>
        <v>-63.9</v>
      </c>
      <c r="K45" s="21" t="s">
        <v>5</v>
      </c>
    </row>
    <row r="47" spans="1:11" x14ac:dyDescent="0.15">
      <c r="A47" s="6" t="s">
        <v>54</v>
      </c>
      <c r="J47" s="6" t="s">
        <v>0</v>
      </c>
      <c r="K47" s="5"/>
    </row>
    <row r="48" spans="1:11" x14ac:dyDescent="0.15">
      <c r="A48" s="6" t="s">
        <v>52</v>
      </c>
      <c r="J48" s="6" t="s">
        <v>54</v>
      </c>
      <c r="K48" s="5"/>
    </row>
    <row r="49" spans="1:11" x14ac:dyDescent="0.15">
      <c r="A49" s="28" t="s">
        <v>63</v>
      </c>
      <c r="B49" s="7">
        <v>2009</v>
      </c>
      <c r="C49" s="7">
        <v>2010</v>
      </c>
      <c r="D49" s="7">
        <v>2011</v>
      </c>
      <c r="E49" s="7">
        <v>2012</v>
      </c>
      <c r="F49" s="7">
        <v>2013</v>
      </c>
      <c r="G49" s="7">
        <v>2014</v>
      </c>
      <c r="H49" s="26">
        <v>2015</v>
      </c>
      <c r="I49" s="7">
        <v>2016</v>
      </c>
      <c r="J49" s="6" t="s">
        <v>52</v>
      </c>
      <c r="K49" s="5" t="s">
        <v>2</v>
      </c>
    </row>
    <row r="50" spans="1:11" x14ac:dyDescent="0.15">
      <c r="A50" s="28"/>
    </row>
    <row r="51" spans="1:11" x14ac:dyDescent="0.15">
      <c r="A51" s="4" t="s">
        <v>96</v>
      </c>
      <c r="B51" s="24">
        <v>10.9</v>
      </c>
      <c r="C51" s="24">
        <v>10</v>
      </c>
      <c r="D51" s="24">
        <v>8.8000000000000007</v>
      </c>
      <c r="E51" s="24">
        <v>9.6</v>
      </c>
      <c r="F51" s="24">
        <v>11.7</v>
      </c>
      <c r="G51" s="24">
        <v>9.8000000000000007</v>
      </c>
      <c r="H51" s="24">
        <v>7.9</v>
      </c>
      <c r="I51" s="24">
        <v>14.1</v>
      </c>
      <c r="J51" s="2">
        <f>MAX(B51:I51)</f>
        <v>14.1</v>
      </c>
      <c r="K51" s="24">
        <v>2016</v>
      </c>
    </row>
    <row r="52" spans="1:11" x14ac:dyDescent="0.15">
      <c r="A52" s="29" t="s">
        <v>100</v>
      </c>
      <c r="B52" s="24">
        <v>10.6</v>
      </c>
      <c r="C52" s="24">
        <v>11</v>
      </c>
      <c r="D52" s="24">
        <v>9.8000000000000007</v>
      </c>
      <c r="E52" s="24">
        <v>13.1</v>
      </c>
      <c r="F52" s="24">
        <v>10</v>
      </c>
      <c r="G52" s="24">
        <v>11.8</v>
      </c>
      <c r="H52" s="24">
        <v>11.2</v>
      </c>
      <c r="I52" s="24">
        <v>9</v>
      </c>
      <c r="J52" s="2">
        <f t="shared" ref="J52:J62" si="2">MAX(B52:I52)</f>
        <v>13.1</v>
      </c>
      <c r="K52" s="24">
        <v>2012</v>
      </c>
    </row>
    <row r="53" spans="1:11" x14ac:dyDescent="0.15">
      <c r="A53" s="29" t="s">
        <v>103</v>
      </c>
      <c r="B53" s="24">
        <v>9.1</v>
      </c>
      <c r="C53" s="24">
        <v>13</v>
      </c>
      <c r="D53" s="24">
        <v>14</v>
      </c>
      <c r="E53" s="24">
        <v>12.7</v>
      </c>
      <c r="F53" s="24">
        <v>15</v>
      </c>
      <c r="G53" s="24">
        <v>13.1</v>
      </c>
      <c r="H53" s="24">
        <v>13.9</v>
      </c>
      <c r="I53" s="24">
        <v>9.1999999999999993</v>
      </c>
      <c r="J53" s="2">
        <f t="shared" si="2"/>
        <v>15</v>
      </c>
      <c r="K53" s="24">
        <v>2013</v>
      </c>
    </row>
    <row r="54" spans="1:11" x14ac:dyDescent="0.15">
      <c r="A54" s="29" t="s">
        <v>106</v>
      </c>
      <c r="B54" s="24">
        <v>16.7</v>
      </c>
      <c r="C54" s="24">
        <v>12</v>
      </c>
      <c r="D54" s="24">
        <v>16.399999999999999</v>
      </c>
      <c r="E54" s="24">
        <v>12.8</v>
      </c>
      <c r="F54" s="24">
        <v>10.1</v>
      </c>
      <c r="G54" s="24">
        <v>13.3</v>
      </c>
      <c r="H54" s="24">
        <v>10.1</v>
      </c>
      <c r="I54" s="24">
        <v>15.6</v>
      </c>
      <c r="J54" s="2">
        <f t="shared" si="2"/>
        <v>16.7</v>
      </c>
      <c r="K54" s="24">
        <v>2009</v>
      </c>
    </row>
    <row r="55" spans="1:11" x14ac:dyDescent="0.15">
      <c r="A55" s="29" t="s">
        <v>110</v>
      </c>
      <c r="B55" s="24">
        <v>13</v>
      </c>
      <c r="C55" s="24"/>
      <c r="D55" s="24">
        <v>13.8</v>
      </c>
      <c r="E55" s="24">
        <v>14.8</v>
      </c>
      <c r="F55" s="24">
        <v>14.1</v>
      </c>
      <c r="G55" s="24">
        <v>9.1999999999999993</v>
      </c>
      <c r="H55" s="24">
        <v>19.8</v>
      </c>
      <c r="I55" s="24">
        <v>15.7</v>
      </c>
      <c r="J55" s="2">
        <f t="shared" si="2"/>
        <v>19.8</v>
      </c>
      <c r="K55" s="24">
        <v>2015</v>
      </c>
    </row>
    <row r="56" spans="1:11" x14ac:dyDescent="0.15">
      <c r="A56" s="29" t="s">
        <v>114</v>
      </c>
      <c r="B56" s="24">
        <v>6.1</v>
      </c>
      <c r="C56" s="24"/>
      <c r="D56" s="24">
        <v>13.1</v>
      </c>
      <c r="E56" s="24">
        <v>12.3</v>
      </c>
      <c r="F56" s="24">
        <v>8.9</v>
      </c>
      <c r="G56" s="24"/>
      <c r="H56" s="24">
        <v>9.8000000000000007</v>
      </c>
      <c r="I56" s="24">
        <v>8.3000000000000007</v>
      </c>
      <c r="J56" s="2">
        <f t="shared" si="2"/>
        <v>13.1</v>
      </c>
      <c r="K56" s="24">
        <v>2011</v>
      </c>
    </row>
    <row r="57" spans="1:11" x14ac:dyDescent="0.15">
      <c r="A57" s="29" t="s">
        <v>119</v>
      </c>
      <c r="B57" s="24">
        <v>15.4</v>
      </c>
      <c r="C57" s="24"/>
      <c r="D57" s="24">
        <v>19</v>
      </c>
      <c r="E57" s="24">
        <v>17.600000000000001</v>
      </c>
      <c r="F57" s="24">
        <v>3.9</v>
      </c>
      <c r="G57" s="24"/>
      <c r="H57" s="24">
        <v>15.3</v>
      </c>
      <c r="I57" s="24">
        <v>12.2</v>
      </c>
      <c r="J57" s="2">
        <f t="shared" si="2"/>
        <v>19</v>
      </c>
      <c r="K57" s="24">
        <v>2011</v>
      </c>
    </row>
    <row r="58" spans="1:11" x14ac:dyDescent="0.15">
      <c r="A58" s="29" t="s">
        <v>123</v>
      </c>
      <c r="B58" s="24">
        <v>13.8</v>
      </c>
      <c r="C58" s="24"/>
      <c r="D58" s="24">
        <v>8.5</v>
      </c>
      <c r="E58" s="24">
        <v>13.2</v>
      </c>
      <c r="F58" s="24">
        <v>20.8</v>
      </c>
      <c r="G58" s="24">
        <v>16.899999999999999</v>
      </c>
      <c r="H58" s="24">
        <v>17.600000000000001</v>
      </c>
      <c r="I58" s="24">
        <v>14.4</v>
      </c>
      <c r="J58" s="2">
        <f t="shared" si="2"/>
        <v>20.8</v>
      </c>
      <c r="K58" s="24">
        <v>2013</v>
      </c>
    </row>
    <row r="59" spans="1:11" x14ac:dyDescent="0.15">
      <c r="A59" s="29" t="s">
        <v>127</v>
      </c>
      <c r="B59" s="24"/>
      <c r="C59" s="24"/>
      <c r="D59" s="24">
        <v>17.3</v>
      </c>
      <c r="E59" s="24">
        <v>12.1</v>
      </c>
      <c r="F59" s="24">
        <v>11.3</v>
      </c>
      <c r="G59" s="24">
        <v>15.5</v>
      </c>
      <c r="H59" s="24">
        <v>23</v>
      </c>
      <c r="I59" s="24">
        <v>7.2</v>
      </c>
      <c r="J59" s="2">
        <f t="shared" si="2"/>
        <v>23</v>
      </c>
      <c r="K59" s="24">
        <v>2015</v>
      </c>
    </row>
    <row r="60" spans="1:11" x14ac:dyDescent="0.15">
      <c r="A60" s="29" t="s">
        <v>128</v>
      </c>
      <c r="B60" s="24">
        <v>11.5</v>
      </c>
      <c r="C60" s="24">
        <v>10</v>
      </c>
      <c r="D60" s="24">
        <v>8.6</v>
      </c>
      <c r="E60" s="24">
        <v>12.8</v>
      </c>
      <c r="F60" s="24">
        <v>9</v>
      </c>
      <c r="G60" s="24">
        <v>16.899999999999999</v>
      </c>
      <c r="H60" s="24">
        <v>14.6</v>
      </c>
      <c r="I60" s="24">
        <v>15.6</v>
      </c>
      <c r="J60" s="2">
        <f t="shared" si="2"/>
        <v>16.899999999999999</v>
      </c>
      <c r="K60" s="7">
        <v>2014</v>
      </c>
    </row>
    <row r="61" spans="1:11" x14ac:dyDescent="0.15">
      <c r="A61" s="29" t="s">
        <v>74</v>
      </c>
      <c r="B61" s="24">
        <v>13.2</v>
      </c>
      <c r="C61" s="24">
        <v>12</v>
      </c>
      <c r="D61" s="24">
        <v>12.6</v>
      </c>
      <c r="E61" s="24">
        <v>9.3000000000000007</v>
      </c>
      <c r="F61" s="24">
        <v>13.7</v>
      </c>
      <c r="G61" s="24">
        <v>8.8000000000000007</v>
      </c>
      <c r="H61" s="24">
        <v>12.7</v>
      </c>
      <c r="I61" s="24">
        <v>9.6999999999999993</v>
      </c>
      <c r="J61" s="2">
        <f t="shared" si="2"/>
        <v>13.7</v>
      </c>
      <c r="K61" s="24">
        <v>2013</v>
      </c>
    </row>
    <row r="62" spans="1:11" x14ac:dyDescent="0.15">
      <c r="A62" s="29" t="s">
        <v>94</v>
      </c>
      <c r="B62" s="24">
        <v>8.8000000000000007</v>
      </c>
      <c r="C62" s="24">
        <v>8.1</v>
      </c>
      <c r="D62" s="24">
        <v>9.9</v>
      </c>
      <c r="E62" s="24">
        <v>9</v>
      </c>
      <c r="F62" s="24">
        <v>12.4</v>
      </c>
      <c r="G62" s="24">
        <v>8.1</v>
      </c>
      <c r="H62" s="24">
        <v>11.8</v>
      </c>
      <c r="I62" s="24">
        <v>10.4</v>
      </c>
      <c r="J62" s="2">
        <f t="shared" si="2"/>
        <v>12.4</v>
      </c>
      <c r="K62" s="24">
        <v>2015</v>
      </c>
    </row>
    <row r="63" spans="1:11" x14ac:dyDescent="0.15">
      <c r="A63" s="30" t="s">
        <v>3</v>
      </c>
      <c r="D63" s="24"/>
      <c r="E63" s="24"/>
      <c r="F63" s="24"/>
    </row>
    <row r="64" spans="1:11" x14ac:dyDescent="0.15">
      <c r="A64" s="30" t="s">
        <v>54</v>
      </c>
    </row>
    <row r="65" spans="1:11" s="19" customFormat="1" x14ac:dyDescent="0.15">
      <c r="A65" s="30" t="s">
        <v>52</v>
      </c>
      <c r="B65" s="2">
        <f>MAX(B51:B64)</f>
        <v>16.7</v>
      </c>
      <c r="C65" s="2">
        <f>MAX(C51:C64)</f>
        <v>13</v>
      </c>
      <c r="D65" s="2">
        <f>MAX(D51:D64)</f>
        <v>19</v>
      </c>
      <c r="E65" s="2">
        <f>MAX(E51:E64)</f>
        <v>17.600000000000001</v>
      </c>
      <c r="F65" s="2">
        <f>MAX(F51:F64)</f>
        <v>20.8</v>
      </c>
      <c r="G65" s="1">
        <f>MAX(G51:G62)</f>
        <v>16.899999999999999</v>
      </c>
      <c r="H65" s="1">
        <f>MAX(H51:H62)</f>
        <v>23</v>
      </c>
      <c r="I65" s="1">
        <f>MAX(I51:I62)</f>
        <v>15.7</v>
      </c>
      <c r="K65" s="2"/>
    </row>
    <row r="66" spans="1:11" x14ac:dyDescent="0.15">
      <c r="A66" s="31" t="s">
        <v>60</v>
      </c>
      <c r="B66" s="7" t="s">
        <v>106</v>
      </c>
      <c r="C66" s="7" t="s">
        <v>103</v>
      </c>
      <c r="D66" s="7" t="s">
        <v>119</v>
      </c>
      <c r="E66" s="7" t="s">
        <v>119</v>
      </c>
      <c r="F66" s="7" t="s">
        <v>9</v>
      </c>
      <c r="G66" s="7" t="s">
        <v>30</v>
      </c>
      <c r="H66" s="7" t="s">
        <v>189</v>
      </c>
      <c r="I66" s="7" t="s">
        <v>110</v>
      </c>
    </row>
    <row r="67" spans="1:11" x14ac:dyDescent="0.15">
      <c r="A67" s="29"/>
    </row>
    <row r="68" spans="1:11" x14ac:dyDescent="0.15">
      <c r="H68" s="19"/>
      <c r="J68" s="3">
        <f>MAX(J51:J62)</f>
        <v>23</v>
      </c>
      <c r="K68" s="21" t="s">
        <v>192</v>
      </c>
    </row>
    <row r="70" spans="1:11" x14ac:dyDescent="0.15">
      <c r="A70" s="6" t="s">
        <v>54</v>
      </c>
      <c r="J70" s="6" t="s">
        <v>0</v>
      </c>
      <c r="K70" s="5"/>
    </row>
    <row r="71" spans="1:11" x14ac:dyDescent="0.15">
      <c r="A71" s="6" t="s">
        <v>59</v>
      </c>
      <c r="J71" s="6" t="s">
        <v>54</v>
      </c>
      <c r="K71" s="5"/>
    </row>
    <row r="72" spans="1:11" x14ac:dyDescent="0.15">
      <c r="A72" s="28" t="s">
        <v>67</v>
      </c>
      <c r="B72" s="7">
        <v>2009</v>
      </c>
      <c r="C72" s="7">
        <v>2010</v>
      </c>
      <c r="D72" s="7">
        <v>2011</v>
      </c>
      <c r="E72" s="7">
        <v>2012</v>
      </c>
      <c r="F72" s="7">
        <v>2013</v>
      </c>
      <c r="G72" s="7">
        <v>2014</v>
      </c>
      <c r="H72" s="26">
        <v>2015</v>
      </c>
      <c r="I72" s="7">
        <v>2016</v>
      </c>
      <c r="J72" s="6" t="s">
        <v>59</v>
      </c>
      <c r="K72" s="5" t="s">
        <v>2</v>
      </c>
    </row>
    <row r="73" spans="1:11" x14ac:dyDescent="0.15">
      <c r="A73" s="28"/>
    </row>
    <row r="74" spans="1:11" x14ac:dyDescent="0.15">
      <c r="A74" s="4" t="s">
        <v>96</v>
      </c>
      <c r="B74" s="20">
        <v>985.3</v>
      </c>
      <c r="C74" s="20">
        <v>999.4</v>
      </c>
      <c r="D74" s="20">
        <v>996</v>
      </c>
      <c r="E74" s="20">
        <v>986.1</v>
      </c>
      <c r="F74" s="20">
        <v>1000.4</v>
      </c>
      <c r="G74" s="20">
        <v>990.7</v>
      </c>
      <c r="H74" s="20">
        <v>990.8</v>
      </c>
      <c r="I74" s="20">
        <v>986.2</v>
      </c>
      <c r="J74" s="3">
        <f>MAX(B74:I74)</f>
        <v>1000.4</v>
      </c>
      <c r="K74" s="24">
        <v>2013</v>
      </c>
    </row>
    <row r="75" spans="1:11" x14ac:dyDescent="0.15">
      <c r="A75" s="29" t="s">
        <v>100</v>
      </c>
      <c r="B75" s="20">
        <v>992.2</v>
      </c>
      <c r="C75" s="20">
        <v>1000</v>
      </c>
      <c r="D75" s="20">
        <v>994</v>
      </c>
      <c r="E75" s="20">
        <v>998.4</v>
      </c>
      <c r="F75" s="20">
        <v>983.8</v>
      </c>
      <c r="G75" s="20">
        <v>994</v>
      </c>
      <c r="H75" s="20">
        <v>985.8</v>
      </c>
      <c r="I75" s="20">
        <v>998.3</v>
      </c>
      <c r="J75" s="3">
        <f t="shared" ref="J75:J85" si="3">MAX(B75:I75)</f>
        <v>1000</v>
      </c>
      <c r="K75" s="24">
        <v>2010</v>
      </c>
    </row>
    <row r="76" spans="1:11" x14ac:dyDescent="0.15">
      <c r="A76" s="29" t="s">
        <v>103</v>
      </c>
      <c r="B76" s="20">
        <v>992.1</v>
      </c>
      <c r="C76" s="20">
        <v>994</v>
      </c>
      <c r="D76" s="20">
        <v>996.3</v>
      </c>
      <c r="E76" s="20">
        <v>989.3</v>
      </c>
      <c r="F76" s="20">
        <v>986.4</v>
      </c>
      <c r="G76" s="20">
        <v>990</v>
      </c>
      <c r="H76" s="20">
        <v>991.2</v>
      </c>
      <c r="I76" s="20">
        <v>995</v>
      </c>
      <c r="J76" s="3">
        <f t="shared" si="3"/>
        <v>996.3</v>
      </c>
      <c r="K76" s="24">
        <v>2011</v>
      </c>
    </row>
    <row r="77" spans="1:11" x14ac:dyDescent="0.15">
      <c r="A77" s="29" t="s">
        <v>106</v>
      </c>
      <c r="B77" s="20">
        <v>993.3</v>
      </c>
      <c r="C77" s="20">
        <v>984.8</v>
      </c>
      <c r="D77" s="20">
        <v>998.1</v>
      </c>
      <c r="E77" s="20">
        <v>993.1</v>
      </c>
      <c r="F77" s="20">
        <v>993.2</v>
      </c>
      <c r="G77" s="20">
        <v>988.5</v>
      </c>
      <c r="H77" s="20">
        <v>991.3</v>
      </c>
      <c r="I77" s="20">
        <v>997.9</v>
      </c>
      <c r="J77" s="3">
        <f t="shared" si="3"/>
        <v>998.1</v>
      </c>
      <c r="K77" s="24">
        <v>2011</v>
      </c>
    </row>
    <row r="78" spans="1:11" x14ac:dyDescent="0.15">
      <c r="A78" s="29" t="s">
        <v>110</v>
      </c>
      <c r="B78" s="20">
        <v>997.8</v>
      </c>
      <c r="C78" s="20">
        <v>993.7</v>
      </c>
      <c r="D78" s="20">
        <v>988.3</v>
      </c>
      <c r="E78" s="20">
        <v>993.2</v>
      </c>
      <c r="F78" s="20">
        <v>995.3</v>
      </c>
      <c r="G78" s="20">
        <v>993.8</v>
      </c>
      <c r="H78" s="20">
        <v>1000.4</v>
      </c>
      <c r="I78" s="20">
        <v>996</v>
      </c>
      <c r="J78" s="3">
        <f t="shared" si="3"/>
        <v>1000.4</v>
      </c>
      <c r="K78" s="24">
        <v>2015</v>
      </c>
    </row>
    <row r="79" spans="1:11" x14ac:dyDescent="0.15">
      <c r="A79" s="29" t="s">
        <v>114</v>
      </c>
      <c r="B79" s="20">
        <v>1005.9</v>
      </c>
      <c r="C79" s="20">
        <v>975.6</v>
      </c>
      <c r="D79" s="20">
        <v>1003.2</v>
      </c>
      <c r="E79" s="20">
        <v>1006.8</v>
      </c>
      <c r="F79" s="20">
        <v>1011.4</v>
      </c>
      <c r="G79" s="20">
        <v>988.5</v>
      </c>
      <c r="H79" s="20">
        <v>1000.4</v>
      </c>
      <c r="I79" s="20">
        <v>996.1</v>
      </c>
      <c r="J79" s="3">
        <f t="shared" si="3"/>
        <v>1011.4</v>
      </c>
      <c r="K79" s="24">
        <v>2013</v>
      </c>
    </row>
    <row r="80" spans="1:11" x14ac:dyDescent="0.15">
      <c r="A80" s="29" t="s">
        <v>119</v>
      </c>
      <c r="B80" s="20">
        <v>1006.5</v>
      </c>
      <c r="C80" s="20">
        <v>982.4</v>
      </c>
      <c r="D80" s="20">
        <v>1000.4</v>
      </c>
      <c r="E80" s="20">
        <v>996.4</v>
      </c>
      <c r="F80" s="20">
        <v>992</v>
      </c>
      <c r="G80" s="20">
        <v>1001.1</v>
      </c>
      <c r="H80" s="20">
        <v>997.4</v>
      </c>
      <c r="I80" s="20">
        <v>999.9</v>
      </c>
      <c r="J80" s="3">
        <f t="shared" si="3"/>
        <v>1006.5</v>
      </c>
      <c r="K80" s="24">
        <v>2009</v>
      </c>
    </row>
    <row r="81" spans="1:11" x14ac:dyDescent="0.15">
      <c r="A81" s="29" t="s">
        <v>123</v>
      </c>
      <c r="B81" s="20">
        <v>1003.6</v>
      </c>
      <c r="C81" s="20">
        <v>985</v>
      </c>
      <c r="D81" s="20">
        <v>1012.2</v>
      </c>
      <c r="E81" s="20">
        <v>998.7</v>
      </c>
      <c r="F81" s="20">
        <v>1012.1</v>
      </c>
      <c r="G81" s="20">
        <v>995</v>
      </c>
      <c r="H81" s="20">
        <v>1005.7</v>
      </c>
      <c r="I81" s="20">
        <v>997.6</v>
      </c>
      <c r="J81" s="3">
        <f t="shared" si="3"/>
        <v>1012.2</v>
      </c>
      <c r="K81" s="24">
        <v>2011</v>
      </c>
    </row>
    <row r="82" spans="1:11" x14ac:dyDescent="0.15">
      <c r="A82" s="29" t="s">
        <v>127</v>
      </c>
      <c r="B82" s="20">
        <v>997.8</v>
      </c>
      <c r="C82" s="20">
        <v>994.2</v>
      </c>
      <c r="D82" s="20">
        <v>997.6</v>
      </c>
      <c r="E82" s="20">
        <v>991.9</v>
      </c>
      <c r="F82" s="20">
        <v>1000.3</v>
      </c>
      <c r="G82" s="20">
        <v>991.3</v>
      </c>
      <c r="H82" s="20">
        <v>995.4</v>
      </c>
      <c r="I82" s="20">
        <v>979.9</v>
      </c>
      <c r="J82" s="3">
        <f t="shared" si="3"/>
        <v>1000.3</v>
      </c>
      <c r="K82" s="24">
        <v>2013</v>
      </c>
    </row>
    <row r="83" spans="1:11" x14ac:dyDescent="0.15">
      <c r="A83" s="29" t="s">
        <v>128</v>
      </c>
      <c r="B83" s="20">
        <v>987</v>
      </c>
      <c r="C83" s="20">
        <v>987.9</v>
      </c>
      <c r="D83" s="20">
        <v>991.9</v>
      </c>
      <c r="E83" s="20">
        <v>990.3</v>
      </c>
      <c r="F83" s="20">
        <v>991.6</v>
      </c>
      <c r="G83" s="20">
        <v>983.7</v>
      </c>
      <c r="H83" s="20">
        <v>990.4</v>
      </c>
      <c r="I83" s="20">
        <v>997</v>
      </c>
      <c r="J83" s="3">
        <f t="shared" si="3"/>
        <v>997</v>
      </c>
      <c r="K83" s="24">
        <v>2016</v>
      </c>
    </row>
    <row r="84" spans="1:11" x14ac:dyDescent="0.15">
      <c r="A84" s="29" t="s">
        <v>74</v>
      </c>
      <c r="B84" s="20">
        <v>995</v>
      </c>
      <c r="C84" s="20">
        <v>981.1</v>
      </c>
      <c r="D84" s="20">
        <v>998.8</v>
      </c>
      <c r="E84" s="20">
        <v>991.7</v>
      </c>
      <c r="F84" s="20">
        <v>983.5</v>
      </c>
      <c r="G84" s="20">
        <v>987.3</v>
      </c>
      <c r="H84" s="20">
        <v>986.4</v>
      </c>
      <c r="I84" s="20">
        <v>996.2</v>
      </c>
      <c r="J84" s="3">
        <f t="shared" si="3"/>
        <v>998.8</v>
      </c>
      <c r="K84" s="24">
        <v>2011</v>
      </c>
    </row>
    <row r="85" spans="1:11" x14ac:dyDescent="0.15">
      <c r="A85" s="29" t="s">
        <v>94</v>
      </c>
      <c r="B85" s="20">
        <v>995.3</v>
      </c>
      <c r="C85" s="20">
        <v>1002.9</v>
      </c>
      <c r="D85" s="20">
        <v>988.5</v>
      </c>
      <c r="E85" s="20">
        <v>993.4</v>
      </c>
      <c r="F85" s="20">
        <v>994</v>
      </c>
      <c r="G85" s="20">
        <v>991.7</v>
      </c>
      <c r="H85" s="20">
        <v>1003.1</v>
      </c>
      <c r="I85" s="20">
        <v>993</v>
      </c>
      <c r="J85" s="3">
        <f t="shared" si="3"/>
        <v>1003.1</v>
      </c>
      <c r="K85" s="24">
        <v>2015</v>
      </c>
    </row>
    <row r="86" spans="1:11" x14ac:dyDescent="0.15">
      <c r="A86" s="30" t="s">
        <v>3</v>
      </c>
    </row>
    <row r="87" spans="1:11" x14ac:dyDescent="0.15">
      <c r="A87" s="30" t="s">
        <v>54</v>
      </c>
    </row>
    <row r="88" spans="1:11" s="19" customFormat="1" x14ac:dyDescent="0.15">
      <c r="A88" s="30" t="s">
        <v>59</v>
      </c>
      <c r="B88" s="3">
        <f>MAX(B74:B87)</f>
        <v>1006.5</v>
      </c>
      <c r="C88" s="3">
        <f>MAX(C74:C87)</f>
        <v>1002.9</v>
      </c>
      <c r="D88" s="3">
        <f>MAX(D74:D87)</f>
        <v>1012.2</v>
      </c>
      <c r="E88" s="3">
        <f>MAX(E74:E87)</f>
        <v>1006.8</v>
      </c>
      <c r="F88" s="3">
        <f>MAX(F74:F87)</f>
        <v>1012.1</v>
      </c>
      <c r="G88" s="1">
        <f>MAX(G74:G85)</f>
        <v>1001.1</v>
      </c>
      <c r="H88" s="1">
        <f>MAX(H74:H85)</f>
        <v>1005.7</v>
      </c>
      <c r="I88" s="1">
        <f>MAX(I74:I85)</f>
        <v>999.9</v>
      </c>
      <c r="K88" s="2"/>
    </row>
    <row r="89" spans="1:11" x14ac:dyDescent="0.15">
      <c r="A89" s="31" t="s">
        <v>60</v>
      </c>
      <c r="B89" s="7" t="s">
        <v>119</v>
      </c>
      <c r="C89" s="7" t="s">
        <v>94</v>
      </c>
      <c r="D89" s="7" t="s">
        <v>123</v>
      </c>
      <c r="E89" s="7" t="s">
        <v>114</v>
      </c>
      <c r="F89" s="7" t="s">
        <v>10</v>
      </c>
      <c r="G89" s="7" t="s">
        <v>29</v>
      </c>
      <c r="H89" s="7" t="s">
        <v>190</v>
      </c>
      <c r="I89" s="7" t="s">
        <v>119</v>
      </c>
    </row>
    <row r="91" spans="1:11" x14ac:dyDescent="0.15">
      <c r="H91" s="19"/>
      <c r="J91" s="3">
        <f>MAX(J74:J85)</f>
        <v>1012.2</v>
      </c>
      <c r="K91" s="21" t="s">
        <v>6</v>
      </c>
    </row>
    <row r="93" spans="1:11" x14ac:dyDescent="0.15">
      <c r="A93" s="6" t="s">
        <v>4</v>
      </c>
      <c r="J93" s="6" t="s">
        <v>0</v>
      </c>
      <c r="K93" s="5"/>
    </row>
    <row r="94" spans="1:11" x14ac:dyDescent="0.15">
      <c r="A94" s="6" t="s">
        <v>59</v>
      </c>
      <c r="J94" s="6" t="s">
        <v>4</v>
      </c>
      <c r="K94" s="5"/>
    </row>
    <row r="95" spans="1:11" x14ac:dyDescent="0.15">
      <c r="A95" s="28" t="s">
        <v>67</v>
      </c>
      <c r="B95" s="7">
        <v>2009</v>
      </c>
      <c r="C95" s="7">
        <v>2010</v>
      </c>
      <c r="D95" s="7">
        <v>2011</v>
      </c>
      <c r="E95" s="7">
        <v>2012</v>
      </c>
      <c r="F95" s="7">
        <v>2013</v>
      </c>
      <c r="G95" s="7">
        <v>2014</v>
      </c>
      <c r="H95" s="26">
        <v>2015</v>
      </c>
      <c r="I95" s="7">
        <v>2016</v>
      </c>
      <c r="J95" s="6" t="s">
        <v>59</v>
      </c>
      <c r="K95" s="5" t="s">
        <v>2</v>
      </c>
    </row>
    <row r="96" spans="1:11" x14ac:dyDescent="0.15">
      <c r="A96" s="28"/>
    </row>
    <row r="97" spans="1:11" x14ac:dyDescent="0.15">
      <c r="A97" s="4" t="s">
        <v>96</v>
      </c>
      <c r="B97" s="20">
        <v>961.2</v>
      </c>
      <c r="C97" s="20">
        <v>977.5</v>
      </c>
      <c r="D97" s="20">
        <v>976.9</v>
      </c>
      <c r="E97" s="20">
        <v>955.9</v>
      </c>
      <c r="F97" s="20">
        <v>965</v>
      </c>
      <c r="G97" s="20">
        <v>973.2</v>
      </c>
      <c r="H97" s="20">
        <v>964</v>
      </c>
      <c r="I97" s="20">
        <v>955.6</v>
      </c>
      <c r="J97" s="3">
        <f>MIN(B97:I97)</f>
        <v>955.6</v>
      </c>
      <c r="K97" s="24">
        <v>2016</v>
      </c>
    </row>
    <row r="98" spans="1:11" x14ac:dyDescent="0.15">
      <c r="A98" s="29" t="s">
        <v>100</v>
      </c>
      <c r="B98" s="20">
        <v>955.8</v>
      </c>
      <c r="C98" s="20">
        <v>957</v>
      </c>
      <c r="D98" s="20">
        <v>965.2</v>
      </c>
      <c r="E98" s="20">
        <v>960.8</v>
      </c>
      <c r="F98" s="20">
        <v>949.8</v>
      </c>
      <c r="G98" s="20">
        <v>954.3</v>
      </c>
      <c r="H98" s="20">
        <v>958.5</v>
      </c>
      <c r="I98" s="20">
        <v>945.8</v>
      </c>
      <c r="J98" s="3">
        <f t="shared" ref="J98:J108" si="4">MIN(B98:I98)</f>
        <v>945.8</v>
      </c>
      <c r="K98" s="24">
        <v>2016</v>
      </c>
    </row>
    <row r="99" spans="1:11" x14ac:dyDescent="0.15">
      <c r="A99" s="29" t="s">
        <v>103</v>
      </c>
      <c r="B99" s="20">
        <v>960.1</v>
      </c>
      <c r="C99" s="20">
        <v>959.3</v>
      </c>
      <c r="D99" s="20">
        <v>959.7</v>
      </c>
      <c r="E99" s="20">
        <v>953.1</v>
      </c>
      <c r="F99" s="20">
        <v>942.8</v>
      </c>
      <c r="G99" s="20">
        <v>948</v>
      </c>
      <c r="H99" s="20">
        <v>949.3</v>
      </c>
      <c r="I99" s="20">
        <v>950.1</v>
      </c>
      <c r="J99" s="3">
        <f t="shared" si="4"/>
        <v>942.8</v>
      </c>
      <c r="K99" s="24">
        <v>2013</v>
      </c>
    </row>
    <row r="100" spans="1:11" x14ac:dyDescent="0.15">
      <c r="A100" s="29" t="s">
        <v>106</v>
      </c>
      <c r="B100" s="20">
        <v>957.3</v>
      </c>
      <c r="C100" s="20">
        <v>960.5</v>
      </c>
      <c r="D100" s="20">
        <v>941.3</v>
      </c>
      <c r="E100" s="20">
        <v>937.6</v>
      </c>
      <c r="F100" s="20">
        <v>946.8</v>
      </c>
      <c r="G100" s="20">
        <v>951.7</v>
      </c>
      <c r="H100" s="20">
        <v>953.5</v>
      </c>
      <c r="I100" s="20">
        <v>950.4</v>
      </c>
      <c r="J100" s="3">
        <f t="shared" si="4"/>
        <v>937.6</v>
      </c>
      <c r="K100" s="24">
        <v>2012</v>
      </c>
    </row>
    <row r="101" spans="1:11" x14ac:dyDescent="0.15">
      <c r="A101" s="29" t="s">
        <v>110</v>
      </c>
      <c r="B101" s="20">
        <v>960.2</v>
      </c>
      <c r="C101" s="20">
        <v>950.7</v>
      </c>
      <c r="D101" s="20">
        <v>947.1</v>
      </c>
      <c r="E101" s="20">
        <v>936.8</v>
      </c>
      <c r="F101" s="20">
        <v>951.3</v>
      </c>
      <c r="G101" s="20">
        <v>951.6</v>
      </c>
      <c r="H101" s="20">
        <v>938.6</v>
      </c>
      <c r="I101" s="20">
        <v>951.3</v>
      </c>
      <c r="J101" s="3">
        <f t="shared" si="4"/>
        <v>936.8</v>
      </c>
      <c r="K101" s="24">
        <v>2012</v>
      </c>
    </row>
    <row r="102" spans="1:11" x14ac:dyDescent="0.15">
      <c r="A102" s="29" t="s">
        <v>114</v>
      </c>
      <c r="B102" s="20">
        <v>955.5</v>
      </c>
      <c r="C102" s="20">
        <v>957.1</v>
      </c>
      <c r="D102" s="20">
        <v>961.7</v>
      </c>
      <c r="E102" s="20">
        <v>960.4</v>
      </c>
      <c r="F102" s="20">
        <v>962.4</v>
      </c>
      <c r="G102" s="20">
        <v>956.3</v>
      </c>
      <c r="H102" s="20">
        <v>936.5</v>
      </c>
      <c r="I102" s="20">
        <v>944.4</v>
      </c>
      <c r="J102" s="3">
        <f t="shared" si="4"/>
        <v>936.5</v>
      </c>
      <c r="K102" s="24">
        <v>2015</v>
      </c>
    </row>
    <row r="103" spans="1:11" x14ac:dyDescent="0.15">
      <c r="A103" s="29" t="s">
        <v>119</v>
      </c>
      <c r="B103" s="20">
        <v>949</v>
      </c>
      <c r="C103" s="20">
        <v>939.7</v>
      </c>
      <c r="D103" s="20">
        <v>940.8</v>
      </c>
      <c r="E103" s="20">
        <v>945.3</v>
      </c>
      <c r="F103" s="20">
        <v>937</v>
      </c>
      <c r="G103" s="20">
        <v>955.6</v>
      </c>
      <c r="H103" s="20">
        <v>935</v>
      </c>
      <c r="I103" s="20">
        <v>950.1</v>
      </c>
      <c r="J103" s="3">
        <f t="shared" si="4"/>
        <v>935</v>
      </c>
      <c r="K103" s="24">
        <v>2015</v>
      </c>
    </row>
    <row r="104" spans="1:11" x14ac:dyDescent="0.15">
      <c r="A104" s="29" t="s">
        <v>123</v>
      </c>
      <c r="B104" s="20">
        <v>949.8</v>
      </c>
      <c r="C104" s="20">
        <v>939.2</v>
      </c>
      <c r="D104" s="20">
        <v>946.4</v>
      </c>
      <c r="E104" s="20">
        <v>954.1</v>
      </c>
      <c r="F104" s="20">
        <v>927.5</v>
      </c>
      <c r="G104" s="20">
        <v>936.7</v>
      </c>
      <c r="H104" s="20">
        <v>939.3</v>
      </c>
      <c r="I104" s="20">
        <v>937.5</v>
      </c>
      <c r="J104" s="3">
        <f t="shared" si="4"/>
        <v>927.5</v>
      </c>
      <c r="K104" s="24">
        <v>2013</v>
      </c>
    </row>
    <row r="105" spans="1:11" x14ac:dyDescent="0.15">
      <c r="A105" s="29" t="s">
        <v>127</v>
      </c>
      <c r="B105" s="20">
        <v>944.5</v>
      </c>
      <c r="C105" s="20">
        <v>941.7</v>
      </c>
      <c r="D105" s="20">
        <v>955.3</v>
      </c>
      <c r="E105" s="20">
        <v>950.2</v>
      </c>
      <c r="F105" s="20">
        <v>956.9</v>
      </c>
      <c r="G105" s="20">
        <v>950.1</v>
      </c>
      <c r="H105" s="20">
        <v>937.9</v>
      </c>
      <c r="I105" s="20">
        <v>929.6</v>
      </c>
      <c r="J105" s="3">
        <f t="shared" si="4"/>
        <v>929.6</v>
      </c>
      <c r="K105" s="24">
        <v>2016</v>
      </c>
    </row>
    <row r="106" spans="1:11" x14ac:dyDescent="0.15">
      <c r="A106" s="29" t="s">
        <v>128</v>
      </c>
      <c r="B106" s="20">
        <v>942.3</v>
      </c>
      <c r="C106" s="20">
        <v>951.7</v>
      </c>
      <c r="D106" s="20">
        <v>952.8</v>
      </c>
      <c r="E106" s="20">
        <v>947.4</v>
      </c>
      <c r="F106" s="20">
        <v>943</v>
      </c>
      <c r="G106" s="20">
        <v>936.4</v>
      </c>
      <c r="H106" s="20">
        <v>947.2</v>
      </c>
      <c r="I106" s="20">
        <v>933.4</v>
      </c>
      <c r="J106" s="3">
        <f t="shared" si="4"/>
        <v>933.4</v>
      </c>
      <c r="K106" s="7">
        <v>2016</v>
      </c>
    </row>
    <row r="107" spans="1:11" x14ac:dyDescent="0.15">
      <c r="A107" s="29" t="s">
        <v>74</v>
      </c>
      <c r="B107" s="20">
        <v>947.2</v>
      </c>
      <c r="C107" s="20">
        <v>948.6</v>
      </c>
      <c r="D107" s="20">
        <v>957.4</v>
      </c>
      <c r="E107" s="20">
        <v>964.1</v>
      </c>
      <c r="F107" s="20">
        <v>950.1</v>
      </c>
      <c r="G107" s="20">
        <v>964.8</v>
      </c>
      <c r="H107" s="20">
        <v>936.9</v>
      </c>
      <c r="I107" s="20">
        <v>966.6</v>
      </c>
      <c r="J107" s="3">
        <f t="shared" si="4"/>
        <v>936.9</v>
      </c>
      <c r="K107" s="24">
        <v>2015</v>
      </c>
    </row>
    <row r="108" spans="1:11" x14ac:dyDescent="0.15">
      <c r="A108" s="29" t="s">
        <v>94</v>
      </c>
      <c r="B108" s="20">
        <v>963.2</v>
      </c>
      <c r="C108" s="20">
        <v>964.5</v>
      </c>
      <c r="D108" s="20">
        <v>957.6</v>
      </c>
      <c r="E108" s="20">
        <v>967.9</v>
      </c>
      <c r="F108" s="20">
        <v>956.5</v>
      </c>
      <c r="G108" s="20">
        <v>959.3</v>
      </c>
      <c r="H108" s="20">
        <v>960</v>
      </c>
      <c r="I108" s="20">
        <v>970.7</v>
      </c>
      <c r="J108" s="3">
        <f t="shared" si="4"/>
        <v>956.5</v>
      </c>
      <c r="K108" s="24">
        <v>2013</v>
      </c>
    </row>
    <row r="109" spans="1:11" x14ac:dyDescent="0.15">
      <c r="A109" s="30" t="s">
        <v>3</v>
      </c>
    </row>
    <row r="110" spans="1:11" x14ac:dyDescent="0.15">
      <c r="A110" s="30" t="s">
        <v>4</v>
      </c>
    </row>
    <row r="111" spans="1:11" s="19" customFormat="1" x14ac:dyDescent="0.15">
      <c r="A111" s="30" t="s">
        <v>59</v>
      </c>
      <c r="B111" s="3">
        <f>MIN(B97:B110)</f>
        <v>942.3</v>
      </c>
      <c r="C111" s="3">
        <f>MIN(C97:C110)</f>
        <v>939.2</v>
      </c>
      <c r="D111" s="3">
        <f>MIN(D97:D110)</f>
        <v>940.8</v>
      </c>
      <c r="E111" s="3">
        <f>MIN(E97:E110)</f>
        <v>936.8</v>
      </c>
      <c r="F111" s="3">
        <f>MIN(F97:F110)</f>
        <v>927.5</v>
      </c>
      <c r="G111" s="1">
        <f>MIN(G97:G108)</f>
        <v>936.4</v>
      </c>
      <c r="H111" s="1">
        <f>MIN(H97:H108)</f>
        <v>935</v>
      </c>
      <c r="I111" s="1">
        <f>MIN(I97:I108)</f>
        <v>929.6</v>
      </c>
      <c r="K111" s="2"/>
    </row>
    <row r="112" spans="1:11" x14ac:dyDescent="0.15">
      <c r="A112" s="31" t="s">
        <v>60</v>
      </c>
      <c r="B112" s="7" t="s">
        <v>128</v>
      </c>
      <c r="C112" s="7" t="s">
        <v>123</v>
      </c>
      <c r="D112" s="7" t="s">
        <v>119</v>
      </c>
      <c r="E112" s="7" t="s">
        <v>110</v>
      </c>
      <c r="F112" s="7" t="s">
        <v>11</v>
      </c>
      <c r="G112" s="7" t="s">
        <v>27</v>
      </c>
      <c r="H112" s="7" t="s">
        <v>191</v>
      </c>
      <c r="I112" s="7" t="s">
        <v>127</v>
      </c>
      <c r="J112" s="1"/>
    </row>
    <row r="114" spans="8:11" x14ac:dyDescent="0.15">
      <c r="H114" s="19"/>
      <c r="J114" s="3">
        <f>MIN(J97:J108)</f>
        <v>927.5</v>
      </c>
      <c r="K114" s="21" t="s">
        <v>28</v>
      </c>
    </row>
  </sheetData>
  <phoneticPr fontId="3" type="noConversion"/>
  <pageMargins left="0.7" right="0.7" top="0.75" bottom="0.75" header="0.51180555555555496" footer="0.511805555555554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AA51" sqref="AA51"/>
    </sheetView>
  </sheetViews>
  <sheetFormatPr baseColWidth="10" defaultColWidth="9" defaultRowHeight="11" x14ac:dyDescent="0.15"/>
  <sheetData>
    <row r="1" spans="1:10" x14ac:dyDescent="0.15">
      <c r="A1" s="15" t="s">
        <v>46</v>
      </c>
      <c r="B1" s="26"/>
      <c r="C1" s="26"/>
      <c r="D1" s="26"/>
      <c r="E1" s="26"/>
      <c r="F1" s="26"/>
    </row>
    <row r="2" spans="1:10" x14ac:dyDescent="0.15">
      <c r="A2" s="15" t="s">
        <v>1</v>
      </c>
      <c r="B2" s="26"/>
      <c r="C2" s="26"/>
      <c r="D2" s="26"/>
      <c r="E2" s="26"/>
      <c r="F2" s="26"/>
    </row>
    <row r="3" spans="1:10" x14ac:dyDescent="0.15">
      <c r="A3" s="10" t="s">
        <v>61</v>
      </c>
      <c r="B3" s="26"/>
      <c r="C3" s="26"/>
      <c r="D3" s="26"/>
      <c r="E3" s="26"/>
      <c r="F3" s="26"/>
    </row>
    <row r="4" spans="1:10" x14ac:dyDescent="0.15">
      <c r="A4" s="28"/>
      <c r="B4" s="26">
        <v>2009</v>
      </c>
      <c r="C4" s="26">
        <v>2010</v>
      </c>
      <c r="D4" s="26">
        <v>2011</v>
      </c>
      <c r="E4" s="26">
        <v>2012</v>
      </c>
      <c r="F4" s="26">
        <v>2013</v>
      </c>
      <c r="G4" s="26">
        <v>2014</v>
      </c>
      <c r="H4" s="26">
        <v>2015</v>
      </c>
      <c r="I4" s="26">
        <v>2016</v>
      </c>
      <c r="J4" s="1" t="s">
        <v>46</v>
      </c>
    </row>
    <row r="5" spans="1:10" x14ac:dyDescent="0.15">
      <c r="A5" s="4" t="s">
        <v>96</v>
      </c>
      <c r="B5" s="20">
        <v>-8.8000000000000007</v>
      </c>
      <c r="C5" s="20">
        <v>-11</v>
      </c>
      <c r="D5" s="20">
        <v>-8.6</v>
      </c>
      <c r="E5" s="20">
        <v>-8.9</v>
      </c>
      <c r="F5" s="20">
        <v>-6.1</v>
      </c>
      <c r="G5" s="20">
        <v>-8.6999999999999993</v>
      </c>
      <c r="H5" s="20">
        <v>-9.1</v>
      </c>
      <c r="I5" s="20">
        <v>-4.9000000000000004</v>
      </c>
      <c r="J5" s="20">
        <f>AVERAGE(B5:I5)</f>
        <v>-8.2624999999999993</v>
      </c>
    </row>
    <row r="6" spans="1:10" x14ac:dyDescent="0.15">
      <c r="A6" s="29" t="s">
        <v>100</v>
      </c>
      <c r="B6" s="20">
        <v>-22.3</v>
      </c>
      <c r="C6" s="20">
        <v>-16.2</v>
      </c>
      <c r="D6" s="20">
        <v>-19.899999999999999</v>
      </c>
      <c r="E6" s="20">
        <v>-13.8</v>
      </c>
      <c r="F6" s="20">
        <v>-15.6</v>
      </c>
      <c r="G6" s="20">
        <v>-15.8</v>
      </c>
      <c r="H6" s="20">
        <v>-14.6</v>
      </c>
      <c r="I6" s="20">
        <v>-20.6</v>
      </c>
      <c r="J6" s="20">
        <f t="shared" ref="J6:J16" si="0">AVERAGE(B6:I6)</f>
        <v>-17.349999999999998</v>
      </c>
    </row>
    <row r="7" spans="1:10" x14ac:dyDescent="0.15">
      <c r="A7" s="29" t="s">
        <v>103</v>
      </c>
      <c r="B7" s="20">
        <v>-31.2</v>
      </c>
      <c r="C7" s="20">
        <v>-27</v>
      </c>
      <c r="D7" s="20">
        <v>-25.6</v>
      </c>
      <c r="E7" s="20">
        <v>-25.4</v>
      </c>
      <c r="F7" s="20">
        <v>-23.4</v>
      </c>
      <c r="G7" s="20">
        <v>-25</v>
      </c>
      <c r="H7" s="20">
        <v>-29.2</v>
      </c>
      <c r="I7" s="20">
        <v>-30.1</v>
      </c>
      <c r="J7" s="20">
        <f t="shared" si="0"/>
        <v>-27.112500000000001</v>
      </c>
    </row>
    <row r="8" spans="1:10" x14ac:dyDescent="0.15">
      <c r="A8" s="29" t="s">
        <v>106</v>
      </c>
      <c r="B8" s="20">
        <v>-23</v>
      </c>
      <c r="C8" s="20">
        <v>-31.7</v>
      </c>
      <c r="D8" s="20">
        <v>-34.200000000000003</v>
      </c>
      <c r="E8" s="20">
        <v>-31.9</v>
      </c>
      <c r="F8" s="20">
        <v>-46.2</v>
      </c>
      <c r="G8" s="20">
        <v>-42.4</v>
      </c>
      <c r="H8" s="20">
        <v>-40.1</v>
      </c>
      <c r="I8" s="20">
        <v>-35.799999999999997</v>
      </c>
      <c r="J8" s="20">
        <f t="shared" si="0"/>
        <v>-35.662500000000001</v>
      </c>
    </row>
    <row r="9" spans="1:10" x14ac:dyDescent="0.15">
      <c r="A9" s="29" t="s">
        <v>110</v>
      </c>
      <c r="B9" s="20">
        <v>-42.9</v>
      </c>
      <c r="C9" s="20">
        <v>-45.6</v>
      </c>
      <c r="D9" s="20">
        <v>-37.5</v>
      </c>
      <c r="E9" s="20">
        <v>-28.9</v>
      </c>
      <c r="F9" s="20">
        <v>-31.6</v>
      </c>
      <c r="G9" s="20">
        <v>-35.9</v>
      </c>
      <c r="H9" s="20">
        <v>-34</v>
      </c>
      <c r="I9" s="20">
        <v>-36.1</v>
      </c>
      <c r="J9" s="20">
        <f t="shared" si="0"/>
        <v>-36.5625</v>
      </c>
    </row>
    <row r="10" spans="1:10" x14ac:dyDescent="0.15">
      <c r="A10" s="29" t="s">
        <v>114</v>
      </c>
      <c r="B10" s="20">
        <v>-40.4</v>
      </c>
      <c r="C10" s="20">
        <v>-47.1</v>
      </c>
      <c r="D10" s="20">
        <v>-35</v>
      </c>
      <c r="E10" s="20">
        <v>-42.4</v>
      </c>
      <c r="F10" s="20">
        <v>-45.2</v>
      </c>
      <c r="G10" s="20">
        <v>-46.1</v>
      </c>
      <c r="H10" s="20">
        <v>-38.9</v>
      </c>
      <c r="I10" s="20">
        <v>-42.5</v>
      </c>
      <c r="J10" s="20">
        <f t="shared" si="0"/>
        <v>-42.2</v>
      </c>
    </row>
    <row r="11" spans="1:10" x14ac:dyDescent="0.15">
      <c r="A11" s="29" t="s">
        <v>119</v>
      </c>
      <c r="B11" s="20">
        <v>-34.700000000000003</v>
      </c>
      <c r="C11" s="20">
        <v>-48.5</v>
      </c>
      <c r="D11" s="20">
        <v>-28.5</v>
      </c>
      <c r="E11" s="20">
        <v>-48.2</v>
      </c>
      <c r="F11" s="20">
        <v>-39.799999999999997</v>
      </c>
      <c r="G11" s="20">
        <v>-51.5</v>
      </c>
      <c r="H11" s="20">
        <v>-45.2</v>
      </c>
      <c r="I11" s="20">
        <v>-44</v>
      </c>
      <c r="J11" s="20">
        <f t="shared" si="0"/>
        <v>-42.55</v>
      </c>
    </row>
    <row r="12" spans="1:10" x14ac:dyDescent="0.15">
      <c r="A12" s="29" t="s">
        <v>123</v>
      </c>
      <c r="B12" s="20">
        <v>-43.9</v>
      </c>
      <c r="C12" s="20">
        <v>-44.9</v>
      </c>
      <c r="D12" s="20">
        <v>-38.6</v>
      </c>
      <c r="E12" s="20">
        <v>-44.2</v>
      </c>
      <c r="F12" s="20">
        <v>-44.3</v>
      </c>
      <c r="G12" s="20">
        <v>-29.4</v>
      </c>
      <c r="H12" s="20">
        <v>-41.3</v>
      </c>
      <c r="I12" s="20">
        <v>-39.799999999999997</v>
      </c>
      <c r="J12" s="20">
        <f t="shared" si="0"/>
        <v>-40.800000000000004</v>
      </c>
    </row>
    <row r="13" spans="1:10" x14ac:dyDescent="0.15">
      <c r="A13" s="29" t="s">
        <v>127</v>
      </c>
      <c r="B13" s="20">
        <v>-44.5</v>
      </c>
      <c r="C13" s="20">
        <v>-43.1</v>
      </c>
      <c r="D13" s="20">
        <v>-38.6</v>
      </c>
      <c r="E13" s="20">
        <v>-34.4</v>
      </c>
      <c r="F13" s="20">
        <v>-38.700000000000003</v>
      </c>
      <c r="G13" s="20">
        <v>-30.6</v>
      </c>
      <c r="H13" s="20">
        <v>-42.2</v>
      </c>
      <c r="I13" s="20">
        <v>-44</v>
      </c>
      <c r="J13" s="20">
        <f t="shared" si="0"/>
        <v>-39.512500000000003</v>
      </c>
    </row>
    <row r="14" spans="1:10" x14ac:dyDescent="0.15">
      <c r="A14" s="29" t="s">
        <v>128</v>
      </c>
      <c r="B14" s="20">
        <v>-28.9</v>
      </c>
      <c r="C14" s="20">
        <v>-31.9</v>
      </c>
      <c r="D14" s="20">
        <v>-26.9</v>
      </c>
      <c r="E14" s="20">
        <v>-25.3</v>
      </c>
      <c r="F14" s="20">
        <v>-26.3</v>
      </c>
      <c r="G14" s="20">
        <v>-24.5</v>
      </c>
      <c r="H14" s="20">
        <v>-29.5</v>
      </c>
      <c r="I14" s="20">
        <v>-29</v>
      </c>
      <c r="J14" s="20">
        <f t="shared" si="0"/>
        <v>-27.787499999999998</v>
      </c>
    </row>
    <row r="15" spans="1:10" x14ac:dyDescent="0.15">
      <c r="A15" s="29" t="s">
        <v>74</v>
      </c>
      <c r="B15" s="20">
        <v>-11.2</v>
      </c>
      <c r="C15" s="20">
        <v>-20.2</v>
      </c>
      <c r="D15" s="20">
        <v>-18.399999999999999</v>
      </c>
      <c r="E15" s="20">
        <v>-17.5</v>
      </c>
      <c r="F15" s="20">
        <v>-19.2</v>
      </c>
      <c r="G15" s="20">
        <v>-19.8</v>
      </c>
      <c r="H15" s="20">
        <v>-19.8</v>
      </c>
      <c r="I15" s="20">
        <v>-18.899999999999999</v>
      </c>
      <c r="J15" s="20">
        <f t="shared" si="0"/>
        <v>-18.125</v>
      </c>
    </row>
    <row r="16" spans="1:10" x14ac:dyDescent="0.15">
      <c r="A16" s="29" t="s">
        <v>94</v>
      </c>
      <c r="B16" s="20">
        <v>-8.3000000000000007</v>
      </c>
      <c r="C16" s="20">
        <v>-9.9</v>
      </c>
      <c r="D16" s="20">
        <v>-7.1</v>
      </c>
      <c r="E16" s="20">
        <v>-5.8</v>
      </c>
      <c r="F16" s="20">
        <v>-9.3000000000000007</v>
      </c>
      <c r="G16" s="20">
        <v>-11</v>
      </c>
      <c r="H16" s="20">
        <v>-10</v>
      </c>
      <c r="I16" s="20">
        <v>-8.8000000000000007</v>
      </c>
      <c r="J16" s="20">
        <f t="shared" si="0"/>
        <v>-8.7750000000000004</v>
      </c>
    </row>
  </sheetData>
  <phoneticPr fontId="3" type="noConversion"/>
  <pageMargins left="0.7" right="0.7" top="0.75" bottom="0.75" header="0.51180555555555496" footer="0.51180555555555496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AB66" sqref="AB66"/>
    </sheetView>
  </sheetViews>
  <sheetFormatPr baseColWidth="10" defaultColWidth="9" defaultRowHeight="11" x14ac:dyDescent="0.15"/>
  <sheetData>
    <row r="1" spans="1:10" x14ac:dyDescent="0.15">
      <c r="A1" s="15" t="s">
        <v>46</v>
      </c>
      <c r="B1" s="26"/>
      <c r="C1" s="26"/>
      <c r="D1" s="26"/>
      <c r="E1" s="26"/>
      <c r="F1" s="26"/>
    </row>
    <row r="2" spans="1:10" x14ac:dyDescent="0.15">
      <c r="A2" s="15" t="s">
        <v>52</v>
      </c>
      <c r="B2" s="26"/>
      <c r="C2" s="26"/>
      <c r="D2" s="26"/>
      <c r="E2" s="26"/>
      <c r="F2" s="26"/>
    </row>
    <row r="3" spans="1:10" x14ac:dyDescent="0.15">
      <c r="A3" s="10" t="s">
        <v>63</v>
      </c>
      <c r="B3" s="26"/>
      <c r="C3" s="26"/>
      <c r="D3" s="26"/>
      <c r="E3" s="26"/>
      <c r="F3" s="26"/>
    </row>
    <row r="4" spans="1:10" x14ac:dyDescent="0.15">
      <c r="A4" s="28"/>
      <c r="B4" s="26">
        <v>2009</v>
      </c>
      <c r="C4" s="26">
        <v>2010</v>
      </c>
      <c r="D4" s="26">
        <v>2011</v>
      </c>
      <c r="E4" s="26">
        <v>2012</v>
      </c>
      <c r="F4" s="26">
        <v>2013</v>
      </c>
      <c r="G4" s="26">
        <v>2014</v>
      </c>
      <c r="H4" s="26">
        <v>2015</v>
      </c>
      <c r="I4" s="26">
        <v>2016</v>
      </c>
      <c r="J4" s="1" t="s">
        <v>46</v>
      </c>
    </row>
    <row r="5" spans="1:10" x14ac:dyDescent="0.15">
      <c r="A5" s="4" t="s">
        <v>96</v>
      </c>
      <c r="B5" s="20">
        <v>3.9</v>
      </c>
      <c r="C5" s="20">
        <v>3.8</v>
      </c>
      <c r="D5" s="20">
        <v>3.7</v>
      </c>
      <c r="E5" s="20">
        <v>3.6</v>
      </c>
      <c r="F5" s="20">
        <v>4.0999999999999996</v>
      </c>
      <c r="G5" s="20">
        <v>3.6</v>
      </c>
      <c r="H5" s="20">
        <v>3.2</v>
      </c>
      <c r="I5" s="20">
        <v>3.8</v>
      </c>
      <c r="J5" s="20">
        <f>AVERAGE(B5:I5)</f>
        <v>3.7124999999999999</v>
      </c>
    </row>
    <row r="6" spans="1:10" x14ac:dyDescent="0.15">
      <c r="A6" s="29" t="s">
        <v>100</v>
      </c>
      <c r="B6" s="20">
        <v>3.6</v>
      </c>
      <c r="C6" s="20">
        <v>3.5</v>
      </c>
      <c r="D6" s="20">
        <v>3.4</v>
      </c>
      <c r="E6" s="20">
        <v>4.4000000000000004</v>
      </c>
      <c r="F6" s="20">
        <v>4</v>
      </c>
      <c r="G6" s="20">
        <v>3.8</v>
      </c>
      <c r="H6" s="20">
        <v>3.4</v>
      </c>
      <c r="I6" s="20">
        <v>3.1</v>
      </c>
      <c r="J6" s="20">
        <f t="shared" ref="J6:J16" si="0">AVERAGE(B6:I6)</f>
        <v>3.65</v>
      </c>
    </row>
    <row r="7" spans="1:10" x14ac:dyDescent="0.15">
      <c r="A7" s="29" t="s">
        <v>103</v>
      </c>
      <c r="B7" s="20">
        <v>3.7</v>
      </c>
      <c r="C7" s="20">
        <v>2.9</v>
      </c>
      <c r="D7" s="20">
        <v>3.8</v>
      </c>
      <c r="E7" s="20">
        <v>3.8</v>
      </c>
      <c r="F7" s="20">
        <v>3.1</v>
      </c>
      <c r="G7" s="20">
        <v>4.8</v>
      </c>
      <c r="H7" s="20">
        <v>4</v>
      </c>
      <c r="I7" s="20">
        <v>3</v>
      </c>
      <c r="J7" s="20">
        <f t="shared" si="0"/>
        <v>3.6375000000000002</v>
      </c>
    </row>
    <row r="8" spans="1:10" x14ac:dyDescent="0.15">
      <c r="A8" s="29" t="s">
        <v>106</v>
      </c>
      <c r="B8" s="20">
        <v>4.2</v>
      </c>
      <c r="C8" s="20">
        <v>3.3</v>
      </c>
      <c r="D8" s="20">
        <v>3.7</v>
      </c>
      <c r="E8" s="20">
        <v>3.1</v>
      </c>
      <c r="F8" s="20">
        <v>2.2999999999999998</v>
      </c>
      <c r="G8" s="20">
        <v>3.1</v>
      </c>
      <c r="H8" s="20">
        <v>2.2000000000000002</v>
      </c>
      <c r="I8" s="20">
        <v>3.5</v>
      </c>
      <c r="J8" s="20">
        <f t="shared" si="0"/>
        <v>3.1749999999999998</v>
      </c>
    </row>
    <row r="9" spans="1:10" x14ac:dyDescent="0.15">
      <c r="A9" s="29" t="s">
        <v>110</v>
      </c>
      <c r="B9" s="20">
        <v>3.3</v>
      </c>
      <c r="C9" s="20"/>
      <c r="D9" s="20">
        <v>2.2000000000000002</v>
      </c>
      <c r="E9" s="20">
        <v>5</v>
      </c>
      <c r="F9" s="20">
        <v>4.3</v>
      </c>
      <c r="G9" s="20">
        <v>2.2000000000000002</v>
      </c>
      <c r="H9" s="20">
        <v>3.3</v>
      </c>
      <c r="I9" s="20">
        <v>4</v>
      </c>
      <c r="J9" s="20">
        <f t="shared" si="0"/>
        <v>3.4714285714285715</v>
      </c>
    </row>
    <row r="10" spans="1:10" x14ac:dyDescent="0.15">
      <c r="A10" s="29" t="s">
        <v>114</v>
      </c>
      <c r="B10" s="20">
        <v>0.8</v>
      </c>
      <c r="C10" s="20"/>
      <c r="D10" s="20">
        <v>2.1</v>
      </c>
      <c r="E10" s="20">
        <v>2.7</v>
      </c>
      <c r="F10" s="20">
        <v>2.4</v>
      </c>
      <c r="G10" s="20"/>
      <c r="H10" s="20">
        <v>2.8</v>
      </c>
      <c r="I10" s="20">
        <v>2</v>
      </c>
      <c r="J10" s="20">
        <f t="shared" si="0"/>
        <v>2.1333333333333333</v>
      </c>
    </row>
    <row r="11" spans="1:10" x14ac:dyDescent="0.15">
      <c r="A11" s="29" t="s">
        <v>119</v>
      </c>
      <c r="B11" s="20">
        <v>3.7</v>
      </c>
      <c r="C11" s="20"/>
      <c r="D11" s="20">
        <v>4.9000000000000004</v>
      </c>
      <c r="E11" s="20">
        <v>2.2000000000000002</v>
      </c>
      <c r="F11" s="20">
        <v>0.7</v>
      </c>
      <c r="G11" s="20"/>
      <c r="H11" s="20">
        <v>5.7</v>
      </c>
      <c r="I11" s="20">
        <v>2.4</v>
      </c>
      <c r="J11" s="20">
        <f t="shared" si="0"/>
        <v>3.2666666666666662</v>
      </c>
    </row>
    <row r="12" spans="1:10" x14ac:dyDescent="0.15">
      <c r="A12" s="29" t="s">
        <v>123</v>
      </c>
      <c r="B12" s="20">
        <v>3.4</v>
      </c>
      <c r="C12" s="20"/>
      <c r="D12" s="20">
        <v>1.7</v>
      </c>
      <c r="E12" s="20">
        <v>3.9</v>
      </c>
      <c r="F12" s="20">
        <v>3.6</v>
      </c>
      <c r="G12" s="20">
        <v>5.6</v>
      </c>
      <c r="H12" s="20">
        <v>3.1</v>
      </c>
      <c r="I12" s="20">
        <v>2.2999999999999998</v>
      </c>
      <c r="J12" s="20">
        <f t="shared" si="0"/>
        <v>3.3714285714285714</v>
      </c>
    </row>
    <row r="13" spans="1:10" x14ac:dyDescent="0.15">
      <c r="A13" s="29" t="s">
        <v>127</v>
      </c>
      <c r="B13" s="20"/>
      <c r="C13" s="20"/>
      <c r="D13" s="20">
        <v>3.3</v>
      </c>
      <c r="E13" s="20">
        <v>2.8</v>
      </c>
      <c r="F13" s="20">
        <v>2.6</v>
      </c>
      <c r="G13" s="20">
        <v>3.8</v>
      </c>
      <c r="H13" s="20">
        <v>4.8</v>
      </c>
      <c r="I13" s="20">
        <v>2.6</v>
      </c>
      <c r="J13" s="20">
        <f t="shared" si="0"/>
        <v>3.3166666666666669</v>
      </c>
    </row>
    <row r="14" spans="1:10" x14ac:dyDescent="0.15">
      <c r="A14" s="29" t="s">
        <v>128</v>
      </c>
      <c r="B14" s="20">
        <v>3.8</v>
      </c>
      <c r="C14" s="20">
        <v>2.6</v>
      </c>
      <c r="D14" s="20">
        <v>3.3</v>
      </c>
      <c r="E14" s="20">
        <v>3.9</v>
      </c>
      <c r="F14" s="20">
        <v>2.8</v>
      </c>
      <c r="G14" s="20">
        <v>4.4000000000000004</v>
      </c>
      <c r="H14" s="20">
        <v>4.9000000000000004</v>
      </c>
      <c r="I14" s="20">
        <v>4.7</v>
      </c>
      <c r="J14" s="20">
        <f t="shared" si="0"/>
        <v>3.7999999999999994</v>
      </c>
    </row>
    <row r="15" spans="1:10" x14ac:dyDescent="0.15">
      <c r="A15" s="29" t="s">
        <v>74</v>
      </c>
      <c r="B15" s="20">
        <v>4.8</v>
      </c>
      <c r="C15" s="20">
        <v>4</v>
      </c>
      <c r="D15" s="20">
        <v>3.8</v>
      </c>
      <c r="E15" s="20">
        <v>3.8</v>
      </c>
      <c r="F15" s="20">
        <v>4.4000000000000004</v>
      </c>
      <c r="G15" s="20">
        <v>3.4</v>
      </c>
      <c r="H15" s="20">
        <v>3.8</v>
      </c>
      <c r="I15" s="20">
        <v>3.6</v>
      </c>
      <c r="J15" s="20">
        <f t="shared" si="0"/>
        <v>3.9500000000000006</v>
      </c>
    </row>
    <row r="16" spans="1:10" x14ac:dyDescent="0.15">
      <c r="A16" s="29" t="s">
        <v>94</v>
      </c>
      <c r="B16" s="20">
        <v>3.2</v>
      </c>
      <c r="C16" s="20">
        <v>3.6</v>
      </c>
      <c r="D16" s="20">
        <v>3.3</v>
      </c>
      <c r="E16" s="20">
        <v>3.1</v>
      </c>
      <c r="F16" s="20">
        <v>3.7</v>
      </c>
      <c r="G16" s="20">
        <v>3.2</v>
      </c>
      <c r="H16" s="20">
        <v>4.4000000000000004</v>
      </c>
      <c r="I16" s="20">
        <v>4.0999999999999996</v>
      </c>
      <c r="J16" s="20">
        <f t="shared" si="0"/>
        <v>3.5750000000000002</v>
      </c>
    </row>
  </sheetData>
  <phoneticPr fontId="3" type="noConversion"/>
  <pageMargins left="0.7" right="0.7" top="0.75" bottom="0.75" header="0.51180555555555496" footer="0.51180555555555496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M13" sqref="M13"/>
    </sheetView>
  </sheetViews>
  <sheetFormatPr baseColWidth="10" defaultColWidth="9" defaultRowHeight="11" x14ac:dyDescent="0.15"/>
  <sheetData>
    <row r="1" spans="1:10" x14ac:dyDescent="0.15">
      <c r="A1" s="15" t="s">
        <v>46</v>
      </c>
      <c r="B1" s="26"/>
      <c r="C1" s="26"/>
      <c r="D1" s="26"/>
      <c r="E1" s="26"/>
      <c r="F1" s="26"/>
    </row>
    <row r="2" spans="1:10" x14ac:dyDescent="0.15">
      <c r="A2" s="15" t="s">
        <v>59</v>
      </c>
      <c r="B2" s="26"/>
      <c r="C2" s="26"/>
      <c r="D2" s="26"/>
      <c r="E2" s="26"/>
      <c r="F2" s="26"/>
    </row>
    <row r="3" spans="1:10" x14ac:dyDescent="0.15">
      <c r="A3" s="10" t="s">
        <v>67</v>
      </c>
      <c r="B3" s="26"/>
      <c r="C3" s="26"/>
      <c r="D3" s="26"/>
      <c r="E3" s="26"/>
      <c r="F3" s="26"/>
    </row>
    <row r="4" spans="1:10" x14ac:dyDescent="0.15">
      <c r="A4" s="28"/>
      <c r="B4" s="26">
        <v>2009</v>
      </c>
      <c r="C4" s="26">
        <v>2010</v>
      </c>
      <c r="D4" s="26">
        <v>2011</v>
      </c>
      <c r="E4" s="26">
        <v>2012</v>
      </c>
      <c r="F4" s="26">
        <v>2013</v>
      </c>
      <c r="G4" s="26">
        <v>2014</v>
      </c>
      <c r="H4" s="26">
        <v>2015</v>
      </c>
      <c r="I4" s="26">
        <v>2016</v>
      </c>
      <c r="J4" s="1" t="s">
        <v>46</v>
      </c>
    </row>
    <row r="5" spans="1:10" x14ac:dyDescent="0.15">
      <c r="A5" s="4" t="s">
        <v>96</v>
      </c>
      <c r="B5" s="20">
        <v>975.4</v>
      </c>
      <c r="C5" s="20">
        <v>991.3</v>
      </c>
      <c r="D5" s="20">
        <v>985.9</v>
      </c>
      <c r="E5" s="20">
        <v>971.3</v>
      </c>
      <c r="F5" s="20">
        <v>982</v>
      </c>
      <c r="G5" s="20">
        <v>982.2</v>
      </c>
      <c r="H5" s="20">
        <v>978.7</v>
      </c>
      <c r="I5" s="20">
        <v>972.3</v>
      </c>
      <c r="J5" s="20">
        <f>AVERAGE(B5:I5)</f>
        <v>979.88749999999993</v>
      </c>
    </row>
    <row r="6" spans="1:10" x14ac:dyDescent="0.15">
      <c r="A6" s="29" t="s">
        <v>100</v>
      </c>
      <c r="B6" s="20">
        <v>980.2</v>
      </c>
      <c r="C6" s="20">
        <v>984.6</v>
      </c>
      <c r="D6" s="20">
        <v>977.8</v>
      </c>
      <c r="E6" s="20">
        <v>977.1</v>
      </c>
      <c r="F6" s="20">
        <v>971.7</v>
      </c>
      <c r="G6" s="20">
        <v>975.6</v>
      </c>
      <c r="H6" s="20">
        <v>970.3</v>
      </c>
      <c r="I6" s="20">
        <v>972.9</v>
      </c>
      <c r="J6" s="20">
        <f t="shared" ref="J6:J16" si="0">AVERAGE(B6:I6)</f>
        <v>976.27500000000009</v>
      </c>
    </row>
    <row r="7" spans="1:10" x14ac:dyDescent="0.15">
      <c r="A7" s="29" t="s">
        <v>103</v>
      </c>
      <c r="B7" s="20">
        <v>974.6</v>
      </c>
      <c r="C7" s="20">
        <v>977.4</v>
      </c>
      <c r="D7" s="20">
        <v>981.8</v>
      </c>
      <c r="E7" s="20">
        <v>975.5</v>
      </c>
      <c r="F7" s="20">
        <v>970.2</v>
      </c>
      <c r="G7" s="20">
        <v>973.1</v>
      </c>
      <c r="H7" s="20">
        <v>974.4</v>
      </c>
      <c r="I7" s="20">
        <v>970.8</v>
      </c>
      <c r="J7" s="20">
        <f t="shared" si="0"/>
        <v>974.72500000000002</v>
      </c>
    </row>
    <row r="8" spans="1:10" x14ac:dyDescent="0.15">
      <c r="A8" s="29" t="s">
        <v>106</v>
      </c>
      <c r="B8" s="20">
        <v>976.4</v>
      </c>
      <c r="C8" s="20">
        <v>971.4</v>
      </c>
      <c r="D8" s="20">
        <v>980.2</v>
      </c>
      <c r="E8" s="20">
        <v>972.8</v>
      </c>
      <c r="F8" s="20">
        <v>974.8</v>
      </c>
      <c r="G8" s="20">
        <v>971.1</v>
      </c>
      <c r="H8" s="20">
        <v>970.9</v>
      </c>
      <c r="I8" s="20">
        <v>977.2</v>
      </c>
      <c r="J8" s="20">
        <f t="shared" si="0"/>
        <v>974.35</v>
      </c>
    </row>
    <row r="9" spans="1:10" x14ac:dyDescent="0.15">
      <c r="A9" s="29" t="s">
        <v>110</v>
      </c>
      <c r="B9" s="20">
        <v>980.3</v>
      </c>
      <c r="C9" s="20">
        <v>973.1</v>
      </c>
      <c r="D9" s="20">
        <v>968.4</v>
      </c>
      <c r="E9" s="20">
        <v>969.2</v>
      </c>
      <c r="F9" s="20">
        <v>974</v>
      </c>
      <c r="G9" s="20">
        <v>975.1</v>
      </c>
      <c r="H9" s="20">
        <v>976.6</v>
      </c>
      <c r="I9" s="20">
        <v>973.5</v>
      </c>
      <c r="J9" s="20">
        <f t="shared" si="0"/>
        <v>973.77500000000009</v>
      </c>
    </row>
    <row r="10" spans="1:10" x14ac:dyDescent="0.15">
      <c r="A10" s="29" t="s">
        <v>114</v>
      </c>
      <c r="B10" s="20">
        <v>981.6</v>
      </c>
      <c r="C10" s="20">
        <v>965.8</v>
      </c>
      <c r="D10" s="20">
        <v>978.4</v>
      </c>
      <c r="E10" s="20">
        <v>981.7</v>
      </c>
      <c r="F10" s="20">
        <v>985.2</v>
      </c>
      <c r="G10" s="20">
        <v>973.1</v>
      </c>
      <c r="H10" s="20">
        <v>972.9</v>
      </c>
      <c r="I10" s="20">
        <v>970</v>
      </c>
      <c r="J10" s="20">
        <f t="shared" si="0"/>
        <v>976.08749999999998</v>
      </c>
    </row>
    <row r="11" spans="1:10" x14ac:dyDescent="0.15">
      <c r="A11" s="29" t="s">
        <v>119</v>
      </c>
      <c r="B11" s="20">
        <v>981.7</v>
      </c>
      <c r="C11" s="20">
        <v>958.9</v>
      </c>
      <c r="D11" s="20">
        <v>976.4</v>
      </c>
      <c r="E11" s="20">
        <v>969.4</v>
      </c>
      <c r="F11" s="20">
        <v>971</v>
      </c>
      <c r="G11" s="20">
        <v>975.4</v>
      </c>
      <c r="H11" s="20">
        <v>966</v>
      </c>
      <c r="I11" s="20">
        <v>978.7</v>
      </c>
      <c r="J11" s="20">
        <f t="shared" si="0"/>
        <v>972.18749999999989</v>
      </c>
    </row>
    <row r="12" spans="1:10" x14ac:dyDescent="0.15">
      <c r="A12" s="29" t="s">
        <v>123</v>
      </c>
      <c r="B12" s="20">
        <v>979.9</v>
      </c>
      <c r="C12" s="20">
        <v>964</v>
      </c>
      <c r="D12" s="20">
        <v>978.6</v>
      </c>
      <c r="E12" s="20">
        <v>974.1</v>
      </c>
      <c r="F12" s="20">
        <v>981.5</v>
      </c>
      <c r="G12" s="20">
        <v>963</v>
      </c>
      <c r="H12" s="20">
        <v>968.3</v>
      </c>
      <c r="I12" s="20">
        <v>978.8</v>
      </c>
      <c r="J12" s="20">
        <f t="shared" si="0"/>
        <v>973.52500000000009</v>
      </c>
    </row>
    <row r="13" spans="1:10" x14ac:dyDescent="0.15">
      <c r="A13" s="29" t="s">
        <v>127</v>
      </c>
      <c r="B13" s="20">
        <v>972.6</v>
      </c>
      <c r="C13" s="20">
        <v>972.3</v>
      </c>
      <c r="D13" s="20">
        <v>981.2</v>
      </c>
      <c r="E13" s="20">
        <v>970.1</v>
      </c>
      <c r="F13" s="20">
        <v>978.5</v>
      </c>
      <c r="G13" s="20">
        <v>972.6</v>
      </c>
      <c r="H13" s="20">
        <v>965.3</v>
      </c>
      <c r="I13" s="20">
        <v>960.1</v>
      </c>
      <c r="J13" s="20">
        <f t="shared" si="0"/>
        <v>971.5875000000002</v>
      </c>
    </row>
    <row r="14" spans="1:10" x14ac:dyDescent="0.15">
      <c r="A14" s="29" t="s">
        <v>128</v>
      </c>
      <c r="B14" s="20">
        <v>966.6</v>
      </c>
      <c r="C14" s="20">
        <v>966.2</v>
      </c>
      <c r="D14" s="20">
        <v>970.2</v>
      </c>
      <c r="E14" s="20">
        <v>970</v>
      </c>
      <c r="F14" s="20">
        <v>973.3</v>
      </c>
      <c r="G14" s="20">
        <v>964.5</v>
      </c>
      <c r="H14" s="20">
        <v>969.3</v>
      </c>
      <c r="I14" s="20">
        <v>970</v>
      </c>
      <c r="J14" s="20">
        <f t="shared" si="0"/>
        <v>968.76250000000005</v>
      </c>
    </row>
    <row r="15" spans="1:10" x14ac:dyDescent="0.15">
      <c r="A15" s="29" t="s">
        <v>74</v>
      </c>
      <c r="B15" s="20">
        <v>975</v>
      </c>
      <c r="C15" s="20">
        <v>964.4</v>
      </c>
      <c r="D15" s="20">
        <v>976.6</v>
      </c>
      <c r="E15" s="20">
        <v>979.4</v>
      </c>
      <c r="F15" s="20">
        <v>969.8</v>
      </c>
      <c r="G15" s="20">
        <v>978.7</v>
      </c>
      <c r="H15" s="20">
        <v>966.8</v>
      </c>
      <c r="I15" s="20">
        <v>983.8</v>
      </c>
      <c r="J15" s="20">
        <f t="shared" si="0"/>
        <v>974.3125</v>
      </c>
    </row>
    <row r="16" spans="1:10" x14ac:dyDescent="0.15">
      <c r="A16" s="29" t="s">
        <v>94</v>
      </c>
      <c r="B16" s="20">
        <v>976.8</v>
      </c>
      <c r="C16" s="20">
        <v>982</v>
      </c>
      <c r="D16" s="20">
        <v>970.2</v>
      </c>
      <c r="E16" s="20">
        <v>983.2</v>
      </c>
      <c r="F16" s="20">
        <v>977.9</v>
      </c>
      <c r="G16" s="20">
        <v>977.3</v>
      </c>
      <c r="H16" s="20">
        <v>978.5</v>
      </c>
      <c r="I16" s="20">
        <v>981.9</v>
      </c>
      <c r="J16" s="20">
        <f t="shared" si="0"/>
        <v>978.47499999999991</v>
      </c>
    </row>
  </sheetData>
  <phoneticPr fontId="3" type="noConversion"/>
  <pageMargins left="0.7" right="0.7" top="0.75" bottom="0.75" header="0.51180555555555496" footer="0.51180555555555496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Monthly Summaries</vt:lpstr>
      <vt:lpstr>Max and Mins</vt:lpstr>
      <vt:lpstr>Mean Temp Graphs</vt:lpstr>
      <vt:lpstr>Mean Wind Speed Graphs</vt:lpstr>
      <vt:lpstr>Mean Pressure Graphs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</dc:creator>
  <cp:lastModifiedBy>Microsoft Office User</cp:lastModifiedBy>
  <cp:revision>0</cp:revision>
  <dcterms:created xsi:type="dcterms:W3CDTF">2012-05-30T15:55:22Z</dcterms:created>
  <dcterms:modified xsi:type="dcterms:W3CDTF">2017-04-28T21:10:05Z</dcterms:modified>
</cp:coreProperties>
</file>