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10040" yWindow="460" windowWidth="28800" windowHeight="16480" activeTab="4"/>
  </bookViews>
  <sheets>
    <sheet name="Monthly Summaries" sheetId="1" r:id="rId1"/>
    <sheet name="Max and Mins" sheetId="2" r:id="rId2"/>
    <sheet name="Mean Temp Graphs" sheetId="3" r:id="rId3"/>
    <sheet name="Mean Wind Speed Graphs" sheetId="4" r:id="rId4"/>
    <sheet name="Mean Pressure Graph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16" i="5" l="1"/>
  <c r="AK15" i="5"/>
  <c r="AK14" i="5"/>
  <c r="AK13" i="5"/>
  <c r="AK12" i="5"/>
  <c r="AK11" i="5"/>
  <c r="AK10" i="5"/>
  <c r="AK9" i="5"/>
  <c r="AK8" i="5"/>
  <c r="AK7" i="5"/>
  <c r="AK6" i="5"/>
  <c r="AK5" i="5"/>
  <c r="AK5" i="4"/>
  <c r="AK16" i="4"/>
  <c r="AK15" i="4"/>
  <c r="AK14" i="4"/>
  <c r="AK13" i="4"/>
  <c r="AK12" i="4"/>
  <c r="AK11" i="4"/>
  <c r="AK10" i="4"/>
  <c r="AK9" i="4"/>
  <c r="AK8" i="4"/>
  <c r="AK7" i="4"/>
  <c r="AK6" i="4"/>
  <c r="T19" i="2"/>
  <c r="AK5" i="2"/>
  <c r="AK16" i="3"/>
  <c r="AK15" i="3"/>
  <c r="AK14" i="3"/>
  <c r="AK13" i="3"/>
  <c r="AK12" i="3"/>
  <c r="AK11" i="3"/>
  <c r="AK10" i="3"/>
  <c r="AK9" i="3"/>
  <c r="AK8" i="3"/>
  <c r="AK7" i="3"/>
  <c r="AK6" i="3"/>
  <c r="AK5" i="3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75" i="2"/>
  <c r="AJ111" i="2"/>
  <c r="AJ88" i="2"/>
  <c r="AK85" i="2"/>
  <c r="AK84" i="2"/>
  <c r="AK83" i="2"/>
  <c r="AK82" i="2"/>
  <c r="AK81" i="2"/>
  <c r="AK80" i="2"/>
  <c r="AK79" i="2"/>
  <c r="AK78" i="2"/>
  <c r="AK77" i="2"/>
  <c r="AK76" i="2"/>
  <c r="AK74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J65" i="2"/>
  <c r="AJ42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J19" i="2"/>
  <c r="AK16" i="2"/>
  <c r="AK15" i="2"/>
  <c r="AK14" i="2"/>
  <c r="AK13" i="2"/>
  <c r="AK12" i="2"/>
  <c r="AK11" i="2"/>
  <c r="AK10" i="2"/>
  <c r="AK9" i="2"/>
  <c r="AK8" i="2"/>
  <c r="AK7" i="2"/>
  <c r="AK6" i="2"/>
  <c r="M566" i="1"/>
  <c r="J566" i="1"/>
  <c r="I566" i="1"/>
  <c r="F566" i="1"/>
  <c r="B566" i="1"/>
  <c r="AK114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K91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K45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M42" i="2"/>
  <c r="L42" i="2"/>
  <c r="K42" i="2"/>
  <c r="J42" i="2"/>
  <c r="I42" i="2"/>
  <c r="H42" i="2"/>
  <c r="G42" i="2"/>
  <c r="F42" i="2"/>
  <c r="E42" i="2"/>
  <c r="D42" i="2"/>
  <c r="C42" i="2"/>
  <c r="B42" i="2"/>
  <c r="AK22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S19" i="2"/>
  <c r="R19" i="2"/>
  <c r="Q19" i="2"/>
  <c r="P19" i="2"/>
  <c r="O19" i="2"/>
  <c r="M19" i="2"/>
  <c r="L19" i="2"/>
  <c r="K19" i="2"/>
  <c r="J19" i="2"/>
  <c r="I19" i="2"/>
  <c r="H19" i="2"/>
  <c r="G19" i="2"/>
  <c r="F19" i="2"/>
  <c r="E19" i="2"/>
  <c r="D19" i="2"/>
  <c r="C19" i="2"/>
  <c r="B19" i="2"/>
  <c r="M550" i="1"/>
  <c r="J550" i="1"/>
  <c r="I550" i="1"/>
  <c r="F550" i="1"/>
  <c r="B550" i="1"/>
  <c r="M529" i="1"/>
  <c r="J529" i="1"/>
  <c r="I529" i="1"/>
  <c r="F529" i="1"/>
  <c r="B529" i="1"/>
  <c r="M513" i="1"/>
  <c r="J513" i="1"/>
  <c r="I513" i="1"/>
  <c r="F513" i="1"/>
  <c r="B513" i="1"/>
  <c r="M497" i="1"/>
  <c r="J497" i="1"/>
  <c r="I497" i="1"/>
  <c r="F497" i="1"/>
  <c r="B497" i="1"/>
  <c r="M476" i="1"/>
  <c r="J476" i="1"/>
  <c r="I476" i="1"/>
  <c r="F476" i="1"/>
  <c r="B476" i="1"/>
  <c r="M460" i="1"/>
  <c r="B460" i="1"/>
  <c r="M444" i="1"/>
  <c r="B444" i="1"/>
  <c r="M283" i="1"/>
  <c r="B283" i="1"/>
  <c r="M267" i="1"/>
  <c r="J267" i="1"/>
  <c r="F267" i="1"/>
  <c r="B267" i="1"/>
  <c r="M239" i="1"/>
  <c r="B239" i="1"/>
  <c r="M103" i="1"/>
  <c r="M50" i="1"/>
  <c r="J50" i="1"/>
  <c r="I50" i="1"/>
  <c r="F50" i="1"/>
  <c r="B50" i="1"/>
  <c r="M34" i="1"/>
  <c r="J34" i="1"/>
  <c r="I34" i="1"/>
  <c r="F34" i="1"/>
  <c r="B34" i="1"/>
</calcChain>
</file>

<file path=xl/sharedStrings.xml><?xml version="1.0" encoding="utf-8"?>
<sst xmlns="http://schemas.openxmlformats.org/spreadsheetml/2006/main" count="3391" uniqueCount="380">
  <si>
    <t>Mean</t>
  </si>
  <si>
    <t>% of</t>
  </si>
  <si>
    <t>Mean</t>
  </si>
  <si>
    <t>Air</t>
  </si>
  <si>
    <t>Mon</t>
  </si>
  <si>
    <t>Max Air</t>
  </si>
  <si>
    <t>Min Air</t>
  </si>
  <si>
    <t>Wind</t>
  </si>
  <si>
    <t>Max</t>
  </si>
  <si>
    <t>Potential</t>
  </si>
  <si>
    <t>Temp</t>
  </si>
  <si>
    <t>Data</t>
  </si>
  <si>
    <t>Speed</t>
  </si>
  <si>
    <t>Result</t>
  </si>
  <si>
    <t>Press</t>
  </si>
  <si>
    <t>Month</t>
  </si>
  <si>
    <t>(C)</t>
  </si>
  <si>
    <t>Abs</t>
  </si>
  <si>
    <t>(m/s)</t>
  </si>
  <si>
    <t>Wind (dir</t>
  </si>
  <si>
    <t>vv)</t>
  </si>
  <si>
    <t>Con</t>
  </si>
  <si>
    <t>(dir</t>
  </si>
  <si>
    <t>(mb)</t>
  </si>
  <si>
    <t>(K)</t>
  </si>
  <si>
    <t>Byrd (8903)</t>
  </si>
  <si>
    <t>80.00S</t>
  </si>
  <si>
    <t>120.00W</t>
  </si>
  <si>
    <t>1530 M</t>
  </si>
  <si>
    <t>Feb</t>
  </si>
  <si>
    <t>17</t>
  </si>
  <si>
    <t>355</t>
  </si>
  <si>
    <t>353</t>
  </si>
  <si>
    <t>Mar</t>
  </si>
  <si>
    <t>00</t>
  </si>
  <si>
    <t>349</t>
  </si>
  <si>
    <t>006</t>
  </si>
  <si>
    <t>Apr</t>
  </si>
  <si>
    <t>344</t>
  </si>
  <si>
    <t>354</t>
  </si>
  <si>
    <t>May</t>
  </si>
  <si>
    <t>356</t>
  </si>
  <si>
    <t>360</t>
  </si>
  <si>
    <t>Jun</t>
  </si>
  <si>
    <t>04</t>
  </si>
  <si>
    <t>359</t>
  </si>
  <si>
    <t>003</t>
  </si>
  <si>
    <t>Jul</t>
  </si>
  <si>
    <t>01</t>
  </si>
  <si>
    <t>346</t>
  </si>
  <si>
    <t>Aug</t>
  </si>
  <si>
    <t>002</t>
  </si>
  <si>
    <t>042</t>
  </si>
  <si>
    <t>Sep</t>
  </si>
  <si>
    <t>011</t>
  </si>
  <si>
    <t>Oct</t>
  </si>
  <si>
    <t>012</t>
  </si>
  <si>
    <t>007</t>
  </si>
  <si>
    <t>Nov</t>
  </si>
  <si>
    <t>025</t>
  </si>
  <si>
    <t>Dec</t>
  </si>
  <si>
    <t>02</t>
  </si>
  <si>
    <t>309</t>
  </si>
  <si>
    <t>Jan</t>
  </si>
  <si>
    <t>48</t>
  </si>
  <si>
    <t>357</t>
  </si>
  <si>
    <t>015</t>
  </si>
  <si>
    <t>03</t>
  </si>
  <si>
    <t>350</t>
  </si>
  <si>
    <t>345</t>
  </si>
  <si>
    <t>020</t>
  </si>
  <si>
    <t>035</t>
  </si>
  <si>
    <t>016</t>
  </si>
  <si>
    <t>018</t>
  </si>
  <si>
    <t>027</t>
  </si>
  <si>
    <t>352</t>
  </si>
  <si>
    <t>010</t>
  </si>
  <si>
    <t>014</t>
  </si>
  <si>
    <t>MEAN</t>
  </si>
  <si>
    <t>80.00S</t>
  </si>
  <si>
    <t>1982</t>
  </si>
  <si>
    <t>260</t>
  </si>
  <si>
    <t>005</t>
  </si>
  <si>
    <t>021</t>
  </si>
  <si>
    <t>060</t>
  </si>
  <si>
    <t>009</t>
  </si>
  <si>
    <t>004</t>
  </si>
  <si>
    <t>008</t>
  </si>
  <si>
    <t>048</t>
  </si>
  <si>
    <t>030</t>
  </si>
  <si>
    <t>1983</t>
  </si>
  <si>
    <t>347</t>
  </si>
  <si>
    <t>026</t>
  </si>
  <si>
    <t>032</t>
  </si>
  <si>
    <t>044</t>
  </si>
  <si>
    <t>046</t>
  </si>
  <si>
    <t>024</t>
  </si>
  <si>
    <t>1984</t>
  </si>
  <si>
    <t>049</t>
  </si>
  <si>
    <t>284</t>
  </si>
  <si>
    <t>031</t>
  </si>
  <si>
    <t>013</t>
  </si>
  <si>
    <t>022</t>
  </si>
  <si>
    <t>1985</t>
  </si>
  <si>
    <t>062</t>
  </si>
  <si>
    <t>017</t>
  </si>
  <si>
    <t>053</t>
  </si>
  <si>
    <t>05</t>
  </si>
  <si>
    <t>06</t>
  </si>
  <si>
    <t>09</t>
  </si>
  <si>
    <t>045</t>
  </si>
  <si>
    <t>285</t>
  </si>
  <si>
    <t>029</t>
  </si>
  <si>
    <t>041</t>
  </si>
  <si>
    <t>038</t>
  </si>
  <si>
    <t>1986</t>
  </si>
  <si>
    <t>028</t>
  </si>
  <si>
    <t>07</t>
  </si>
  <si>
    <t>023</t>
  </si>
  <si>
    <t>269</t>
  </si>
  <si>
    <t>1987</t>
  </si>
  <si>
    <t>036</t>
  </si>
  <si>
    <t>358</t>
  </si>
  <si>
    <t>066</t>
  </si>
  <si>
    <t>08</t>
  </si>
  <si>
    <t>037</t>
  </si>
  <si>
    <t>1988</t>
  </si>
  <si>
    <t>1990</t>
  </si>
  <si>
    <t>00</t>
  </si>
  <si>
    <t>13</t>
  </si>
  <si>
    <t>360</t>
  </si>
  <si>
    <t>00</t>
  </si>
  <si>
    <t>f</t>
  </si>
  <si>
    <t>13</t>
  </si>
  <si>
    <t>005</t>
  </si>
  <si>
    <t>033</t>
  </si>
  <si>
    <t>03</t>
  </si>
  <si>
    <t>03</t>
  </si>
  <si>
    <t>359</t>
  </si>
  <si>
    <t>08</t>
  </si>
  <si>
    <t>008</t>
  </si>
  <si>
    <t>019</t>
  </si>
  <si>
    <t>009</t>
  </si>
  <si>
    <t>09</t>
  </si>
  <si>
    <t>036</t>
  </si>
  <si>
    <t>04</t>
  </si>
  <si>
    <t>013</t>
  </si>
  <si>
    <t>008</t>
  </si>
  <si>
    <t>12</t>
  </si>
  <si>
    <t>006</t>
  </si>
  <si>
    <t>74</t>
  </si>
  <si>
    <t>74</t>
  </si>
  <si>
    <t>014</t>
  </si>
  <si>
    <t>026</t>
  </si>
  <si>
    <t>1991</t>
  </si>
  <si>
    <t>48</t>
  </si>
  <si>
    <t>48</t>
  </si>
  <si>
    <t>012</t>
  </si>
  <si>
    <t>004</t>
  </si>
  <si>
    <t>004</t>
  </si>
  <si>
    <t>011</t>
  </si>
  <si>
    <t>011</t>
  </si>
  <si>
    <t>018</t>
  </si>
  <si>
    <t>01</t>
  </si>
  <si>
    <t>35</t>
  </si>
  <si>
    <t>020</t>
  </si>
  <si>
    <t>353</t>
  </si>
  <si>
    <t>01</t>
  </si>
  <si>
    <t>02</t>
  </si>
  <si>
    <t>72</t>
  </si>
  <si>
    <t>003</t>
  </si>
  <si>
    <t>281</t>
  </si>
  <si>
    <t>02</t>
  </si>
  <si>
    <t>349</t>
  </si>
  <si>
    <t>053</t>
  </si>
  <si>
    <t>1992</t>
  </si>
  <si>
    <t>007</t>
  </si>
  <si>
    <t>022</t>
  </si>
  <si>
    <t>357</t>
  </si>
  <si>
    <t>013</t>
  </si>
  <si>
    <t>346</t>
  </si>
  <si>
    <t>030</t>
  </si>
  <si>
    <t>17</t>
  </si>
  <si>
    <t>22</t>
  </si>
  <si>
    <t>360</t>
  </si>
  <si>
    <t>014</t>
  </si>
  <si>
    <t>40</t>
  </si>
  <si>
    <t>40</t>
  </si>
  <si>
    <t>1993</t>
  </si>
  <si>
    <t>10</t>
  </si>
  <si>
    <t>28</t>
  </si>
  <si>
    <t>63</t>
  </si>
  <si>
    <t>016</t>
  </si>
  <si>
    <t>048</t>
  </si>
  <si>
    <t>309</t>
  </si>
  <si>
    <t>73</t>
  </si>
  <si>
    <t>010</t>
  </si>
  <si>
    <t>21</t>
  </si>
  <si>
    <t>06</t>
  </si>
  <si>
    <t>07</t>
  </si>
  <si>
    <t>75</t>
  </si>
  <si>
    <t>*</t>
  </si>
  <si>
    <t>38</t>
  </si>
  <si>
    <t>1530M</t>
  </si>
  <si>
    <t>32</t>
  </si>
  <si>
    <t>22</t>
  </si>
  <si>
    <t>69</t>
  </si>
  <si>
    <t>41</t>
  </si>
  <si>
    <t>18</t>
  </si>
  <si>
    <t>273</t>
  </si>
  <si>
    <t>63</t>
  </si>
  <si>
    <t>270</t>
  </si>
  <si>
    <t>57</t>
  </si>
  <si>
    <t>46</t>
  </si>
  <si>
    <t>019</t>
  </si>
  <si>
    <t>Nov</t>
  </si>
  <si>
    <t>66</t>
  </si>
  <si>
    <t>80.01S</t>
  </si>
  <si>
    <t>119.40W</t>
  </si>
  <si>
    <t>1997</t>
  </si>
  <si>
    <t>56</t>
  </si>
  <si>
    <t>55</t>
  </si>
  <si>
    <t>332</t>
  </si>
  <si>
    <t>336</t>
  </si>
  <si>
    <t>351</t>
  </si>
  <si>
    <t>16</t>
  </si>
  <si>
    <t>26</t>
  </si>
  <si>
    <t>47</t>
  </si>
  <si>
    <t>71</t>
  </si>
  <si>
    <t>27</t>
  </si>
  <si>
    <t>342</t>
  </si>
  <si>
    <t>250</t>
  </si>
  <si>
    <t>1998</t>
  </si>
  <si>
    <t>?mean</t>
  </si>
  <si>
    <t>11</t>
  </si>
  <si>
    <t>348</t>
  </si>
  <si>
    <t>43</t>
  </si>
  <si>
    <t>29</t>
  </si>
  <si>
    <t>72</t>
  </si>
  <si>
    <t>23</t>
  </si>
  <si>
    <t>1999</t>
  </si>
  <si>
    <t>039</t>
  </si>
  <si>
    <t>2000</t>
  </si>
  <si>
    <t>rr for mean</t>
  </si>
  <si>
    <t>Byrd (08903)</t>
  </si>
  <si>
    <t>80.007S</t>
  </si>
  <si>
    <t>119.404W</t>
  </si>
  <si>
    <t>2002</t>
  </si>
  <si>
    <t>050</t>
  </si>
  <si>
    <t>299</t>
  </si>
  <si>
    <t>177</t>
  </si>
  <si>
    <t>275.0</t>
  </si>
  <si>
    <t>274.9</t>
  </si>
  <si>
    <t>2003</t>
  </si>
  <si>
    <t>275.9</t>
  </si>
  <si>
    <t>001</t>
  </si>
  <si>
    <t>268.3</t>
  </si>
  <si>
    <t>329</t>
  </si>
  <si>
    <t>334</t>
  </si>
  <si>
    <t>265.9</t>
  </si>
  <si>
    <t>109</t>
  </si>
  <si>
    <t>260.6</t>
  </si>
  <si>
    <t>10</t>
  </si>
  <si>
    <t>043</t>
  </si>
  <si>
    <t>094</t>
  </si>
  <si>
    <t>256.9</t>
  </si>
  <si>
    <t>28</t>
  </si>
  <si>
    <t>227</t>
  </si>
  <si>
    <t>254.4</t>
  </si>
  <si>
    <t>61</t>
  </si>
  <si>
    <t>052</t>
  </si>
  <si>
    <t>087</t>
  </si>
  <si>
    <t>252.5</t>
  </si>
  <si>
    <t>53</t>
  </si>
  <si>
    <t>164</t>
  </si>
  <si>
    <t>057</t>
  </si>
  <si>
    <t>252.7</t>
  </si>
  <si>
    <t>36</t>
  </si>
  <si>
    <t>260.7</t>
  </si>
  <si>
    <t>337</t>
  </si>
  <si>
    <t>268.1</t>
  </si>
  <si>
    <t>275.1</t>
  </si>
  <si>
    <t>2004</t>
  </si>
  <si>
    <t>326</t>
  </si>
  <si>
    <t>267.1</t>
  </si>
  <si>
    <t>260.3</t>
  </si>
  <si>
    <t>258.9</t>
  </si>
  <si>
    <t>248.7</t>
  </si>
  <si>
    <t>274.0</t>
  </si>
  <si>
    <t>2005</t>
  </si>
  <si>
    <t>278.9</t>
  </si>
  <si>
    <t>266.0</t>
  </si>
  <si>
    <t>260.2</t>
  </si>
  <si>
    <t>257.0</t>
  </si>
  <si>
    <t>258.0</t>
  </si>
  <si>
    <t>Max</t>
  </si>
  <si>
    <t>2006</t>
  </si>
  <si>
    <t>273.1</t>
  </si>
  <si>
    <t>259.5</t>
  </si>
  <si>
    <t>252.3</t>
  </si>
  <si>
    <t>251.6</t>
  </si>
  <si>
    <t>256.5</t>
  </si>
  <si>
    <t>40</t>
  </si>
  <si>
    <t>42</t>
  </si>
  <si>
    <t>263.1</t>
  </si>
  <si>
    <t>58</t>
  </si>
  <si>
    <t>269.9</t>
  </si>
  <si>
    <t>274.5</t>
  </si>
  <si>
    <t>2007</t>
  </si>
  <si>
    <t>278.1</t>
  </si>
  <si>
    <t>269.0</t>
  </si>
  <si>
    <t>265.6</t>
  </si>
  <si>
    <t>262.3</t>
  </si>
  <si>
    <t>261.5</t>
  </si>
  <si>
    <t>258.8</t>
  </si>
  <si>
    <t>257.8</t>
  </si>
  <si>
    <t>251.5</t>
  </si>
  <si>
    <t>251.4</t>
  </si>
  <si>
    <t>270.4</t>
  </si>
  <si>
    <t>15</t>
  </si>
  <si>
    <t>275.4</t>
  </si>
  <si>
    <t>2008</t>
  </si>
  <si>
    <t>276.6</t>
  </si>
  <si>
    <t>268.8</t>
  </si>
  <si>
    <t>265.3</t>
  </si>
  <si>
    <t>259.2</t>
  </si>
  <si>
    <t>256.3</t>
  </si>
  <si>
    <t>260.4</t>
  </si>
  <si>
    <t>264.2</t>
  </si>
  <si>
    <t>266.6</t>
  </si>
  <si>
    <t>273.3</t>
  </si>
  <si>
    <t>2009</t>
  </si>
  <si>
    <t>274.6</t>
  </si>
  <si>
    <t>267.7</t>
  </si>
  <si>
    <t>24</t>
  </si>
  <si>
    <t>264.1</t>
  </si>
  <si>
    <t>259.8</t>
  </si>
  <si>
    <t>255.2</t>
  </si>
  <si>
    <t>253.9</t>
  </si>
  <si>
    <t>261.2</t>
  </si>
  <si>
    <t>254.8</t>
  </si>
  <si>
    <t>258.3</t>
  </si>
  <si>
    <t>271.7</t>
  </si>
  <si>
    <t>276.8</t>
  </si>
  <si>
    <t>2010</t>
  </si>
  <si>
    <t>273.7</t>
  </si>
  <si>
    <t>269.5</t>
  </si>
  <si>
    <t>258.7</t>
  </si>
  <si>
    <t>19</t>
  </si>
  <si>
    <t>252.8</t>
  </si>
  <si>
    <t>253.3</t>
  </si>
  <si>
    <t>249.0</t>
  </si>
  <si>
    <t>255.4</t>
  </si>
  <si>
    <t>267.0</t>
  </si>
  <si>
    <t>273.5</t>
  </si>
  <si>
    <t>2011</t>
  </si>
  <si>
    <t>000</t>
  </si>
  <si>
    <t>034</t>
  </si>
  <si>
    <t>2012</t>
  </si>
  <si>
    <t>2013</t>
  </si>
  <si>
    <t>37</t>
  </si>
  <si>
    <t>31</t>
  </si>
  <si>
    <t>2014</t>
  </si>
  <si>
    <t>061</t>
  </si>
  <si>
    <t>2015</t>
  </si>
  <si>
    <t>12</t>
  </si>
  <si>
    <t>300</t>
  </si>
  <si>
    <t>Monthly</t>
  </si>
  <si>
    <t>Temps</t>
  </si>
  <si>
    <t>Year</t>
  </si>
  <si>
    <t>Yearly</t>
  </si>
  <si>
    <t>ALL-TIME</t>
  </si>
  <si>
    <t>2005-01-06</t>
  </si>
  <si>
    <t>Min</t>
  </si>
  <si>
    <t>1985-07-18</t>
  </si>
  <si>
    <t>1997-08-08</t>
  </si>
  <si>
    <t>1995-06-08</t>
  </si>
  <si>
    <t>1993-09-24</t>
  </si>
  <si>
    <t>2016</t>
  </si>
  <si>
    <t>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</si>
</sst>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8"/>
      <color rgb="FF000000"/>
      <name val="Arial"/>
      <family val="2"/>
      <charset val="1"/>
    </font>
    <font>
      <sz val="12"/>
      <name val="Courier New"/>
      <family val="3"/>
      <charset val="1"/>
    </font>
    <font>
      <b/>
      <sz val="8"/>
      <color rgb="FF000000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2" fillId="0" borderId="0" xfId="0" applyNumberFormat="1" applyFont="1"/>
    <xf numFmtId="49" fontId="0" fillId="0" borderId="0" xfId="0" applyNumberFormat="1" applyFont="1" applyAlignment="1" applyProtection="1">
      <alignment horizontal="left"/>
    </xf>
    <xf numFmtId="164" fontId="0" fillId="0" borderId="0" xfId="0" applyNumberForma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Font="1" applyAlignment="1" applyProtection="1">
      <alignment horizontal="left"/>
    </xf>
    <xf numFmtId="49" fontId="2" fillId="0" borderId="0" xfId="0" applyNumberFormat="1" applyFont="1" applyAlignment="1" applyProtection="1">
      <alignment horizontal="left"/>
    </xf>
    <xf numFmtId="1" fontId="0" fillId="0" borderId="0" xfId="0" applyNumberFormat="1" applyAlignment="1">
      <alignment horizontal="right"/>
    </xf>
    <xf numFmtId="49" fontId="0" fillId="0" borderId="0" xfId="0" applyNumberFormat="1" applyAlignment="1" applyProtection="1">
      <alignment horizontal="right"/>
    </xf>
    <xf numFmtId="164" fontId="0" fillId="0" borderId="0" xfId="0" applyNumberFormat="1" applyAlignment="1" applyProtection="1">
      <alignment horizontal="right"/>
    </xf>
    <xf numFmtId="2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/>
    </xf>
    <xf numFmtId="49" fontId="3" fillId="0" borderId="0" xfId="0" applyNumberFormat="1" applyFont="1"/>
    <xf numFmtId="164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4" fillId="0" borderId="0" xfId="0" applyNumberFormat="1" applyFont="1"/>
    <xf numFmtId="49" fontId="3" fillId="0" borderId="0" xfId="0" applyNumberFormat="1" applyFont="1" applyBorder="1"/>
    <xf numFmtId="164" fontId="4" fillId="0" borderId="0" xfId="0" applyNumberFormat="1" applyFont="1" applyBorder="1"/>
    <xf numFmtId="49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/>
    <xf numFmtId="49" fontId="4" fillId="0" borderId="0" xfId="0" applyNumberFormat="1" applyFont="1" applyBorder="1"/>
    <xf numFmtId="49" fontId="3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/>
    <xf numFmtId="1" fontId="0" fillId="0" borderId="0" xfId="0" applyNumberFormat="1"/>
    <xf numFmtId="1" fontId="4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/>
    <xf numFmtId="49" fontId="4" fillId="0" borderId="0" xfId="0" applyNumberFormat="1" applyFont="1" applyAlignment="1">
      <alignment horizontal="right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2" fontId="4" fillId="0" borderId="0" xfId="0" applyNumberFormat="1" applyFont="1"/>
    <xf numFmtId="1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right"/>
    </xf>
    <xf numFmtId="0" fontId="4" fillId="0" borderId="0" xfId="0" applyFont="1"/>
    <xf numFmtId="1" fontId="4" fillId="0" borderId="0" xfId="0" applyNumberFormat="1" applyFont="1"/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0" fillId="0" borderId="0" xfId="0"/>
    <xf numFmtId="164" fontId="2" fillId="0" borderId="0" xfId="0" applyNumberFormat="1" applyFont="1"/>
    <xf numFmtId="1" fontId="0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49" fontId="4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Alignment="1">
      <alignment horizontal="right"/>
    </xf>
    <xf numFmtId="1" fontId="2" fillId="0" borderId="0" xfId="0" applyNumberFormat="1" applyFont="1"/>
    <xf numFmtId="49" fontId="4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right"/>
    </xf>
    <xf numFmtId="0" fontId="0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829E48"/>
      <rgbColor rgb="FFFF00FF"/>
      <rgbColor rgb="FF00FFFF"/>
      <rgbColor rgb="FF800000"/>
      <rgbColor rgb="FF4A7EBB"/>
      <rgbColor rgb="FF000080"/>
      <rgbColor rgb="FF70883D"/>
      <rgbColor rgb="FFC46E6D"/>
      <rgbColor rgb="FF337D90"/>
      <rgbColor rgb="FFC7C0D2"/>
      <rgbColor rgb="FF878787"/>
      <rgbColor rgb="FF9CAFCF"/>
      <rgbColor rgb="FFA2403D"/>
      <rgbColor rgb="FFFFFFCC"/>
      <rgbColor rgb="FFBBCE9E"/>
      <rgbColor rgb="FF660066"/>
      <rgbColor rgb="FFF49F68"/>
      <rgbColor rgb="FF365C89"/>
      <rgbColor rgb="FFBCC7DD"/>
      <rgbColor rgb="FF000080"/>
      <rgbColor rgb="FFFF00FF"/>
      <rgbColor rgb="FFFFFF00"/>
      <rgbColor rgb="FF00FFFF"/>
      <rgbColor rgb="FF8F7BAB"/>
      <rgbColor rgb="FF800000"/>
      <rgbColor rgb="FF3F6B9F"/>
      <rgbColor rgb="FF0000FF"/>
      <rgbColor rgb="FF6CB2C9"/>
      <rgbColor rgb="FFCCFFFF"/>
      <rgbColor rgb="FFCFDCBD"/>
      <rgbColor rgb="FFFFFF99"/>
      <rgbColor rgb="FF9AC5D5"/>
      <rgbColor rgb="FFD19C9B"/>
      <rgbColor rgb="FFDEBCBB"/>
      <rgbColor rgb="FFF5B798"/>
      <rgbColor rgb="FF4678B3"/>
      <rgbColor rgb="FF42A2BB"/>
      <rgbColor rgb="FF91B051"/>
      <rgbColor rgb="FFA5C073"/>
      <rgbColor rgb="FFE98B3C"/>
      <rgbColor rgb="FFD27D35"/>
      <rgbColor rgb="FF775B97"/>
      <rgbColor rgb="FFAFA2C0"/>
      <rgbColor rgb="FF6E90C1"/>
      <rgbColor rgb="FF3B90A8"/>
      <rgbColor rgb="FF003300"/>
      <rgbColor rgb="FFB46B2E"/>
      <rgbColor rgb="FFB54744"/>
      <rgbColor rgb="FF8C3734"/>
      <rgbColor rgb="FF5B4675"/>
      <rgbColor rgb="FF6A528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Graphs'!$B$5:$AJ$5</c:f>
              <c:numCache>
                <c:formatCode>0.0</c:formatCode>
                <c:ptCount val="8"/>
                <c:pt idx="0">
                  <c:v>-13.3</c:v>
                </c:pt>
                <c:pt idx="1">
                  <c:v>-13.1</c:v>
                </c:pt>
                <c:pt idx="2">
                  <c:v>-15.0</c:v>
                </c:pt>
                <c:pt idx="3">
                  <c:v>-15.4</c:v>
                </c:pt>
                <c:pt idx="4">
                  <c:v>-12.4</c:v>
                </c:pt>
                <c:pt idx="5">
                  <c:v>-14.2</c:v>
                </c:pt>
                <c:pt idx="6">
                  <c:v>-13.3</c:v>
                </c:pt>
                <c:pt idx="7">
                  <c:v>-12.2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311184"/>
        <c:axId val="1254527760"/>
      </c:lineChart>
      <c:catAx>
        <c:axId val="125531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527760"/>
        <c:crossesAt val="0.0"/>
        <c:auto val="1"/>
        <c:lblAlgn val="ctr"/>
        <c:lblOffset val="100"/>
        <c:noMultiLvlLbl val="1"/>
      </c:catAx>
      <c:valAx>
        <c:axId val="1254527760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311184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Graphs'!$B$14:$AJ$14</c:f>
              <c:numCache>
                <c:formatCode>0.0</c:formatCode>
                <c:ptCount val="8"/>
                <c:pt idx="0">
                  <c:v>-30.2</c:v>
                </c:pt>
                <c:pt idx="1">
                  <c:v>-27.6</c:v>
                </c:pt>
                <c:pt idx="2">
                  <c:v>-26.2</c:v>
                </c:pt>
                <c:pt idx="3">
                  <c:v>-27.0</c:v>
                </c:pt>
                <c:pt idx="4">
                  <c:v>-28.4</c:v>
                </c:pt>
                <c:pt idx="5">
                  <c:v>-25.2</c:v>
                </c:pt>
                <c:pt idx="6">
                  <c:v>-25.9</c:v>
                </c:pt>
                <c:pt idx="7">
                  <c:v>-24.8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551744"/>
        <c:axId val="1255555504"/>
      </c:lineChart>
      <c:catAx>
        <c:axId val="125555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555504"/>
        <c:crossesAt val="0.0"/>
        <c:auto val="1"/>
        <c:lblAlgn val="ctr"/>
        <c:lblOffset val="100"/>
        <c:noMultiLvlLbl val="1"/>
      </c:catAx>
      <c:valAx>
        <c:axId val="1255555504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551744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Graphs'!$B$15:$AJ$15</c:f>
              <c:numCache>
                <c:formatCode>0.0</c:formatCode>
                <c:ptCount val="8"/>
                <c:pt idx="0">
                  <c:v>-15.8</c:v>
                </c:pt>
                <c:pt idx="1">
                  <c:v>-21.8</c:v>
                </c:pt>
                <c:pt idx="2">
                  <c:v>-20.0</c:v>
                </c:pt>
                <c:pt idx="3">
                  <c:v>-22.0</c:v>
                </c:pt>
                <c:pt idx="4">
                  <c:v>-23.7</c:v>
                </c:pt>
                <c:pt idx="5">
                  <c:v>-24.6</c:v>
                </c:pt>
                <c:pt idx="6">
                  <c:v>-23.1</c:v>
                </c:pt>
                <c:pt idx="7">
                  <c:v>-21.0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582368"/>
        <c:axId val="1255586128"/>
      </c:lineChart>
      <c:catAx>
        <c:axId val="12555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586128"/>
        <c:crossesAt val="0.0"/>
        <c:auto val="1"/>
        <c:lblAlgn val="ctr"/>
        <c:lblOffset val="100"/>
        <c:noMultiLvlLbl val="1"/>
      </c:catAx>
      <c:valAx>
        <c:axId val="1255586128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582368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Graphs'!$B$16:$AJ$16</c:f>
              <c:numCache>
                <c:formatCode>0.0</c:formatCode>
                <c:ptCount val="8"/>
                <c:pt idx="0">
                  <c:v>-11.0</c:v>
                </c:pt>
                <c:pt idx="1">
                  <c:v>-13.9</c:v>
                </c:pt>
                <c:pt idx="2">
                  <c:v>-14.8</c:v>
                </c:pt>
                <c:pt idx="3">
                  <c:v>-11.8</c:v>
                </c:pt>
                <c:pt idx="4">
                  <c:v>-13.3</c:v>
                </c:pt>
                <c:pt idx="5">
                  <c:v>-17.9</c:v>
                </c:pt>
                <c:pt idx="6">
                  <c:v>-15.5</c:v>
                </c:pt>
                <c:pt idx="7">
                  <c:v>-12.8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12784"/>
        <c:axId val="1255616544"/>
      </c:lineChart>
      <c:catAx>
        <c:axId val="125561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616544"/>
        <c:crossesAt val="0.0"/>
        <c:auto val="1"/>
        <c:lblAlgn val="ctr"/>
        <c:lblOffset val="100"/>
        <c:noMultiLvlLbl val="1"/>
      </c:catAx>
      <c:valAx>
        <c:axId val="1255616544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612784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Temperature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1980</c:v>
                </c:pt>
              </c:strCache>
            </c:strRef>
          </c:tx>
          <c:spPr>
            <a:ln w="28440">
              <a:solidFill>
                <a:srgbClr val="365C89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</c:numRef>
          </c:val>
          <c:smooth val="1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1981</c:v>
                </c:pt>
              </c:strCache>
            </c:strRef>
          </c:tx>
          <c:spPr>
            <a:ln w="28440">
              <a:solidFill>
                <a:srgbClr val="8C3734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</c:numRef>
          </c:val>
          <c:smooth val="1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1982</c:v>
                </c:pt>
              </c:strCache>
            </c:strRef>
          </c:tx>
          <c:spPr>
            <a:ln w="28440">
              <a:solidFill>
                <a:srgbClr val="70883D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</c:numRef>
          </c:val>
          <c:smooth val="1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1983</c:v>
                </c:pt>
              </c:strCache>
            </c:strRef>
          </c:tx>
          <c:spPr>
            <a:ln w="28440">
              <a:solidFill>
                <a:srgbClr val="5B4675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</c:numRef>
          </c:val>
          <c:smooth val="1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1984</c:v>
                </c:pt>
              </c:strCache>
            </c:strRef>
          </c:tx>
          <c:spPr>
            <a:ln w="28440">
              <a:solidFill>
                <a:srgbClr val="337D90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</c:numRef>
          </c:val>
          <c:smooth val="1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1985</c:v>
                </c:pt>
              </c:strCache>
            </c:strRef>
          </c:tx>
          <c:spPr>
            <a:ln w="28440">
              <a:solidFill>
                <a:srgbClr val="B46B2E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</c:numRef>
          </c:val>
          <c:smooth val="1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1986</c:v>
                </c:pt>
              </c:strCache>
            </c:strRef>
          </c:tx>
          <c:spPr>
            <a:ln w="28440">
              <a:solidFill>
                <a:srgbClr val="3F6B9F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</c:numRef>
          </c:val>
          <c:smooth val="1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1987</c:v>
                </c:pt>
              </c:strCache>
            </c:strRef>
          </c:tx>
          <c:spPr>
            <a:ln w="28440">
              <a:solidFill>
                <a:srgbClr val="A2403D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</c:numRef>
          </c:val>
          <c:smooth val="1"/>
        </c:ser>
        <c:ser>
          <c:idx val="8"/>
          <c:order val="8"/>
          <c:tx>
            <c:strRef>
              <c:f>'Mean Temp Graphs'!$J$4</c:f>
              <c:strCache>
                <c:ptCount val="1"/>
                <c:pt idx="0">
                  <c:v>1988</c:v>
                </c:pt>
              </c:strCache>
            </c:strRef>
          </c:tx>
          <c:spPr>
            <a:ln w="28440">
              <a:solidFill>
                <a:srgbClr val="829E48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Graphs'!$J$5:$J$16</c:f>
            </c:numRef>
          </c:val>
          <c:smooth val="1"/>
        </c:ser>
        <c:ser>
          <c:idx val="9"/>
          <c:order val="9"/>
          <c:tx>
            <c:strRef>
              <c:f>'Mean Temp Graphs'!$K$4</c:f>
              <c:strCache>
                <c:ptCount val="1"/>
                <c:pt idx="0">
                  <c:v>1990</c:v>
                </c:pt>
              </c:strCache>
            </c:strRef>
          </c:tx>
          <c:spPr>
            <a:ln w="28440">
              <a:solidFill>
                <a:srgbClr val="6A5287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Graphs'!$K$5:$K$16</c:f>
            </c:numRef>
          </c:val>
          <c:smooth val="1"/>
        </c:ser>
        <c:ser>
          <c:idx val="10"/>
          <c:order val="10"/>
          <c:tx>
            <c:strRef>
              <c:f>'Mean Temp Graphs'!$L$4</c:f>
              <c:strCache>
                <c:ptCount val="1"/>
                <c:pt idx="0">
                  <c:v>1991</c:v>
                </c:pt>
              </c:strCache>
            </c:strRef>
          </c:tx>
          <c:spPr>
            <a:ln w="28440">
              <a:solidFill>
                <a:srgbClr val="3B90A8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Graphs'!$L$5:$L$16</c:f>
            </c:numRef>
          </c:val>
          <c:smooth val="1"/>
        </c:ser>
        <c:ser>
          <c:idx val="11"/>
          <c:order val="11"/>
          <c:tx>
            <c:strRef>
              <c:f>'Mean Temp Graphs'!$M$4</c:f>
              <c:strCache>
                <c:ptCount val="1"/>
                <c:pt idx="0">
                  <c:v>1992</c:v>
                </c:pt>
              </c:strCache>
            </c:strRef>
          </c:tx>
          <c:spPr>
            <a:ln w="28440">
              <a:solidFill>
                <a:srgbClr val="D27D35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Graphs'!$M$5:$M$16</c:f>
            </c:numRef>
          </c:val>
          <c:smooth val="1"/>
        </c:ser>
        <c:ser>
          <c:idx val="12"/>
          <c:order val="12"/>
          <c:tx>
            <c:strRef>
              <c:f>'Mean Temp Graphs'!$N$4</c:f>
              <c:strCache>
                <c:ptCount val="1"/>
                <c:pt idx="0">
                  <c:v>1993</c:v>
                </c:pt>
              </c:strCache>
            </c:strRef>
          </c:tx>
          <c:spPr>
            <a:ln w="28440">
              <a:solidFill>
                <a:srgbClr val="4678B3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Graphs'!$N$5:$N$16</c:f>
            </c:numRef>
          </c:val>
          <c:smooth val="1"/>
        </c:ser>
        <c:ser>
          <c:idx val="13"/>
          <c:order val="13"/>
          <c:tx>
            <c:strRef>
              <c:f>'Mean Temp Graphs'!$O$4</c:f>
              <c:strCache>
                <c:ptCount val="1"/>
                <c:pt idx="0">
                  <c:v>1994</c:v>
                </c:pt>
              </c:strCache>
            </c:strRef>
          </c:tx>
          <c:spPr>
            <a:ln w="28440">
              <a:solidFill>
                <a:srgbClr val="B54744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Graphs'!$O$5:$O$16</c:f>
            </c:numRef>
          </c:val>
          <c:smooth val="1"/>
        </c:ser>
        <c:ser>
          <c:idx val="14"/>
          <c:order val="14"/>
          <c:tx>
            <c:strRef>
              <c:f>'Mean Temp Graphs'!$P$4</c:f>
              <c:strCache>
                <c:ptCount val="1"/>
                <c:pt idx="0">
                  <c:v>1995</c:v>
                </c:pt>
              </c:strCache>
            </c:strRef>
          </c:tx>
          <c:spPr>
            <a:ln w="28440">
              <a:solidFill>
                <a:srgbClr val="91B051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Graphs'!$P$5:$P$16</c:f>
            </c:numRef>
          </c:val>
          <c:smooth val="1"/>
        </c:ser>
        <c:ser>
          <c:idx val="15"/>
          <c:order val="15"/>
          <c:tx>
            <c:strRef>
              <c:f>'Mean Temp Graphs'!$Q$4</c:f>
              <c:strCache>
                <c:ptCount val="1"/>
                <c:pt idx="0">
                  <c:v>1996</c:v>
                </c:pt>
              </c:strCache>
            </c:strRef>
          </c:tx>
          <c:spPr>
            <a:ln w="28440">
              <a:solidFill>
                <a:srgbClr val="775B97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Graphs'!$Q$5:$Q$16</c:f>
            </c:numRef>
          </c:val>
          <c:smooth val="1"/>
        </c:ser>
        <c:ser>
          <c:idx val="16"/>
          <c:order val="16"/>
          <c:tx>
            <c:strRef>
              <c:f>'Mean Temp Graphs'!$R$4</c:f>
              <c:strCache>
                <c:ptCount val="1"/>
                <c:pt idx="0">
                  <c:v>1997</c:v>
                </c:pt>
              </c:strCache>
            </c:strRef>
          </c:tx>
          <c:spPr>
            <a:ln w="28440">
              <a:solidFill>
                <a:srgbClr val="42A2BB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Graphs'!$R$5:$R$16</c:f>
            </c:numRef>
          </c:val>
          <c:smooth val="1"/>
        </c:ser>
        <c:ser>
          <c:idx val="17"/>
          <c:order val="17"/>
          <c:tx>
            <c:strRef>
              <c:f>'Mean Temp Graphs'!$S$4</c:f>
              <c:strCache>
                <c:ptCount val="1"/>
                <c:pt idx="0">
                  <c:v>1998</c:v>
                </c:pt>
              </c:strCache>
            </c:strRef>
          </c:tx>
          <c:spPr>
            <a:ln w="28440">
              <a:solidFill>
                <a:srgbClr val="E98B3C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Graphs'!$S$5:$S$16</c:f>
            </c:numRef>
          </c:val>
          <c:smooth val="1"/>
        </c:ser>
        <c:ser>
          <c:idx val="18"/>
          <c:order val="18"/>
          <c:tx>
            <c:strRef>
              <c:f>'Mean Temp Graphs'!$T$4</c:f>
              <c:strCache>
                <c:ptCount val="1"/>
                <c:pt idx="0">
                  <c:v>1999</c:v>
                </c:pt>
              </c:strCache>
            </c:strRef>
          </c:tx>
          <c:spPr>
            <a:ln w="28440">
              <a:solidFill>
                <a:srgbClr val="6E90C1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Graphs'!$T$5:$T$16</c:f>
            </c:numRef>
          </c:val>
          <c:smooth val="1"/>
        </c:ser>
        <c:ser>
          <c:idx val="19"/>
          <c:order val="19"/>
          <c:tx>
            <c:strRef>
              <c:f>'Mean Temp Graphs'!$U$4</c:f>
              <c:strCache>
                <c:ptCount val="1"/>
                <c:pt idx="0">
                  <c:v>2000</c:v>
                </c:pt>
              </c:strCache>
            </c:strRef>
          </c:tx>
          <c:spPr>
            <a:ln w="28440">
              <a:solidFill>
                <a:srgbClr val="C46E6D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Graphs'!$U$5:$U$16</c:f>
            </c:numRef>
          </c:val>
          <c:smooth val="1"/>
        </c:ser>
        <c:ser>
          <c:idx val="20"/>
          <c:order val="20"/>
          <c:tx>
            <c:strRef>
              <c:f>'Mean Temp Graphs'!$V$4</c:f>
              <c:strCache>
                <c:ptCount val="1"/>
                <c:pt idx="0">
                  <c:v>2002</c:v>
                </c:pt>
              </c:strCache>
            </c:strRef>
          </c:tx>
          <c:spPr>
            <a:ln w="28440">
              <a:solidFill>
                <a:srgbClr val="A5C073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Graphs'!$V$5:$V$16</c:f>
            </c:numRef>
          </c:val>
          <c:smooth val="1"/>
        </c:ser>
        <c:ser>
          <c:idx val="21"/>
          <c:order val="21"/>
          <c:tx>
            <c:strRef>
              <c:f>'Mean Temp Graphs'!$W$4</c:f>
              <c:strCache>
                <c:ptCount val="1"/>
                <c:pt idx="0">
                  <c:v>2003</c:v>
                </c:pt>
              </c:strCache>
            </c:strRef>
          </c:tx>
          <c:spPr>
            <a:ln w="28440">
              <a:solidFill>
                <a:srgbClr val="8F7BAB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Graphs'!$W$5:$W$16</c:f>
            </c:numRef>
          </c:val>
          <c:smooth val="1"/>
        </c:ser>
        <c:ser>
          <c:idx val="22"/>
          <c:order val="22"/>
          <c:tx>
            <c:strRef>
              <c:f>'Mean Temp Graphs'!$X$4</c:f>
              <c:strCache>
                <c:ptCount val="1"/>
                <c:pt idx="0">
                  <c:v>2004</c:v>
                </c:pt>
              </c:strCache>
            </c:strRef>
          </c:tx>
          <c:spPr>
            <a:ln w="28440">
              <a:solidFill>
                <a:srgbClr val="6CB2C9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Graphs'!$X$5:$X$16</c:f>
            </c:numRef>
          </c:val>
          <c:smooth val="1"/>
        </c:ser>
        <c:ser>
          <c:idx val="23"/>
          <c:order val="23"/>
          <c:tx>
            <c:strRef>
              <c:f>'Mean Temp Graphs'!$Y$4</c:f>
              <c:strCache>
                <c:ptCount val="1"/>
                <c:pt idx="0">
                  <c:v>2005</c:v>
                </c:pt>
              </c:strCache>
            </c:strRef>
          </c:tx>
          <c:spPr>
            <a:ln w="28440">
              <a:solidFill>
                <a:srgbClr val="F49F68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Graphs'!$Y$5:$Y$16</c:f>
            </c:numRef>
          </c:val>
          <c:smooth val="1"/>
        </c:ser>
        <c:ser>
          <c:idx val="24"/>
          <c:order val="24"/>
          <c:tx>
            <c:strRef>
              <c:f>'Mean Temp Graphs'!$Z$4</c:f>
              <c:strCache>
                <c:ptCount val="1"/>
                <c:pt idx="0">
                  <c:v>2006</c:v>
                </c:pt>
              </c:strCache>
            </c:strRef>
          </c:tx>
          <c:spPr>
            <a:ln w="28440">
              <a:solidFill>
                <a:srgbClr val="9CAFCF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Graphs'!$Z$5:$Z$16</c:f>
            </c:numRef>
          </c:val>
          <c:smooth val="1"/>
        </c:ser>
        <c:ser>
          <c:idx val="25"/>
          <c:order val="25"/>
          <c:tx>
            <c:strRef>
              <c:f>'Mean Temp Graphs'!$AA$4</c:f>
              <c:strCache>
                <c:ptCount val="1"/>
                <c:pt idx="0">
                  <c:v>2007</c:v>
                </c:pt>
              </c:strCache>
            </c:strRef>
          </c:tx>
          <c:spPr>
            <a:ln w="28440">
              <a:solidFill>
                <a:srgbClr val="D19C9B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Graphs'!$AA$5:$AA$16</c:f>
            </c:numRef>
          </c:val>
          <c:smooth val="1"/>
        </c:ser>
        <c:ser>
          <c:idx val="26"/>
          <c:order val="26"/>
          <c:tx>
            <c:strRef>
              <c:f>'Mean Temp Graphs'!$AB$4</c:f>
              <c:strCache>
                <c:ptCount val="1"/>
                <c:pt idx="0">
                  <c:v>2008</c:v>
                </c:pt>
              </c:strCache>
            </c:strRef>
          </c:tx>
          <c:spPr>
            <a:ln w="28440">
              <a:solidFill>
                <a:srgbClr val="BBCE9E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Graphs'!$AB$5:$AB$16</c:f>
            </c:numRef>
          </c:val>
          <c:smooth val="1"/>
        </c:ser>
        <c:ser>
          <c:idx val="27"/>
          <c:order val="27"/>
          <c:tx>
            <c:strRef>
              <c:f>'Mean Temp Graphs'!$AC$4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AFA2C0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Graphs'!$AC$5:$AC$16</c:f>
              <c:numCache>
                <c:formatCode>0.0</c:formatCode>
                <c:ptCount val="12"/>
                <c:pt idx="0">
                  <c:v>-13.3</c:v>
                </c:pt>
                <c:pt idx="1">
                  <c:v>-20.0</c:v>
                </c:pt>
                <c:pt idx="2">
                  <c:v>-23.9</c:v>
                </c:pt>
                <c:pt idx="3">
                  <c:v>-27.5</c:v>
                </c:pt>
                <c:pt idx="4">
                  <c:v>-32.5</c:v>
                </c:pt>
                <c:pt idx="5">
                  <c:v>-33.6</c:v>
                </c:pt>
                <c:pt idx="6">
                  <c:v>-26.1</c:v>
                </c:pt>
                <c:pt idx="7">
                  <c:v>-33.1</c:v>
                </c:pt>
                <c:pt idx="8">
                  <c:v>-35.6</c:v>
                </c:pt>
                <c:pt idx="9">
                  <c:v>-30.2</c:v>
                </c:pt>
                <c:pt idx="10">
                  <c:v>-15.8</c:v>
                </c:pt>
                <c:pt idx="11">
                  <c:v>-11.0</c:v>
                </c:pt>
              </c:numCache>
            </c:numRef>
          </c:val>
          <c:smooth val="1"/>
        </c:ser>
        <c:ser>
          <c:idx val="28"/>
          <c:order val="28"/>
          <c:tx>
            <c:strRef>
              <c:f>'Mean Temp Graphs'!$AD$4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9AC5D5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Graphs'!$AD$5:$AD$16</c:f>
              <c:numCache>
                <c:formatCode>0.0</c:formatCode>
                <c:ptCount val="12"/>
                <c:pt idx="0">
                  <c:v>-13.1</c:v>
                </c:pt>
                <c:pt idx="1">
                  <c:v>-17.7</c:v>
                </c:pt>
                <c:pt idx="2">
                  <c:v>-21.3</c:v>
                </c:pt>
                <c:pt idx="3">
                  <c:v>-29.2</c:v>
                </c:pt>
                <c:pt idx="4">
                  <c:v>-35.3</c:v>
                </c:pt>
                <c:pt idx="5">
                  <c:v>-35.4</c:v>
                </c:pt>
                <c:pt idx="6">
                  <c:v>-40.2</c:v>
                </c:pt>
                <c:pt idx="7">
                  <c:v>-31.0</c:v>
                </c:pt>
                <c:pt idx="8">
                  <c:v>-33.0</c:v>
                </c:pt>
                <c:pt idx="9">
                  <c:v>-27.6</c:v>
                </c:pt>
                <c:pt idx="10">
                  <c:v>-21.8</c:v>
                </c:pt>
                <c:pt idx="11">
                  <c:v>-13.9</c:v>
                </c:pt>
              </c:numCache>
            </c:numRef>
          </c:val>
          <c:smooth val="1"/>
        </c:ser>
        <c:ser>
          <c:idx val="29"/>
          <c:order val="29"/>
          <c:tx>
            <c:strRef>
              <c:f>'Mean Temp Graphs'!$AE$4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F5B798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Graphs'!$AE$5:$AE$16</c:f>
              <c:numCache>
                <c:formatCode>0.0</c:formatCode>
                <c:ptCount val="12"/>
                <c:pt idx="0">
                  <c:v>-15.0</c:v>
                </c:pt>
                <c:pt idx="1">
                  <c:v>-21.8</c:v>
                </c:pt>
                <c:pt idx="2">
                  <c:v>-26.0</c:v>
                </c:pt>
                <c:pt idx="3">
                  <c:v>-30.4</c:v>
                </c:pt>
                <c:pt idx="4">
                  <c:v>-31.6</c:v>
                </c:pt>
                <c:pt idx="5">
                  <c:v>-33.9</c:v>
                </c:pt>
                <c:pt idx="6">
                  <c:v>-23.4</c:v>
                </c:pt>
                <c:pt idx="7">
                  <c:v>-29.2</c:v>
                </c:pt>
                <c:pt idx="8">
                  <c:v>-38.4</c:v>
                </c:pt>
                <c:pt idx="9">
                  <c:v>-26.2</c:v>
                </c:pt>
                <c:pt idx="10">
                  <c:v>-20.0</c:v>
                </c:pt>
                <c:pt idx="11">
                  <c:v>-14.8</c:v>
                </c:pt>
              </c:numCache>
            </c:numRef>
          </c:val>
          <c:smooth val="1"/>
        </c:ser>
        <c:ser>
          <c:idx val="30"/>
          <c:order val="30"/>
          <c:tx>
            <c:strRef>
              <c:f>'Mean Temp Graphs'!$AF$4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BCC7DD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Graphs'!$AF$5:$AF$16</c:f>
              <c:numCache>
                <c:formatCode>0.0</c:formatCode>
                <c:ptCount val="12"/>
                <c:pt idx="0">
                  <c:v>-15.4</c:v>
                </c:pt>
                <c:pt idx="1">
                  <c:v>-19.0</c:v>
                </c:pt>
                <c:pt idx="2">
                  <c:v>-24.1</c:v>
                </c:pt>
                <c:pt idx="3">
                  <c:v>-29.8</c:v>
                </c:pt>
                <c:pt idx="4">
                  <c:v>-26.7</c:v>
                </c:pt>
                <c:pt idx="5">
                  <c:v>-37.3</c:v>
                </c:pt>
                <c:pt idx="6">
                  <c:v>-37.1</c:v>
                </c:pt>
                <c:pt idx="7">
                  <c:v>-36.3</c:v>
                </c:pt>
                <c:pt idx="8">
                  <c:v>-33.8</c:v>
                </c:pt>
                <c:pt idx="9">
                  <c:v>-27.0</c:v>
                </c:pt>
                <c:pt idx="10">
                  <c:v>-22.0</c:v>
                </c:pt>
                <c:pt idx="11">
                  <c:v>-11.8</c:v>
                </c:pt>
              </c:numCache>
            </c:numRef>
          </c:val>
          <c:smooth val="1"/>
        </c:ser>
        <c:ser>
          <c:idx val="31"/>
          <c:order val="31"/>
          <c:tx>
            <c:strRef>
              <c:f>'Mean Temp Graphs'!$AG$4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DEBCBB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Graphs'!$AG$5:$AG$16</c:f>
              <c:numCache>
                <c:formatCode>0.0</c:formatCode>
                <c:ptCount val="12"/>
                <c:pt idx="0">
                  <c:v>-12.4</c:v>
                </c:pt>
                <c:pt idx="1">
                  <c:v>-19.8</c:v>
                </c:pt>
                <c:pt idx="2">
                  <c:v>-21.8</c:v>
                </c:pt>
                <c:pt idx="3">
                  <c:v>-36.6</c:v>
                </c:pt>
                <c:pt idx="4">
                  <c:v>-32.9</c:v>
                </c:pt>
                <c:pt idx="5">
                  <c:v>-40.1</c:v>
                </c:pt>
                <c:pt idx="6">
                  <c:v>-38.2</c:v>
                </c:pt>
                <c:pt idx="7">
                  <c:v>-33.6</c:v>
                </c:pt>
                <c:pt idx="8">
                  <c:v>-34.0</c:v>
                </c:pt>
                <c:pt idx="9">
                  <c:v>-28.4</c:v>
                </c:pt>
                <c:pt idx="10">
                  <c:v>-23.7</c:v>
                </c:pt>
                <c:pt idx="11">
                  <c:v>-13.3</c:v>
                </c:pt>
              </c:numCache>
            </c:numRef>
          </c:val>
          <c:smooth val="1"/>
        </c:ser>
        <c:ser>
          <c:idx val="32"/>
          <c:order val="32"/>
          <c:tx>
            <c:strRef>
              <c:f>'Mean Temp Graphs'!$AH$4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CFDCBD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Graphs'!$AH$5:$AH$16</c:f>
              <c:numCache>
                <c:formatCode>0.0</c:formatCode>
                <c:ptCount val="12"/>
                <c:pt idx="0">
                  <c:v>-14.2</c:v>
                </c:pt>
                <c:pt idx="1">
                  <c:v>-21.5</c:v>
                </c:pt>
                <c:pt idx="2">
                  <c:v>-28.1</c:v>
                </c:pt>
                <c:pt idx="3">
                  <c:v>-31.4</c:v>
                </c:pt>
                <c:pt idx="4">
                  <c:v>-26.7</c:v>
                </c:pt>
                <c:pt idx="5">
                  <c:v>-33.0</c:v>
                </c:pt>
                <c:pt idx="6">
                  <c:v>-38.3</c:v>
                </c:pt>
                <c:pt idx="7">
                  <c:v>-29.4</c:v>
                </c:pt>
                <c:pt idx="8">
                  <c:v>-25.7</c:v>
                </c:pt>
                <c:pt idx="9">
                  <c:v>-25.2</c:v>
                </c:pt>
                <c:pt idx="10">
                  <c:v>-24.6</c:v>
                </c:pt>
                <c:pt idx="11">
                  <c:v>-17.9</c:v>
                </c:pt>
              </c:numCache>
            </c:numRef>
          </c:val>
          <c:smooth val="1"/>
        </c:ser>
        <c:ser>
          <c:idx val="33"/>
          <c:order val="33"/>
          <c:tx>
            <c:strRef>
              <c:f>'Mean Temp Graphs'!$AI$4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C7C0D2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Graphs'!$AI$5:$AI$16</c:f>
              <c:numCache>
                <c:formatCode>0.0</c:formatCode>
                <c:ptCount val="12"/>
                <c:pt idx="0">
                  <c:v>-13.3</c:v>
                </c:pt>
                <c:pt idx="1">
                  <c:v>-17.4</c:v>
                </c:pt>
                <c:pt idx="2">
                  <c:v>-27.8</c:v>
                </c:pt>
                <c:pt idx="3">
                  <c:v>-36.9</c:v>
                </c:pt>
                <c:pt idx="4">
                  <c:v>-27.5</c:v>
                </c:pt>
                <c:pt idx="5">
                  <c:v>-36.2</c:v>
                </c:pt>
                <c:pt idx="6">
                  <c:v>-38.3</c:v>
                </c:pt>
                <c:pt idx="7">
                  <c:v>-42.5</c:v>
                </c:pt>
                <c:pt idx="8">
                  <c:v>-32.3</c:v>
                </c:pt>
                <c:pt idx="9">
                  <c:v>-25.9</c:v>
                </c:pt>
                <c:pt idx="10">
                  <c:v>-23.1</c:v>
                </c:pt>
                <c:pt idx="11">
                  <c:v>-15.5</c:v>
                </c:pt>
              </c:numCache>
            </c:numRef>
          </c:val>
          <c:smooth val="1"/>
        </c:ser>
        <c:ser>
          <c:idx val="34"/>
          <c:order val="34"/>
          <c:tx>
            <c:strRef>
              <c:f>'Mean Temp Graphs'!$AJ$4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Graphs'!$AJ$5:$AJ$16</c:f>
              <c:numCache>
                <c:formatCode>0.0</c:formatCode>
                <c:ptCount val="12"/>
                <c:pt idx="0">
                  <c:v>-12.2</c:v>
                </c:pt>
                <c:pt idx="1">
                  <c:v>-22.8</c:v>
                </c:pt>
                <c:pt idx="2">
                  <c:v>-30.7</c:v>
                </c:pt>
                <c:pt idx="3">
                  <c:v>-31.4</c:v>
                </c:pt>
                <c:pt idx="4">
                  <c:v>-29.7</c:v>
                </c:pt>
                <c:pt idx="5">
                  <c:v>-34.3</c:v>
                </c:pt>
                <c:pt idx="6">
                  <c:v>-31.7</c:v>
                </c:pt>
                <c:pt idx="7">
                  <c:v>-33.9</c:v>
                </c:pt>
                <c:pt idx="8">
                  <c:v>-37.4</c:v>
                </c:pt>
                <c:pt idx="9">
                  <c:v>-24.8</c:v>
                </c:pt>
                <c:pt idx="10">
                  <c:v>-21.0</c:v>
                </c:pt>
                <c:pt idx="11">
                  <c:v>-12.8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26848"/>
        <c:axId val="1254730880"/>
      </c:lineChart>
      <c:catAx>
        <c:axId val="125472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730880"/>
        <c:crossesAt val="0.0"/>
        <c:auto val="1"/>
        <c:lblAlgn val="ctr"/>
        <c:lblOffset val="100"/>
        <c:noMultiLvlLbl val="1"/>
      </c:catAx>
      <c:valAx>
        <c:axId val="1254730880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72684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Temp Graphs'!$AK$5:$AK$16</c:f>
              <c:numCache>
                <c:formatCode>General</c:formatCode>
                <c:ptCount val="12"/>
                <c:pt idx="0">
                  <c:v>-13.77096774193548</c:v>
                </c:pt>
                <c:pt idx="1">
                  <c:v>-20.17941176470588</c:v>
                </c:pt>
                <c:pt idx="2">
                  <c:v>-26.52352941176471</c:v>
                </c:pt>
                <c:pt idx="3">
                  <c:v>-30.79393939393939</c:v>
                </c:pt>
                <c:pt idx="4">
                  <c:v>-30.91290322580645</c:v>
                </c:pt>
                <c:pt idx="5">
                  <c:v>-32.825</c:v>
                </c:pt>
                <c:pt idx="6">
                  <c:v>-35.07692307692308</c:v>
                </c:pt>
                <c:pt idx="7">
                  <c:v>-36.01923076923077</c:v>
                </c:pt>
                <c:pt idx="8">
                  <c:v>-34.8375</c:v>
                </c:pt>
                <c:pt idx="9">
                  <c:v>-28.224</c:v>
                </c:pt>
                <c:pt idx="10">
                  <c:v>-20.74230769230769</c:v>
                </c:pt>
                <c:pt idx="11">
                  <c:v>-13.88928571428571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31536"/>
        <c:axId val="1255633600"/>
      </c:lineChart>
      <c:catAx>
        <c:axId val="1255631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633600"/>
        <c:crossesAt val="0.0"/>
        <c:auto val="1"/>
        <c:lblAlgn val="ctr"/>
        <c:lblOffset val="100"/>
        <c:noMultiLvlLbl val="1"/>
      </c:catAx>
      <c:valAx>
        <c:axId val="1255633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63153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Graphs'!$B$5:$AJ$5</c:f>
              <c:numCache>
                <c:formatCode>0.0</c:formatCode>
                <c:ptCount val="8"/>
                <c:pt idx="0">
                  <c:v>4.8</c:v>
                </c:pt>
                <c:pt idx="1">
                  <c:v>1.5</c:v>
                </c:pt>
                <c:pt idx="2">
                  <c:v>4.2</c:v>
                </c:pt>
                <c:pt idx="3">
                  <c:v>5.9</c:v>
                </c:pt>
                <c:pt idx="4">
                  <c:v>2.2</c:v>
                </c:pt>
                <c:pt idx="5">
                  <c:v>6.4</c:v>
                </c:pt>
                <c:pt idx="6">
                  <c:v>6.4</c:v>
                </c:pt>
                <c:pt idx="7">
                  <c:v>7.5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621712"/>
        <c:axId val="1215624832"/>
      </c:lineChart>
      <c:catAx>
        <c:axId val="121562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624832"/>
        <c:crossesAt val="0.0"/>
        <c:auto val="1"/>
        <c:lblAlgn val="ctr"/>
        <c:lblOffset val="100"/>
        <c:noMultiLvlLbl val="1"/>
      </c:catAx>
      <c:valAx>
        <c:axId val="1215624832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62171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Graphs'!$B$6:$AJ$6</c:f>
              <c:numCache>
                <c:formatCode>0.0</c:formatCode>
                <c:ptCount val="8"/>
                <c:pt idx="0">
                  <c:v>5.0</c:v>
                </c:pt>
                <c:pt idx="1">
                  <c:v>5.5</c:v>
                </c:pt>
                <c:pt idx="2">
                  <c:v>6.3</c:v>
                </c:pt>
                <c:pt idx="3">
                  <c:v>6.5</c:v>
                </c:pt>
                <c:pt idx="4">
                  <c:v>3.4</c:v>
                </c:pt>
                <c:pt idx="5">
                  <c:v>6.3</c:v>
                </c:pt>
                <c:pt idx="6">
                  <c:v>7.1</c:v>
                </c:pt>
                <c:pt idx="7">
                  <c:v>7.0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475168"/>
        <c:axId val="1215573616"/>
      </c:lineChart>
      <c:catAx>
        <c:axId val="121547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573616"/>
        <c:crossesAt val="0.0"/>
        <c:auto val="1"/>
        <c:lblAlgn val="ctr"/>
        <c:lblOffset val="100"/>
        <c:noMultiLvlLbl val="1"/>
      </c:catAx>
      <c:valAx>
        <c:axId val="1215573616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47516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48653226791465"/>
          <c:y val="0.0877030434797621"/>
          <c:w val="0.593031171853404"/>
          <c:h val="0.759708623326938"/>
        </c:manualLayout>
      </c:layout>
      <c:lineChart>
        <c:grouping val="standard"/>
        <c:varyColors val="1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Graphs'!$B$7:$AJ$7</c:f>
              <c:numCache>
                <c:formatCode>0.0</c:formatCode>
                <c:ptCount val="8"/>
                <c:pt idx="0">
                  <c:v>6.9</c:v>
                </c:pt>
                <c:pt idx="1">
                  <c:v>6.2</c:v>
                </c:pt>
                <c:pt idx="2">
                  <c:v>6.5</c:v>
                </c:pt>
                <c:pt idx="3">
                  <c:v>7.5</c:v>
                </c:pt>
                <c:pt idx="4">
                  <c:v>8.9</c:v>
                </c:pt>
                <c:pt idx="5">
                  <c:v>7.2</c:v>
                </c:pt>
                <c:pt idx="6">
                  <c:v>6.9</c:v>
                </c:pt>
                <c:pt idx="7">
                  <c:v>8.1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688784"/>
        <c:axId val="1215691904"/>
      </c:lineChart>
      <c:catAx>
        <c:axId val="121568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691904"/>
        <c:crossesAt val="0.0"/>
        <c:auto val="1"/>
        <c:lblAlgn val="ctr"/>
        <c:lblOffset val="100"/>
        <c:noMultiLvlLbl val="1"/>
      </c:catAx>
      <c:valAx>
        <c:axId val="1215691904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68878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Graphs'!$B$8:$AJ$8</c:f>
              <c:numCache>
                <c:formatCode>0.0</c:formatCode>
                <c:ptCount val="8"/>
                <c:pt idx="1">
                  <c:v>7.5</c:v>
                </c:pt>
                <c:pt idx="2">
                  <c:v>6.7</c:v>
                </c:pt>
                <c:pt idx="3">
                  <c:v>8.4</c:v>
                </c:pt>
                <c:pt idx="4">
                  <c:v>8.2</c:v>
                </c:pt>
                <c:pt idx="5">
                  <c:v>9.1</c:v>
                </c:pt>
                <c:pt idx="6">
                  <c:v>7.8</c:v>
                </c:pt>
                <c:pt idx="7">
                  <c:v>6.7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778256"/>
        <c:axId val="1254782016"/>
      </c:lineChart>
      <c:catAx>
        <c:axId val="125477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782016"/>
        <c:crossesAt val="0.0"/>
        <c:auto val="1"/>
        <c:lblAlgn val="ctr"/>
        <c:lblOffset val="100"/>
        <c:noMultiLvlLbl val="1"/>
      </c:catAx>
      <c:valAx>
        <c:axId val="1254782016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77825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Graphs'!$B$9:$AJ$9</c:f>
              <c:numCache>
                <c:formatCode>0.0</c:formatCode>
                <c:ptCount val="8"/>
                <c:pt idx="1">
                  <c:v>8.3</c:v>
                </c:pt>
                <c:pt idx="2">
                  <c:v>8.3</c:v>
                </c:pt>
                <c:pt idx="3">
                  <c:v>8.0</c:v>
                </c:pt>
                <c:pt idx="4">
                  <c:v>8.1</c:v>
                </c:pt>
                <c:pt idx="5">
                  <c:v>10.3</c:v>
                </c:pt>
                <c:pt idx="6">
                  <c:v>7.9</c:v>
                </c:pt>
                <c:pt idx="7">
                  <c:v>8.6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07472"/>
        <c:axId val="1254811232"/>
      </c:lineChart>
      <c:catAx>
        <c:axId val="125480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811232"/>
        <c:crossesAt val="0.0"/>
        <c:auto val="1"/>
        <c:lblAlgn val="ctr"/>
        <c:lblOffset val="100"/>
        <c:noMultiLvlLbl val="1"/>
      </c:catAx>
      <c:valAx>
        <c:axId val="1254811232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8074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Graphs'!$B$6:$AJ$6</c:f>
              <c:numCache>
                <c:formatCode>0.0</c:formatCode>
                <c:ptCount val="8"/>
                <c:pt idx="0">
                  <c:v>-20.0</c:v>
                </c:pt>
                <c:pt idx="1">
                  <c:v>-17.7</c:v>
                </c:pt>
                <c:pt idx="2">
                  <c:v>-21.8</c:v>
                </c:pt>
                <c:pt idx="3">
                  <c:v>-19.0</c:v>
                </c:pt>
                <c:pt idx="4">
                  <c:v>-19.8</c:v>
                </c:pt>
                <c:pt idx="5">
                  <c:v>-21.5</c:v>
                </c:pt>
                <c:pt idx="6">
                  <c:v>-17.4</c:v>
                </c:pt>
                <c:pt idx="7">
                  <c:v>-22.8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155568"/>
        <c:axId val="1255158688"/>
      </c:lineChart>
      <c:catAx>
        <c:axId val="125515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158688"/>
        <c:crossesAt val="0.0"/>
        <c:auto val="1"/>
        <c:lblAlgn val="ctr"/>
        <c:lblOffset val="100"/>
        <c:noMultiLvlLbl val="1"/>
      </c:catAx>
      <c:valAx>
        <c:axId val="1255158688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155568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Graphs'!$B$10:$AJ$10</c:f>
              <c:numCache>
                <c:formatCode>General</c:formatCode>
                <c:ptCount val="8"/>
                <c:pt idx="2" formatCode="0.0">
                  <c:v>8.1</c:v>
                </c:pt>
                <c:pt idx="3" formatCode="0.0">
                  <c:v>3.9</c:v>
                </c:pt>
                <c:pt idx="4" formatCode="0.0">
                  <c:v>4.5</c:v>
                </c:pt>
                <c:pt idx="5" formatCode="0.0">
                  <c:v>9.8</c:v>
                </c:pt>
                <c:pt idx="6" formatCode="0.0">
                  <c:v>9.0</c:v>
                </c:pt>
                <c:pt idx="7" formatCode="0.0">
                  <c:v>9.8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36816"/>
        <c:axId val="1254840576"/>
      </c:lineChart>
      <c:catAx>
        <c:axId val="125483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840576"/>
        <c:crossesAt val="0.0"/>
        <c:auto val="1"/>
        <c:lblAlgn val="ctr"/>
        <c:lblOffset val="100"/>
        <c:noMultiLvlLbl val="1"/>
      </c:catAx>
      <c:valAx>
        <c:axId val="1254840576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83681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Graphs'!$B$11:$AJ$11</c:f>
              <c:numCache>
                <c:formatCode>General</c:formatCode>
                <c:ptCount val="8"/>
                <c:pt idx="0" formatCode="0.0">
                  <c:v>7.4</c:v>
                </c:pt>
                <c:pt idx="2" formatCode="0.0">
                  <c:v>9.2</c:v>
                </c:pt>
                <c:pt idx="3" formatCode="0.0">
                  <c:v>8.4</c:v>
                </c:pt>
                <c:pt idx="4" formatCode="0.0">
                  <c:v>7.0</c:v>
                </c:pt>
                <c:pt idx="5" formatCode="0.0">
                  <c:v>8.5</c:v>
                </c:pt>
                <c:pt idx="6" formatCode="0.0">
                  <c:v>8.6</c:v>
                </c:pt>
                <c:pt idx="7" formatCode="0.0">
                  <c:v>8.0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66160"/>
        <c:axId val="1254869920"/>
      </c:lineChart>
      <c:catAx>
        <c:axId val="125486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869920"/>
        <c:crossesAt val="0.0"/>
        <c:auto val="1"/>
        <c:lblAlgn val="ctr"/>
        <c:lblOffset val="100"/>
        <c:noMultiLvlLbl val="1"/>
      </c:catAx>
      <c:valAx>
        <c:axId val="1254869920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86616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Graphs'!$B$12:$AJ$12</c:f>
              <c:numCache>
                <c:formatCode>General</c:formatCode>
                <c:ptCount val="8"/>
                <c:pt idx="0" formatCode="0.0">
                  <c:v>8.8</c:v>
                </c:pt>
                <c:pt idx="2" formatCode="0.0">
                  <c:v>8.9</c:v>
                </c:pt>
                <c:pt idx="3" formatCode="0.0">
                  <c:v>8.4</c:v>
                </c:pt>
                <c:pt idx="4" formatCode="0.0">
                  <c:v>7.4</c:v>
                </c:pt>
                <c:pt idx="5" formatCode="0.0">
                  <c:v>9.8</c:v>
                </c:pt>
                <c:pt idx="6" formatCode="0.0">
                  <c:v>8.6</c:v>
                </c:pt>
                <c:pt idx="7" formatCode="0.0">
                  <c:v>9.3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883920"/>
        <c:axId val="1254887680"/>
      </c:lineChart>
      <c:catAx>
        <c:axId val="125488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887680"/>
        <c:crossesAt val="0.0"/>
        <c:auto val="1"/>
        <c:lblAlgn val="ctr"/>
        <c:lblOffset val="100"/>
        <c:noMultiLvlLbl val="1"/>
      </c:catAx>
      <c:valAx>
        <c:axId val="1254887680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88392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Graphs'!$B$13:$AJ$13</c:f>
              <c:numCache>
                <c:formatCode>General</c:formatCode>
                <c:ptCount val="8"/>
                <c:pt idx="2" formatCode="0.0">
                  <c:v>7.0</c:v>
                </c:pt>
                <c:pt idx="3" formatCode="0.0">
                  <c:v>8.1</c:v>
                </c:pt>
                <c:pt idx="4" formatCode="0.0">
                  <c:v>7.9</c:v>
                </c:pt>
                <c:pt idx="5" formatCode="0.0">
                  <c:v>10.0</c:v>
                </c:pt>
                <c:pt idx="6" formatCode="0.0">
                  <c:v>8.2</c:v>
                </c:pt>
                <c:pt idx="7" formatCode="0.0">
                  <c:v>10.3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68128"/>
        <c:axId val="1255671888"/>
      </c:lineChart>
      <c:catAx>
        <c:axId val="125566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671888"/>
        <c:crossesAt val="0.0"/>
        <c:auto val="1"/>
        <c:lblAlgn val="ctr"/>
        <c:lblOffset val="100"/>
        <c:noMultiLvlLbl val="1"/>
      </c:catAx>
      <c:valAx>
        <c:axId val="1255671888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668128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Graphs'!$B$14:$AJ$14</c:f>
              <c:numCache>
                <c:formatCode>General</c:formatCode>
                <c:ptCount val="8"/>
                <c:pt idx="2" formatCode="0.0">
                  <c:v>9.7</c:v>
                </c:pt>
                <c:pt idx="3" formatCode="0.0">
                  <c:v>7.6</c:v>
                </c:pt>
                <c:pt idx="4" formatCode="0.0">
                  <c:v>7.5</c:v>
                </c:pt>
                <c:pt idx="5" formatCode="0.0">
                  <c:v>8.3</c:v>
                </c:pt>
                <c:pt idx="6" formatCode="0.0">
                  <c:v>8.9</c:v>
                </c:pt>
                <c:pt idx="7" formatCode="0.0">
                  <c:v>9.3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30816"/>
        <c:axId val="1215734576"/>
      </c:lineChart>
      <c:catAx>
        <c:axId val="121573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734576"/>
        <c:crossesAt val="0.0"/>
        <c:auto val="1"/>
        <c:lblAlgn val="ctr"/>
        <c:lblOffset val="100"/>
        <c:noMultiLvlLbl val="1"/>
      </c:catAx>
      <c:valAx>
        <c:axId val="1215734576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73081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Graphs'!$B$15:$AJ$15</c:f>
              <c:numCache>
                <c:formatCode>General</c:formatCode>
                <c:ptCount val="8"/>
                <c:pt idx="2" formatCode="0.0">
                  <c:v>7.4</c:v>
                </c:pt>
                <c:pt idx="3" formatCode="0.0">
                  <c:v>7.2</c:v>
                </c:pt>
                <c:pt idx="4" formatCode="0.0">
                  <c:v>7.3</c:v>
                </c:pt>
                <c:pt idx="5" formatCode="0.0">
                  <c:v>6.7</c:v>
                </c:pt>
                <c:pt idx="6" formatCode="0.0">
                  <c:v>7.7</c:v>
                </c:pt>
                <c:pt idx="7" formatCode="0.0">
                  <c:v>6.1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60160"/>
        <c:axId val="1215763920"/>
      </c:lineChart>
      <c:catAx>
        <c:axId val="121576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763920"/>
        <c:crossesAt val="0.0"/>
        <c:auto val="1"/>
        <c:lblAlgn val="ctr"/>
        <c:lblOffset val="100"/>
        <c:noMultiLvlLbl val="1"/>
      </c:catAx>
      <c:valAx>
        <c:axId val="1215763920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76016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Wind Speed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Wind Speed Graphs'!$B$16:$AJ$16</c:f>
              <c:numCache>
                <c:formatCode>General</c:formatCode>
                <c:ptCount val="8"/>
                <c:pt idx="2" formatCode="0.0">
                  <c:v>5.6</c:v>
                </c:pt>
                <c:pt idx="3" formatCode="0.0">
                  <c:v>4.0</c:v>
                </c:pt>
                <c:pt idx="4" formatCode="0.0">
                  <c:v>6.0</c:v>
                </c:pt>
                <c:pt idx="5" formatCode="0.0">
                  <c:v>5.3</c:v>
                </c:pt>
                <c:pt idx="7" formatCode="0.0">
                  <c:v>5.6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89152"/>
        <c:axId val="1255692912"/>
      </c:lineChart>
      <c:catAx>
        <c:axId val="125568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692912"/>
        <c:crossesAt val="0.0"/>
        <c:auto val="1"/>
        <c:lblAlgn val="ctr"/>
        <c:lblOffset val="100"/>
        <c:noMultiLvlLbl val="1"/>
      </c:catAx>
      <c:valAx>
        <c:axId val="1255692912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68915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Wind Speed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1980</c:v>
                </c:pt>
              </c:strCache>
            </c:strRef>
          </c:tx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</c:numRef>
          </c:val>
          <c:smooth val="1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1981</c:v>
                </c:pt>
              </c:strCache>
            </c:strRef>
          </c:tx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</c:numRef>
          </c:val>
          <c:smooth val="1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1982</c:v>
                </c:pt>
              </c:strCache>
            </c:strRef>
          </c:tx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</c:numRef>
          </c:val>
          <c:smooth val="1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1983</c:v>
                </c:pt>
              </c:strCache>
            </c:strRef>
          </c:tx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</c:numRef>
          </c:val>
          <c:smooth val="1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1984</c:v>
                </c:pt>
              </c:strCache>
            </c:strRef>
          </c:tx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</c:numRef>
          </c:val>
          <c:smooth val="1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1985</c:v>
                </c:pt>
              </c:strCache>
            </c:strRef>
          </c:tx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</c:numRef>
          </c:val>
          <c:smooth val="1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1986</c:v>
                </c:pt>
              </c:strCache>
            </c:strRef>
          </c:tx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</c:numRef>
          </c:val>
          <c:smooth val="1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1987</c:v>
                </c:pt>
              </c:strCache>
            </c:strRef>
          </c:tx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</c:numRef>
          </c:val>
          <c:smooth val="1"/>
        </c:ser>
        <c:ser>
          <c:idx val="8"/>
          <c:order val="8"/>
          <c:tx>
            <c:strRef>
              <c:f>'Mean Wind Speed Graphs'!$J$4</c:f>
              <c:strCache>
                <c:ptCount val="1"/>
                <c:pt idx="0">
                  <c:v>1988</c:v>
                </c:pt>
              </c:strCache>
            </c:strRef>
          </c:tx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Graphs'!$J$5:$J$16</c:f>
            </c:numRef>
          </c:val>
          <c:smooth val="1"/>
        </c:ser>
        <c:ser>
          <c:idx val="9"/>
          <c:order val="9"/>
          <c:tx>
            <c:strRef>
              <c:f>'Mean Wind Speed Graphs'!$K$4</c:f>
              <c:strCache>
                <c:ptCount val="1"/>
                <c:pt idx="0">
                  <c:v>1990</c:v>
                </c:pt>
              </c:strCache>
            </c:strRef>
          </c:tx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Graphs'!$K$5:$K$16</c:f>
            </c:numRef>
          </c:val>
          <c:smooth val="1"/>
        </c:ser>
        <c:ser>
          <c:idx val="10"/>
          <c:order val="10"/>
          <c:tx>
            <c:strRef>
              <c:f>'Mean Wind Speed Graphs'!$L$4</c:f>
              <c:strCache>
                <c:ptCount val="1"/>
                <c:pt idx="0">
                  <c:v>1991</c:v>
                </c:pt>
              </c:strCache>
            </c:strRef>
          </c:tx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Graphs'!$L$5:$L$16</c:f>
            </c:numRef>
          </c:val>
          <c:smooth val="1"/>
        </c:ser>
        <c:ser>
          <c:idx val="11"/>
          <c:order val="11"/>
          <c:tx>
            <c:strRef>
              <c:f>'Mean Wind Speed Graphs'!$M$4</c:f>
              <c:strCache>
                <c:ptCount val="1"/>
                <c:pt idx="0">
                  <c:v>1992</c:v>
                </c:pt>
              </c:strCache>
            </c:strRef>
          </c:tx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Graphs'!$M$5:$M$16</c:f>
            </c:numRef>
          </c:val>
          <c:smooth val="1"/>
        </c:ser>
        <c:ser>
          <c:idx val="12"/>
          <c:order val="12"/>
          <c:tx>
            <c:strRef>
              <c:f>'Mean Wind Speed Graphs'!$N$4</c:f>
              <c:strCache>
                <c:ptCount val="1"/>
                <c:pt idx="0">
                  <c:v>1993</c:v>
                </c:pt>
              </c:strCache>
            </c:strRef>
          </c:tx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Graphs'!$N$5:$N$16</c:f>
            </c:numRef>
          </c:val>
          <c:smooth val="1"/>
        </c:ser>
        <c:ser>
          <c:idx val="13"/>
          <c:order val="13"/>
          <c:tx>
            <c:strRef>
              <c:f>'Mean Wind Speed Graphs'!$O$4</c:f>
              <c:strCache>
                <c:ptCount val="1"/>
                <c:pt idx="0">
                  <c:v>1994</c:v>
                </c:pt>
              </c:strCache>
            </c:strRef>
          </c:tx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Graphs'!$O$5:$O$16</c:f>
            </c:numRef>
          </c:val>
          <c:smooth val="1"/>
        </c:ser>
        <c:ser>
          <c:idx val="14"/>
          <c:order val="14"/>
          <c:tx>
            <c:strRef>
              <c:f>'Mean Wind Speed Graphs'!$P$4</c:f>
              <c:strCache>
                <c:ptCount val="1"/>
                <c:pt idx="0">
                  <c:v>1995</c:v>
                </c:pt>
              </c:strCache>
            </c:strRef>
          </c:tx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Graphs'!$P$5:$P$16</c:f>
            </c:numRef>
          </c:val>
          <c:smooth val="1"/>
        </c:ser>
        <c:ser>
          <c:idx val="15"/>
          <c:order val="15"/>
          <c:tx>
            <c:strRef>
              <c:f>'Mean Wind Speed Graphs'!$Q$4</c:f>
              <c:strCache>
                <c:ptCount val="1"/>
                <c:pt idx="0">
                  <c:v>1996</c:v>
                </c:pt>
              </c:strCache>
            </c:strRef>
          </c:tx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Graphs'!$Q$5:$Q$16</c:f>
            </c:numRef>
          </c:val>
          <c:smooth val="1"/>
        </c:ser>
        <c:ser>
          <c:idx val="16"/>
          <c:order val="16"/>
          <c:tx>
            <c:strRef>
              <c:f>'Mean Wind Speed Graphs'!$R$4</c:f>
              <c:strCache>
                <c:ptCount val="1"/>
                <c:pt idx="0">
                  <c:v>1997</c:v>
                </c:pt>
              </c:strCache>
            </c:strRef>
          </c:tx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Graphs'!$R$5:$R$16</c:f>
            </c:numRef>
          </c:val>
          <c:smooth val="1"/>
        </c:ser>
        <c:ser>
          <c:idx val="17"/>
          <c:order val="17"/>
          <c:tx>
            <c:strRef>
              <c:f>'Mean Wind Speed Graphs'!$S$4</c:f>
              <c:strCache>
                <c:ptCount val="1"/>
                <c:pt idx="0">
                  <c:v>1998</c:v>
                </c:pt>
              </c:strCache>
            </c:strRef>
          </c:tx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Graphs'!$S$5:$S$16</c:f>
            </c:numRef>
          </c:val>
          <c:smooth val="1"/>
        </c:ser>
        <c:ser>
          <c:idx val="18"/>
          <c:order val="18"/>
          <c:tx>
            <c:strRef>
              <c:f>'Mean Wind Speed Graphs'!$T$4</c:f>
              <c:strCache>
                <c:ptCount val="1"/>
                <c:pt idx="0">
                  <c:v>1999</c:v>
                </c:pt>
              </c:strCache>
            </c:strRef>
          </c:tx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Graphs'!$T$5:$T$16</c:f>
            </c:numRef>
          </c:val>
          <c:smooth val="1"/>
        </c:ser>
        <c:ser>
          <c:idx val="19"/>
          <c:order val="19"/>
          <c:tx>
            <c:strRef>
              <c:f>'Mean Wind Speed Graphs'!$U$4</c:f>
              <c:strCache>
                <c:ptCount val="1"/>
                <c:pt idx="0">
                  <c:v>2000</c:v>
                </c:pt>
              </c:strCache>
            </c:strRef>
          </c:tx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Graphs'!$U$5:$U$16</c:f>
            </c:numRef>
          </c:val>
          <c:smooth val="1"/>
        </c:ser>
        <c:ser>
          <c:idx val="20"/>
          <c:order val="20"/>
          <c:tx>
            <c:strRef>
              <c:f>'Mean Wind Speed Graphs'!$V$4</c:f>
              <c:strCache>
                <c:ptCount val="1"/>
                <c:pt idx="0">
                  <c:v>2002</c:v>
                </c:pt>
              </c:strCache>
            </c:strRef>
          </c:tx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Graphs'!$V$5:$V$16</c:f>
            </c:numRef>
          </c:val>
          <c:smooth val="1"/>
        </c:ser>
        <c:ser>
          <c:idx val="21"/>
          <c:order val="21"/>
          <c:tx>
            <c:strRef>
              <c:f>'Mean Wind Speed Graphs'!$W$4</c:f>
              <c:strCache>
                <c:ptCount val="1"/>
                <c:pt idx="0">
                  <c:v>2003</c:v>
                </c:pt>
              </c:strCache>
            </c:strRef>
          </c:tx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Graphs'!$W$5:$W$16</c:f>
            </c:numRef>
          </c:val>
          <c:smooth val="1"/>
        </c:ser>
        <c:ser>
          <c:idx val="22"/>
          <c:order val="22"/>
          <c:tx>
            <c:strRef>
              <c:f>'Mean Wind Speed Graphs'!$X$4</c:f>
              <c:strCache>
                <c:ptCount val="1"/>
                <c:pt idx="0">
                  <c:v>2004</c:v>
                </c:pt>
              </c:strCache>
            </c:strRef>
          </c:tx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Graphs'!$X$5:$X$16</c:f>
            </c:numRef>
          </c:val>
          <c:smooth val="1"/>
        </c:ser>
        <c:ser>
          <c:idx val="23"/>
          <c:order val="23"/>
          <c:tx>
            <c:strRef>
              <c:f>'Mean Wind Speed Graphs'!$Y$4</c:f>
              <c:strCache>
                <c:ptCount val="1"/>
                <c:pt idx="0">
                  <c:v>2005</c:v>
                </c:pt>
              </c:strCache>
            </c:strRef>
          </c:tx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Graphs'!$Y$5:$Y$16</c:f>
            </c:numRef>
          </c:val>
          <c:smooth val="1"/>
        </c:ser>
        <c:ser>
          <c:idx val="24"/>
          <c:order val="24"/>
          <c:tx>
            <c:strRef>
              <c:f>'Mean Wind Speed Graphs'!$Z$4</c:f>
              <c:strCache>
                <c:ptCount val="1"/>
                <c:pt idx="0">
                  <c:v>2006</c:v>
                </c:pt>
              </c:strCache>
            </c:strRef>
          </c:tx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Graphs'!$Z$5:$Z$16</c:f>
            </c:numRef>
          </c:val>
          <c:smooth val="1"/>
        </c:ser>
        <c:ser>
          <c:idx val="25"/>
          <c:order val="25"/>
          <c:tx>
            <c:strRef>
              <c:f>'Mean Wind Speed Graphs'!$AA$4</c:f>
              <c:strCache>
                <c:ptCount val="1"/>
                <c:pt idx="0">
                  <c:v>2007</c:v>
                </c:pt>
              </c:strCache>
            </c:strRef>
          </c:tx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Graphs'!$AA$5:$AA$16</c:f>
            </c:numRef>
          </c:val>
          <c:smooth val="1"/>
        </c:ser>
        <c:ser>
          <c:idx val="26"/>
          <c:order val="26"/>
          <c:tx>
            <c:strRef>
              <c:f>'Mean Wind Speed Graphs'!$AB$4</c:f>
              <c:strCache>
                <c:ptCount val="1"/>
                <c:pt idx="0">
                  <c:v>2008</c:v>
                </c:pt>
              </c:strCache>
            </c:strRef>
          </c:tx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Graphs'!$AB$5:$AB$16</c:f>
            </c:numRef>
          </c:val>
          <c:smooth val="1"/>
        </c:ser>
        <c:ser>
          <c:idx val="27"/>
          <c:order val="27"/>
          <c:tx>
            <c:strRef>
              <c:f>'Mean Wind Speed Graphs'!$AC$4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AFA2C0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Graphs'!$AC$5:$AC$16</c:f>
              <c:numCache>
                <c:formatCode>0.0</c:formatCode>
                <c:ptCount val="12"/>
                <c:pt idx="0">
                  <c:v>4.8</c:v>
                </c:pt>
                <c:pt idx="1">
                  <c:v>5.0</c:v>
                </c:pt>
                <c:pt idx="2">
                  <c:v>6.9</c:v>
                </c:pt>
                <c:pt idx="6">
                  <c:v>7.4</c:v>
                </c:pt>
                <c:pt idx="7">
                  <c:v>8.8</c:v>
                </c:pt>
              </c:numCache>
            </c:numRef>
          </c:val>
          <c:smooth val="1"/>
        </c:ser>
        <c:ser>
          <c:idx val="28"/>
          <c:order val="28"/>
          <c:tx>
            <c:strRef>
              <c:f>'Mean Wind Speed Graphs'!$AD$4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9AC5D5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Graphs'!$AD$5:$AD$16</c:f>
              <c:numCache>
                <c:formatCode>0.0</c:formatCode>
                <c:ptCount val="12"/>
                <c:pt idx="0">
                  <c:v>1.5</c:v>
                </c:pt>
                <c:pt idx="1">
                  <c:v>5.5</c:v>
                </c:pt>
                <c:pt idx="2">
                  <c:v>6.2</c:v>
                </c:pt>
                <c:pt idx="3">
                  <c:v>7.5</c:v>
                </c:pt>
                <c:pt idx="4">
                  <c:v>8.3</c:v>
                </c:pt>
              </c:numCache>
            </c:numRef>
          </c:val>
          <c:smooth val="1"/>
        </c:ser>
        <c:ser>
          <c:idx val="29"/>
          <c:order val="29"/>
          <c:tx>
            <c:strRef>
              <c:f>'Mean Wind Speed Graphs'!$AE$4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F5B798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Graphs'!$AE$5:$AE$16</c:f>
              <c:numCache>
                <c:formatCode>0.0</c:formatCode>
                <c:ptCount val="12"/>
                <c:pt idx="0">
                  <c:v>4.2</c:v>
                </c:pt>
                <c:pt idx="1">
                  <c:v>6.3</c:v>
                </c:pt>
                <c:pt idx="2">
                  <c:v>6.5</c:v>
                </c:pt>
                <c:pt idx="3">
                  <c:v>6.7</c:v>
                </c:pt>
                <c:pt idx="4">
                  <c:v>8.3</c:v>
                </c:pt>
                <c:pt idx="5">
                  <c:v>8.1</c:v>
                </c:pt>
                <c:pt idx="6">
                  <c:v>9.2</c:v>
                </c:pt>
                <c:pt idx="7">
                  <c:v>8.9</c:v>
                </c:pt>
                <c:pt idx="8">
                  <c:v>7.0</c:v>
                </c:pt>
                <c:pt idx="9">
                  <c:v>9.7</c:v>
                </c:pt>
                <c:pt idx="10">
                  <c:v>7.4</c:v>
                </c:pt>
                <c:pt idx="11">
                  <c:v>5.6</c:v>
                </c:pt>
              </c:numCache>
            </c:numRef>
          </c:val>
          <c:smooth val="1"/>
        </c:ser>
        <c:ser>
          <c:idx val="30"/>
          <c:order val="30"/>
          <c:tx>
            <c:strRef>
              <c:f>'Mean Wind Speed Graphs'!$AF$4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BCC7DD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Graphs'!$AF$5:$AF$16</c:f>
              <c:numCache>
                <c:formatCode>0.0</c:formatCode>
                <c:ptCount val="12"/>
                <c:pt idx="0">
                  <c:v>5.9</c:v>
                </c:pt>
                <c:pt idx="1">
                  <c:v>6.5</c:v>
                </c:pt>
                <c:pt idx="2">
                  <c:v>7.5</c:v>
                </c:pt>
                <c:pt idx="3">
                  <c:v>8.4</c:v>
                </c:pt>
                <c:pt idx="4">
                  <c:v>8.0</c:v>
                </c:pt>
                <c:pt idx="5">
                  <c:v>3.9</c:v>
                </c:pt>
                <c:pt idx="6">
                  <c:v>8.4</c:v>
                </c:pt>
                <c:pt idx="7">
                  <c:v>8.4</c:v>
                </c:pt>
                <c:pt idx="8">
                  <c:v>8.1</c:v>
                </c:pt>
                <c:pt idx="9">
                  <c:v>7.6</c:v>
                </c:pt>
                <c:pt idx="10">
                  <c:v>7.2</c:v>
                </c:pt>
                <c:pt idx="11">
                  <c:v>4.0</c:v>
                </c:pt>
              </c:numCache>
            </c:numRef>
          </c:val>
          <c:smooth val="1"/>
        </c:ser>
        <c:ser>
          <c:idx val="31"/>
          <c:order val="31"/>
          <c:tx>
            <c:strRef>
              <c:f>'Mean Wind Speed Graphs'!$AG$4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DEBCBB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Graphs'!$AG$5:$AG$16</c:f>
              <c:numCache>
                <c:formatCode>0.0</c:formatCode>
                <c:ptCount val="12"/>
                <c:pt idx="0">
                  <c:v>2.2</c:v>
                </c:pt>
                <c:pt idx="1">
                  <c:v>3.4</c:v>
                </c:pt>
                <c:pt idx="2">
                  <c:v>8.9</c:v>
                </c:pt>
                <c:pt idx="3">
                  <c:v>8.2</c:v>
                </c:pt>
                <c:pt idx="4">
                  <c:v>8.1</c:v>
                </c:pt>
                <c:pt idx="5">
                  <c:v>4.5</c:v>
                </c:pt>
                <c:pt idx="6">
                  <c:v>7.0</c:v>
                </c:pt>
                <c:pt idx="7">
                  <c:v>7.4</c:v>
                </c:pt>
                <c:pt idx="8">
                  <c:v>7.9</c:v>
                </c:pt>
                <c:pt idx="9">
                  <c:v>7.5</c:v>
                </c:pt>
                <c:pt idx="10">
                  <c:v>7.3</c:v>
                </c:pt>
                <c:pt idx="11">
                  <c:v>6.0</c:v>
                </c:pt>
              </c:numCache>
            </c:numRef>
          </c:val>
          <c:smooth val="1"/>
        </c:ser>
        <c:ser>
          <c:idx val="32"/>
          <c:order val="32"/>
          <c:tx>
            <c:strRef>
              <c:f>'Mean Wind Speed Graphs'!$AH$4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CFDCBD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Graphs'!$AH$5:$AH$16</c:f>
              <c:numCache>
                <c:formatCode>0.0</c:formatCode>
                <c:ptCount val="12"/>
                <c:pt idx="0">
                  <c:v>6.4</c:v>
                </c:pt>
                <c:pt idx="1">
                  <c:v>6.3</c:v>
                </c:pt>
                <c:pt idx="2">
                  <c:v>7.2</c:v>
                </c:pt>
                <c:pt idx="3">
                  <c:v>9.1</c:v>
                </c:pt>
                <c:pt idx="4">
                  <c:v>10.3</c:v>
                </c:pt>
                <c:pt idx="5">
                  <c:v>9.8</c:v>
                </c:pt>
                <c:pt idx="6">
                  <c:v>8.5</c:v>
                </c:pt>
                <c:pt idx="7">
                  <c:v>9.8</c:v>
                </c:pt>
                <c:pt idx="8">
                  <c:v>10.0</c:v>
                </c:pt>
                <c:pt idx="9">
                  <c:v>8.3</c:v>
                </c:pt>
                <c:pt idx="10">
                  <c:v>6.7</c:v>
                </c:pt>
                <c:pt idx="11">
                  <c:v>5.3</c:v>
                </c:pt>
              </c:numCache>
            </c:numRef>
          </c:val>
          <c:smooth val="1"/>
        </c:ser>
        <c:ser>
          <c:idx val="33"/>
          <c:order val="33"/>
          <c:tx>
            <c:strRef>
              <c:f>'Mean Wind Speed Graphs'!$AI$4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C7C0D2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Graphs'!$AI$5:$AI$16</c:f>
              <c:numCache>
                <c:formatCode>0.0</c:formatCode>
                <c:ptCount val="12"/>
                <c:pt idx="0">
                  <c:v>6.4</c:v>
                </c:pt>
                <c:pt idx="1">
                  <c:v>7.1</c:v>
                </c:pt>
                <c:pt idx="2">
                  <c:v>6.9</c:v>
                </c:pt>
                <c:pt idx="3">
                  <c:v>7.8</c:v>
                </c:pt>
                <c:pt idx="4">
                  <c:v>7.9</c:v>
                </c:pt>
                <c:pt idx="5">
                  <c:v>9.0</c:v>
                </c:pt>
                <c:pt idx="6">
                  <c:v>8.6</c:v>
                </c:pt>
                <c:pt idx="7">
                  <c:v>8.6</c:v>
                </c:pt>
                <c:pt idx="8">
                  <c:v>8.2</c:v>
                </c:pt>
                <c:pt idx="9">
                  <c:v>8.9</c:v>
                </c:pt>
                <c:pt idx="10">
                  <c:v>7.7</c:v>
                </c:pt>
              </c:numCache>
            </c:numRef>
          </c:val>
          <c:smooth val="1"/>
        </c:ser>
        <c:ser>
          <c:idx val="34"/>
          <c:order val="34"/>
          <c:tx>
            <c:strRef>
              <c:f>'Mean Wind Speed Graphs'!$AJ$4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Graphs'!$AJ$5:$AJ$16</c:f>
              <c:numCache>
                <c:formatCode>0.0</c:formatCode>
                <c:ptCount val="12"/>
                <c:pt idx="0">
                  <c:v>7.5</c:v>
                </c:pt>
                <c:pt idx="1">
                  <c:v>7.0</c:v>
                </c:pt>
                <c:pt idx="2">
                  <c:v>8.1</c:v>
                </c:pt>
                <c:pt idx="3">
                  <c:v>6.7</c:v>
                </c:pt>
                <c:pt idx="4">
                  <c:v>8.6</c:v>
                </c:pt>
                <c:pt idx="5">
                  <c:v>9.8</c:v>
                </c:pt>
                <c:pt idx="6">
                  <c:v>8.0</c:v>
                </c:pt>
                <c:pt idx="7">
                  <c:v>9.3</c:v>
                </c:pt>
                <c:pt idx="8">
                  <c:v>10.3</c:v>
                </c:pt>
                <c:pt idx="9">
                  <c:v>9.3</c:v>
                </c:pt>
                <c:pt idx="10">
                  <c:v>6.1</c:v>
                </c:pt>
                <c:pt idx="11">
                  <c:v>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51824"/>
        <c:axId val="1255055856"/>
      </c:lineChart>
      <c:catAx>
        <c:axId val="125505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055856"/>
        <c:crossesAt val="0.0"/>
        <c:auto val="1"/>
        <c:lblAlgn val="ctr"/>
        <c:lblOffset val="100"/>
        <c:noMultiLvlLbl val="1"/>
      </c:catAx>
      <c:valAx>
        <c:axId val="1255055856"/>
        <c:scaling>
          <c:orientation val="minMax"/>
          <c:max val="14.0"/>
          <c:min val="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Wind Speed (m/s)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05182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Wind Speed Graphs'!$AK$5:$AK$16</c:f>
              <c:numCache>
                <c:formatCode>General</c:formatCode>
                <c:ptCount val="12"/>
                <c:pt idx="0">
                  <c:v>4.606451612903225</c:v>
                </c:pt>
                <c:pt idx="1">
                  <c:v>5.35</c:v>
                </c:pt>
                <c:pt idx="2">
                  <c:v>6.635294117647058</c:v>
                </c:pt>
                <c:pt idx="3">
                  <c:v>7.699999999999999</c:v>
                </c:pt>
                <c:pt idx="4">
                  <c:v>8.184615384615386</c:v>
                </c:pt>
                <c:pt idx="5">
                  <c:v>8.185714285714286</c:v>
                </c:pt>
                <c:pt idx="6">
                  <c:v>8.314285714285713</c:v>
                </c:pt>
                <c:pt idx="7">
                  <c:v>8.563636363636364</c:v>
                </c:pt>
                <c:pt idx="8">
                  <c:v>8.327777777777776</c:v>
                </c:pt>
                <c:pt idx="9">
                  <c:v>8.221052631578947</c:v>
                </c:pt>
                <c:pt idx="10">
                  <c:v>6.822727272727272</c:v>
                </c:pt>
                <c:pt idx="11">
                  <c:v>4.807999999999999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85760"/>
        <c:axId val="1255088240"/>
      </c:lineChart>
      <c:catAx>
        <c:axId val="1255085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088240"/>
        <c:crossesAt val="0.0"/>
        <c:auto val="1"/>
        <c:lblAlgn val="ctr"/>
        <c:lblOffset val="100"/>
        <c:noMultiLvlLbl val="1"/>
      </c:catAx>
      <c:valAx>
        <c:axId val="1255088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08576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Jan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798090075809"/>
          <c:y val="0.0764093616509235"/>
          <c:w val="0.574765094665252"/>
          <c:h val="0.777330635942482"/>
        </c:manualLayout>
      </c:layout>
      <c:lineChart>
        <c:grouping val="standard"/>
        <c:varyColors val="1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Graphs'!$B$5:$AJ$5</c:f>
              <c:numCache>
                <c:formatCode>0.0</c:formatCode>
                <c:ptCount val="35"/>
                <c:pt idx="1">
                  <c:v>814.6</c:v>
                </c:pt>
                <c:pt idx="2">
                  <c:v>821.4</c:v>
                </c:pt>
                <c:pt idx="3">
                  <c:v>820.8</c:v>
                </c:pt>
                <c:pt idx="4">
                  <c:v>821.6</c:v>
                </c:pt>
                <c:pt idx="5">
                  <c:v>820.4</c:v>
                </c:pt>
                <c:pt idx="6" formatCode="General">
                  <c:v>816.7</c:v>
                </c:pt>
                <c:pt idx="7" formatCode="General">
                  <c:v>821.5</c:v>
                </c:pt>
                <c:pt idx="8" formatCode="General">
                  <c:v>817.5</c:v>
                </c:pt>
                <c:pt idx="10">
                  <c:v>810.3</c:v>
                </c:pt>
                <c:pt idx="11">
                  <c:v>818.5</c:v>
                </c:pt>
                <c:pt idx="13">
                  <c:v>815.0</c:v>
                </c:pt>
                <c:pt idx="14">
                  <c:v>812.8</c:v>
                </c:pt>
                <c:pt idx="15">
                  <c:v>817.2</c:v>
                </c:pt>
                <c:pt idx="16">
                  <c:v>822.9</c:v>
                </c:pt>
                <c:pt idx="17">
                  <c:v>815.4</c:v>
                </c:pt>
                <c:pt idx="18">
                  <c:v>814.7</c:v>
                </c:pt>
                <c:pt idx="19">
                  <c:v>809.8</c:v>
                </c:pt>
                <c:pt idx="20">
                  <c:v>814.3</c:v>
                </c:pt>
                <c:pt idx="21">
                  <c:v>822.3</c:v>
                </c:pt>
                <c:pt idx="22">
                  <c:v>815.8</c:v>
                </c:pt>
                <c:pt idx="23">
                  <c:v>820.4</c:v>
                </c:pt>
                <c:pt idx="24">
                  <c:v>818.0</c:v>
                </c:pt>
                <c:pt idx="25">
                  <c:v>819.1</c:v>
                </c:pt>
                <c:pt idx="26">
                  <c:v>815.3</c:v>
                </c:pt>
                <c:pt idx="27">
                  <c:v>812.9</c:v>
                </c:pt>
                <c:pt idx="28">
                  <c:v>823.9</c:v>
                </c:pt>
                <c:pt idx="29">
                  <c:v>818.0</c:v>
                </c:pt>
                <c:pt idx="30">
                  <c:v>806.0</c:v>
                </c:pt>
                <c:pt idx="31">
                  <c:v>817.0</c:v>
                </c:pt>
                <c:pt idx="32">
                  <c:v>815.0</c:v>
                </c:pt>
                <c:pt idx="33">
                  <c:v>811.5</c:v>
                </c:pt>
                <c:pt idx="34">
                  <c:v>811.6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85024"/>
        <c:axId val="1215788784"/>
      </c:lineChart>
      <c:catAx>
        <c:axId val="12157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788784"/>
        <c:crossesAt val="0.0"/>
        <c:auto val="1"/>
        <c:lblAlgn val="ctr"/>
        <c:lblOffset val="100"/>
        <c:noMultiLvlLbl val="1"/>
      </c:catAx>
      <c:valAx>
        <c:axId val="1215788784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78502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Graphs'!$B$7:$AJ$7</c:f>
              <c:numCache>
                <c:formatCode>0.0</c:formatCode>
                <c:ptCount val="8"/>
                <c:pt idx="0">
                  <c:v>-23.9</c:v>
                </c:pt>
                <c:pt idx="1">
                  <c:v>-21.3</c:v>
                </c:pt>
                <c:pt idx="2">
                  <c:v>-26.0</c:v>
                </c:pt>
                <c:pt idx="3">
                  <c:v>-24.1</c:v>
                </c:pt>
                <c:pt idx="4">
                  <c:v>-21.8</c:v>
                </c:pt>
                <c:pt idx="5">
                  <c:v>-28.1</c:v>
                </c:pt>
                <c:pt idx="6">
                  <c:v>-27.8</c:v>
                </c:pt>
                <c:pt idx="7">
                  <c:v>-30.7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344640"/>
        <c:axId val="1255348400"/>
      </c:lineChart>
      <c:catAx>
        <c:axId val="12553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348400"/>
        <c:crossesAt val="0.0"/>
        <c:auto val="1"/>
        <c:lblAlgn val="ctr"/>
        <c:lblOffset val="100"/>
        <c:noMultiLvlLbl val="1"/>
      </c:catAx>
      <c:valAx>
        <c:axId val="1255348400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344640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Feb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Graphs'!$B$6:$AJ$6</c:f>
              <c:numCache>
                <c:formatCode>0.0</c:formatCode>
                <c:ptCount val="35"/>
                <c:pt idx="0">
                  <c:v>823.0</c:v>
                </c:pt>
                <c:pt idx="1">
                  <c:v>816.8</c:v>
                </c:pt>
                <c:pt idx="2">
                  <c:v>814.0</c:v>
                </c:pt>
                <c:pt idx="3">
                  <c:v>816.7</c:v>
                </c:pt>
                <c:pt idx="4">
                  <c:v>817.0</c:v>
                </c:pt>
                <c:pt idx="5">
                  <c:v>813.3</c:v>
                </c:pt>
                <c:pt idx="6" formatCode="General">
                  <c:v>819.7</c:v>
                </c:pt>
                <c:pt idx="7" formatCode="General">
                  <c:v>815.9</c:v>
                </c:pt>
                <c:pt idx="8" formatCode="General">
                  <c:v>811.9</c:v>
                </c:pt>
                <c:pt idx="9">
                  <c:v>810.1</c:v>
                </c:pt>
                <c:pt idx="10">
                  <c:v>818.1</c:v>
                </c:pt>
                <c:pt idx="11">
                  <c:v>821.5</c:v>
                </c:pt>
                <c:pt idx="12">
                  <c:v>810.0</c:v>
                </c:pt>
                <c:pt idx="13">
                  <c:v>809.9</c:v>
                </c:pt>
                <c:pt idx="14">
                  <c:v>811.9</c:v>
                </c:pt>
                <c:pt idx="15">
                  <c:v>816.4</c:v>
                </c:pt>
                <c:pt idx="16">
                  <c:v>819.7</c:v>
                </c:pt>
                <c:pt idx="17">
                  <c:v>813.3</c:v>
                </c:pt>
                <c:pt idx="18">
                  <c:v>813.3</c:v>
                </c:pt>
                <c:pt idx="19">
                  <c:v>812.6</c:v>
                </c:pt>
                <c:pt idx="20">
                  <c:v>806.5</c:v>
                </c:pt>
                <c:pt idx="21">
                  <c:v>816.9</c:v>
                </c:pt>
                <c:pt idx="22">
                  <c:v>819.3</c:v>
                </c:pt>
                <c:pt idx="23">
                  <c:v>806.4</c:v>
                </c:pt>
                <c:pt idx="24">
                  <c:v>817.5</c:v>
                </c:pt>
                <c:pt idx="25">
                  <c:v>813.2</c:v>
                </c:pt>
                <c:pt idx="26">
                  <c:v>811.5</c:v>
                </c:pt>
                <c:pt idx="27">
                  <c:v>813.5</c:v>
                </c:pt>
                <c:pt idx="28">
                  <c:v>819.1</c:v>
                </c:pt>
                <c:pt idx="29">
                  <c:v>809.6</c:v>
                </c:pt>
                <c:pt idx="30">
                  <c:v>811.0</c:v>
                </c:pt>
                <c:pt idx="31">
                  <c:v>805.7</c:v>
                </c:pt>
                <c:pt idx="32">
                  <c:v>808.6</c:v>
                </c:pt>
                <c:pt idx="33">
                  <c:v>806.4</c:v>
                </c:pt>
                <c:pt idx="34">
                  <c:v>803.8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18752"/>
        <c:axId val="1215822512"/>
      </c:lineChart>
      <c:catAx>
        <c:axId val="12158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822512"/>
        <c:crossesAt val="0.0"/>
        <c:auto val="1"/>
        <c:lblAlgn val="ctr"/>
        <c:lblOffset val="100"/>
        <c:noMultiLvlLbl val="1"/>
      </c:catAx>
      <c:valAx>
        <c:axId val="1215822512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81875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Graphs'!$B$7:$AJ$7</c:f>
              <c:numCache>
                <c:formatCode>0.0</c:formatCode>
                <c:ptCount val="35"/>
                <c:pt idx="0">
                  <c:v>813.1</c:v>
                </c:pt>
                <c:pt idx="1">
                  <c:v>818.0</c:v>
                </c:pt>
                <c:pt idx="2">
                  <c:v>804.0</c:v>
                </c:pt>
                <c:pt idx="3">
                  <c:v>812.0</c:v>
                </c:pt>
                <c:pt idx="4">
                  <c:v>809.0</c:v>
                </c:pt>
                <c:pt idx="5">
                  <c:v>811.0</c:v>
                </c:pt>
                <c:pt idx="6" formatCode="General">
                  <c:v>814.3</c:v>
                </c:pt>
                <c:pt idx="7" formatCode="General">
                  <c:v>804.6</c:v>
                </c:pt>
                <c:pt idx="8" formatCode="General">
                  <c:v>808.7</c:v>
                </c:pt>
                <c:pt idx="9">
                  <c:v>810.0</c:v>
                </c:pt>
                <c:pt idx="10">
                  <c:v>805.1</c:v>
                </c:pt>
                <c:pt idx="11">
                  <c:v>817.0</c:v>
                </c:pt>
                <c:pt idx="12" formatCode="General">
                  <c:v>810.1</c:v>
                </c:pt>
                <c:pt idx="13">
                  <c:v>804.5</c:v>
                </c:pt>
                <c:pt idx="14">
                  <c:v>813.9</c:v>
                </c:pt>
                <c:pt idx="15">
                  <c:v>807.6</c:v>
                </c:pt>
                <c:pt idx="16">
                  <c:v>806.4</c:v>
                </c:pt>
                <c:pt idx="17">
                  <c:v>808.4</c:v>
                </c:pt>
                <c:pt idx="18">
                  <c:v>808.7</c:v>
                </c:pt>
                <c:pt idx="19">
                  <c:v>813.6</c:v>
                </c:pt>
                <c:pt idx="20">
                  <c:v>818.8</c:v>
                </c:pt>
                <c:pt idx="21">
                  <c:v>812.9</c:v>
                </c:pt>
                <c:pt idx="22">
                  <c:v>808.2</c:v>
                </c:pt>
                <c:pt idx="23">
                  <c:v>808.4</c:v>
                </c:pt>
                <c:pt idx="24">
                  <c:v>809.7</c:v>
                </c:pt>
                <c:pt idx="25">
                  <c:v>815.9</c:v>
                </c:pt>
                <c:pt idx="26">
                  <c:v>814.3</c:v>
                </c:pt>
                <c:pt idx="27">
                  <c:v>808.4</c:v>
                </c:pt>
                <c:pt idx="28">
                  <c:v>810.4</c:v>
                </c:pt>
                <c:pt idx="29">
                  <c:v>812.1</c:v>
                </c:pt>
                <c:pt idx="30">
                  <c:v>807.6</c:v>
                </c:pt>
                <c:pt idx="31">
                  <c:v>804.5</c:v>
                </c:pt>
                <c:pt idx="32">
                  <c:v>805.1</c:v>
                </c:pt>
                <c:pt idx="33">
                  <c:v>803.7</c:v>
                </c:pt>
                <c:pt idx="34">
                  <c:v>799.1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48096"/>
        <c:axId val="1215851856"/>
      </c:lineChart>
      <c:catAx>
        <c:axId val="12158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851856"/>
        <c:crossesAt val="0.0"/>
        <c:auto val="1"/>
        <c:lblAlgn val="ctr"/>
        <c:lblOffset val="100"/>
        <c:noMultiLvlLbl val="1"/>
      </c:catAx>
      <c:valAx>
        <c:axId val="1215851856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84809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Graphs'!$B$8:$AJ$8</c:f>
              <c:numCache>
                <c:formatCode>0.0</c:formatCode>
                <c:ptCount val="35"/>
                <c:pt idx="0">
                  <c:v>818.8</c:v>
                </c:pt>
                <c:pt idx="1">
                  <c:v>813.8</c:v>
                </c:pt>
                <c:pt idx="2">
                  <c:v>798.9</c:v>
                </c:pt>
                <c:pt idx="3">
                  <c:v>808.0</c:v>
                </c:pt>
                <c:pt idx="4">
                  <c:v>808.2</c:v>
                </c:pt>
                <c:pt idx="5">
                  <c:v>808.5</c:v>
                </c:pt>
                <c:pt idx="6" formatCode="General">
                  <c:v>806.7</c:v>
                </c:pt>
                <c:pt idx="7" formatCode="General">
                  <c:v>809.9</c:v>
                </c:pt>
                <c:pt idx="9">
                  <c:v>815.7</c:v>
                </c:pt>
                <c:pt idx="10">
                  <c:v>808.6</c:v>
                </c:pt>
                <c:pt idx="11">
                  <c:v>808.6</c:v>
                </c:pt>
                <c:pt idx="12" formatCode="General">
                  <c:v>806.5</c:v>
                </c:pt>
                <c:pt idx="13">
                  <c:v>812.6</c:v>
                </c:pt>
                <c:pt idx="14">
                  <c:v>805.8</c:v>
                </c:pt>
                <c:pt idx="15">
                  <c:v>804.7</c:v>
                </c:pt>
                <c:pt idx="16">
                  <c:v>807.2</c:v>
                </c:pt>
                <c:pt idx="17">
                  <c:v>799.2</c:v>
                </c:pt>
                <c:pt idx="18">
                  <c:v>803.4</c:v>
                </c:pt>
                <c:pt idx="19">
                  <c:v>808.6</c:v>
                </c:pt>
                <c:pt idx="20">
                  <c:v>805.2</c:v>
                </c:pt>
                <c:pt idx="21">
                  <c:v>805.4</c:v>
                </c:pt>
                <c:pt idx="22">
                  <c:v>806.0</c:v>
                </c:pt>
                <c:pt idx="23">
                  <c:v>803.6</c:v>
                </c:pt>
                <c:pt idx="24">
                  <c:v>807.9</c:v>
                </c:pt>
                <c:pt idx="25">
                  <c:v>814.2</c:v>
                </c:pt>
                <c:pt idx="26">
                  <c:v>810.0</c:v>
                </c:pt>
                <c:pt idx="27">
                  <c:v>814.8</c:v>
                </c:pt>
                <c:pt idx="28">
                  <c:v>807.7</c:v>
                </c:pt>
                <c:pt idx="29">
                  <c:v>810.5</c:v>
                </c:pt>
                <c:pt idx="30">
                  <c:v>804.1</c:v>
                </c:pt>
                <c:pt idx="31">
                  <c:v>798.0</c:v>
                </c:pt>
                <c:pt idx="32">
                  <c:v>797.1</c:v>
                </c:pt>
                <c:pt idx="33">
                  <c:v>798.3</c:v>
                </c:pt>
                <c:pt idx="34">
                  <c:v>804.3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877440"/>
        <c:axId val="1215881200"/>
      </c:lineChart>
      <c:catAx>
        <c:axId val="121587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881200"/>
        <c:crossesAt val="0.0"/>
        <c:auto val="1"/>
        <c:lblAlgn val="ctr"/>
        <c:lblOffset val="100"/>
        <c:noMultiLvlLbl val="1"/>
      </c:catAx>
      <c:valAx>
        <c:axId val="1215881200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87744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798090075809"/>
          <c:y val="0.0511534236543391"/>
          <c:w val="0.574765094665252"/>
          <c:h val="0.783171731966313"/>
        </c:manualLayout>
      </c:layout>
      <c:lineChart>
        <c:grouping val="standard"/>
        <c:varyColors val="1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Graphs'!$B$9:$AJ$9</c:f>
              <c:numCache>
                <c:formatCode>0.0</c:formatCode>
                <c:ptCount val="35"/>
                <c:pt idx="0">
                  <c:v>817.2</c:v>
                </c:pt>
                <c:pt idx="1">
                  <c:v>808.4</c:v>
                </c:pt>
                <c:pt idx="2">
                  <c:v>804.8</c:v>
                </c:pt>
                <c:pt idx="3">
                  <c:v>813.1</c:v>
                </c:pt>
                <c:pt idx="4">
                  <c:v>810.4</c:v>
                </c:pt>
                <c:pt idx="5">
                  <c:v>812.4</c:v>
                </c:pt>
                <c:pt idx="6" formatCode="General">
                  <c:v>819.6</c:v>
                </c:pt>
                <c:pt idx="7" formatCode="General">
                  <c:v>809.7</c:v>
                </c:pt>
                <c:pt idx="9">
                  <c:v>819.5</c:v>
                </c:pt>
                <c:pt idx="10">
                  <c:v>812.9</c:v>
                </c:pt>
                <c:pt idx="11">
                  <c:v>818.8</c:v>
                </c:pt>
                <c:pt idx="12" formatCode="General">
                  <c:v>804.3</c:v>
                </c:pt>
                <c:pt idx="13">
                  <c:v>809.7</c:v>
                </c:pt>
                <c:pt idx="14">
                  <c:v>803.8</c:v>
                </c:pt>
                <c:pt idx="16">
                  <c:v>800.0</c:v>
                </c:pt>
                <c:pt idx="17">
                  <c:v>811.3</c:v>
                </c:pt>
                <c:pt idx="18">
                  <c:v>799.1</c:v>
                </c:pt>
                <c:pt idx="19">
                  <c:v>809.7</c:v>
                </c:pt>
                <c:pt idx="21">
                  <c:v>806.9</c:v>
                </c:pt>
                <c:pt idx="22">
                  <c:v>799.5</c:v>
                </c:pt>
                <c:pt idx="23">
                  <c:v>809.2</c:v>
                </c:pt>
                <c:pt idx="24">
                  <c:v>798.1</c:v>
                </c:pt>
                <c:pt idx="25">
                  <c:v>809.5</c:v>
                </c:pt>
                <c:pt idx="26">
                  <c:v>807.0</c:v>
                </c:pt>
                <c:pt idx="27">
                  <c:v>809.6</c:v>
                </c:pt>
                <c:pt idx="28">
                  <c:v>803.9</c:v>
                </c:pt>
                <c:pt idx="29">
                  <c:v>799.8</c:v>
                </c:pt>
                <c:pt idx="30">
                  <c:v>805.2</c:v>
                </c:pt>
                <c:pt idx="31">
                  <c:v>806.1</c:v>
                </c:pt>
                <c:pt idx="32">
                  <c:v>806.9</c:v>
                </c:pt>
                <c:pt idx="33">
                  <c:v>806.2</c:v>
                </c:pt>
                <c:pt idx="34">
                  <c:v>802.2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906784"/>
        <c:axId val="1215910544"/>
      </c:lineChart>
      <c:catAx>
        <c:axId val="121590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910544"/>
        <c:crossesAt val="0.0"/>
        <c:auto val="1"/>
        <c:lblAlgn val="ctr"/>
        <c:lblOffset val="100"/>
        <c:noMultiLvlLbl val="1"/>
      </c:catAx>
      <c:valAx>
        <c:axId val="1215910544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90678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Graphs'!$B$10:$AJ$10</c:f>
              <c:numCache>
                <c:formatCode>0.0</c:formatCode>
                <c:ptCount val="35"/>
                <c:pt idx="0">
                  <c:v>803.0</c:v>
                </c:pt>
                <c:pt idx="1">
                  <c:v>802.4</c:v>
                </c:pt>
                <c:pt idx="2">
                  <c:v>804.1</c:v>
                </c:pt>
                <c:pt idx="3">
                  <c:v>804.9</c:v>
                </c:pt>
                <c:pt idx="4">
                  <c:v>810.2</c:v>
                </c:pt>
                <c:pt idx="5">
                  <c:v>806.3</c:v>
                </c:pt>
                <c:pt idx="6" formatCode="General">
                  <c:v>812.7</c:v>
                </c:pt>
                <c:pt idx="7" formatCode="General">
                  <c:v>811.1</c:v>
                </c:pt>
                <c:pt idx="9">
                  <c:v>802.8</c:v>
                </c:pt>
                <c:pt idx="10">
                  <c:v>812.1</c:v>
                </c:pt>
                <c:pt idx="11">
                  <c:v>808.8</c:v>
                </c:pt>
                <c:pt idx="12" formatCode="General">
                  <c:v>807.9</c:v>
                </c:pt>
                <c:pt idx="13">
                  <c:v>818.6</c:v>
                </c:pt>
                <c:pt idx="14">
                  <c:v>817.7</c:v>
                </c:pt>
                <c:pt idx="16">
                  <c:v>815.0</c:v>
                </c:pt>
                <c:pt idx="17">
                  <c:v>807.0</c:v>
                </c:pt>
                <c:pt idx="19">
                  <c:v>811.0</c:v>
                </c:pt>
                <c:pt idx="21">
                  <c:v>816.5</c:v>
                </c:pt>
                <c:pt idx="24">
                  <c:v>809.0</c:v>
                </c:pt>
                <c:pt idx="25">
                  <c:v>811.0</c:v>
                </c:pt>
                <c:pt idx="26">
                  <c:v>810.6</c:v>
                </c:pt>
                <c:pt idx="27">
                  <c:v>811.2</c:v>
                </c:pt>
                <c:pt idx="28">
                  <c:v>797.7</c:v>
                </c:pt>
                <c:pt idx="29">
                  <c:v>808.1</c:v>
                </c:pt>
                <c:pt idx="30">
                  <c:v>805.3</c:v>
                </c:pt>
                <c:pt idx="31">
                  <c:v>807.7</c:v>
                </c:pt>
                <c:pt idx="32">
                  <c:v>799.1</c:v>
                </c:pt>
                <c:pt idx="33">
                  <c:v>801.6</c:v>
                </c:pt>
                <c:pt idx="34">
                  <c:v>795.0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97104"/>
        <c:axId val="1255100864"/>
      </c:lineChart>
      <c:catAx>
        <c:axId val="125509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100864"/>
        <c:crossesAt val="0.0"/>
        <c:auto val="1"/>
        <c:lblAlgn val="ctr"/>
        <c:lblOffset val="100"/>
        <c:noMultiLvlLbl val="1"/>
      </c:catAx>
      <c:valAx>
        <c:axId val="1255100864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09710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Graphs'!$B$11:$AJ$11</c:f>
              <c:numCache>
                <c:formatCode>0.0</c:formatCode>
                <c:ptCount val="35"/>
                <c:pt idx="0">
                  <c:v>817.5</c:v>
                </c:pt>
                <c:pt idx="1">
                  <c:v>805.9</c:v>
                </c:pt>
                <c:pt idx="2">
                  <c:v>808.0</c:v>
                </c:pt>
                <c:pt idx="3">
                  <c:v>799.4</c:v>
                </c:pt>
                <c:pt idx="4">
                  <c:v>793.6</c:v>
                </c:pt>
                <c:pt idx="5">
                  <c:v>790.4</c:v>
                </c:pt>
                <c:pt idx="6" formatCode="General">
                  <c:v>801.2</c:v>
                </c:pt>
                <c:pt idx="7" formatCode="General">
                  <c:v>815.5</c:v>
                </c:pt>
                <c:pt idx="9">
                  <c:v>812.1</c:v>
                </c:pt>
                <c:pt idx="10">
                  <c:v>811.2</c:v>
                </c:pt>
                <c:pt idx="12" formatCode="General">
                  <c:v>801.9</c:v>
                </c:pt>
                <c:pt idx="13">
                  <c:v>812.0</c:v>
                </c:pt>
                <c:pt idx="14">
                  <c:v>819.7</c:v>
                </c:pt>
                <c:pt idx="16">
                  <c:v>803.5</c:v>
                </c:pt>
                <c:pt idx="17">
                  <c:v>801.0</c:v>
                </c:pt>
                <c:pt idx="19">
                  <c:v>805.7</c:v>
                </c:pt>
                <c:pt idx="21">
                  <c:v>803.6</c:v>
                </c:pt>
                <c:pt idx="24">
                  <c:v>800.6</c:v>
                </c:pt>
                <c:pt idx="25">
                  <c:v>820.3</c:v>
                </c:pt>
                <c:pt idx="27">
                  <c:v>815.2</c:v>
                </c:pt>
                <c:pt idx="28">
                  <c:v>790.2</c:v>
                </c:pt>
                <c:pt idx="29">
                  <c:v>812.3</c:v>
                </c:pt>
                <c:pt idx="30">
                  <c:v>795.8</c:v>
                </c:pt>
                <c:pt idx="31">
                  <c:v>798.1</c:v>
                </c:pt>
                <c:pt idx="32">
                  <c:v>797.5</c:v>
                </c:pt>
                <c:pt idx="33">
                  <c:v>794.1</c:v>
                </c:pt>
                <c:pt idx="34">
                  <c:v>803.8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736720"/>
        <c:axId val="1255740480"/>
      </c:lineChart>
      <c:catAx>
        <c:axId val="125573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740480"/>
        <c:crossesAt val="0.0"/>
        <c:auto val="1"/>
        <c:lblAlgn val="ctr"/>
        <c:lblOffset val="100"/>
        <c:noMultiLvlLbl val="1"/>
      </c:catAx>
      <c:valAx>
        <c:axId val="1255740480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73672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Graphs'!$B$12:$AJ$12</c:f>
              <c:numCache>
                <c:formatCode>0.0</c:formatCode>
                <c:ptCount val="35"/>
                <c:pt idx="0">
                  <c:v>811.3</c:v>
                </c:pt>
                <c:pt idx="1">
                  <c:v>806.0</c:v>
                </c:pt>
                <c:pt idx="2">
                  <c:v>801.5</c:v>
                </c:pt>
                <c:pt idx="3">
                  <c:v>795.4</c:v>
                </c:pt>
                <c:pt idx="4">
                  <c:v>799.3</c:v>
                </c:pt>
                <c:pt idx="5">
                  <c:v>799.3</c:v>
                </c:pt>
                <c:pt idx="6" formatCode="General">
                  <c:v>799.7</c:v>
                </c:pt>
                <c:pt idx="7" formatCode="General">
                  <c:v>801.4</c:v>
                </c:pt>
                <c:pt idx="9">
                  <c:v>798.5</c:v>
                </c:pt>
                <c:pt idx="10">
                  <c:v>800.1</c:v>
                </c:pt>
                <c:pt idx="12" formatCode="General">
                  <c:v>801.2</c:v>
                </c:pt>
                <c:pt idx="13">
                  <c:v>793.7</c:v>
                </c:pt>
                <c:pt idx="14">
                  <c:v>808.3</c:v>
                </c:pt>
                <c:pt idx="16">
                  <c:v>798.1</c:v>
                </c:pt>
                <c:pt idx="17">
                  <c:v>800.0</c:v>
                </c:pt>
                <c:pt idx="19">
                  <c:v>809.2</c:v>
                </c:pt>
                <c:pt idx="21">
                  <c:v>798.0</c:v>
                </c:pt>
                <c:pt idx="24">
                  <c:v>817.6</c:v>
                </c:pt>
                <c:pt idx="25">
                  <c:v>804.1</c:v>
                </c:pt>
                <c:pt idx="27">
                  <c:v>807.7</c:v>
                </c:pt>
                <c:pt idx="28">
                  <c:v>796.6</c:v>
                </c:pt>
                <c:pt idx="29">
                  <c:v>807.9</c:v>
                </c:pt>
                <c:pt idx="30">
                  <c:v>800.4</c:v>
                </c:pt>
                <c:pt idx="31">
                  <c:v>805.6</c:v>
                </c:pt>
                <c:pt idx="32">
                  <c:v>801.2</c:v>
                </c:pt>
                <c:pt idx="33">
                  <c:v>795.2</c:v>
                </c:pt>
                <c:pt idx="34">
                  <c:v>808.2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769424"/>
        <c:axId val="1255773184"/>
      </c:lineChart>
      <c:catAx>
        <c:axId val="125576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773184"/>
        <c:crossesAt val="0.0"/>
        <c:auto val="1"/>
        <c:lblAlgn val="ctr"/>
        <c:lblOffset val="100"/>
        <c:noMultiLvlLbl val="1"/>
      </c:catAx>
      <c:valAx>
        <c:axId val="1255773184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76942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Graphs'!$B$13:$AJ$13</c:f>
              <c:numCache>
                <c:formatCode>0.0</c:formatCode>
                <c:ptCount val="35"/>
                <c:pt idx="0">
                  <c:v>811.0</c:v>
                </c:pt>
                <c:pt idx="1">
                  <c:v>806.0</c:v>
                </c:pt>
                <c:pt idx="2">
                  <c:v>797.1</c:v>
                </c:pt>
                <c:pt idx="3">
                  <c:v>803.5</c:v>
                </c:pt>
                <c:pt idx="4">
                  <c:v>798.6</c:v>
                </c:pt>
                <c:pt idx="5">
                  <c:v>796.6</c:v>
                </c:pt>
                <c:pt idx="6" formatCode="General">
                  <c:v>793.9</c:v>
                </c:pt>
                <c:pt idx="7" formatCode="General">
                  <c:v>808.2</c:v>
                </c:pt>
                <c:pt idx="9">
                  <c:v>794.7</c:v>
                </c:pt>
                <c:pt idx="10">
                  <c:v>804.0</c:v>
                </c:pt>
                <c:pt idx="12" formatCode="General">
                  <c:v>797.1</c:v>
                </c:pt>
                <c:pt idx="13">
                  <c:v>806.0</c:v>
                </c:pt>
                <c:pt idx="14">
                  <c:v>801.5</c:v>
                </c:pt>
                <c:pt idx="16">
                  <c:v>805.4</c:v>
                </c:pt>
                <c:pt idx="17">
                  <c:v>807.3</c:v>
                </c:pt>
                <c:pt idx="24">
                  <c:v>804.5</c:v>
                </c:pt>
                <c:pt idx="25">
                  <c:v>804.7</c:v>
                </c:pt>
                <c:pt idx="27">
                  <c:v>801.4</c:v>
                </c:pt>
                <c:pt idx="28">
                  <c:v>802.5</c:v>
                </c:pt>
                <c:pt idx="29">
                  <c:v>805.0</c:v>
                </c:pt>
                <c:pt idx="30">
                  <c:v>798.6</c:v>
                </c:pt>
                <c:pt idx="31">
                  <c:v>805.7</c:v>
                </c:pt>
                <c:pt idx="32">
                  <c:v>808.6</c:v>
                </c:pt>
                <c:pt idx="33">
                  <c:v>797.0</c:v>
                </c:pt>
                <c:pt idx="34">
                  <c:v>787.4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799072"/>
        <c:axId val="1255802832"/>
      </c:lineChart>
      <c:catAx>
        <c:axId val="125579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802832"/>
        <c:crossesAt val="0.0"/>
        <c:auto val="1"/>
        <c:lblAlgn val="ctr"/>
        <c:lblOffset val="100"/>
        <c:noMultiLvlLbl val="1"/>
      </c:catAx>
      <c:valAx>
        <c:axId val="1255802832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799072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Oct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Graphs'!$B$14:$AJ$14</c:f>
              <c:numCache>
                <c:formatCode>0.0</c:formatCode>
                <c:ptCount val="35"/>
                <c:pt idx="0">
                  <c:v>800.8</c:v>
                </c:pt>
                <c:pt idx="1">
                  <c:v>806.0</c:v>
                </c:pt>
                <c:pt idx="2">
                  <c:v>801.7</c:v>
                </c:pt>
                <c:pt idx="3">
                  <c:v>794.5</c:v>
                </c:pt>
                <c:pt idx="4">
                  <c:v>807.7</c:v>
                </c:pt>
                <c:pt idx="5">
                  <c:v>800.1</c:v>
                </c:pt>
                <c:pt idx="6" formatCode="General">
                  <c:v>798.3</c:v>
                </c:pt>
                <c:pt idx="7" formatCode="General">
                  <c:v>801.2</c:v>
                </c:pt>
                <c:pt idx="9">
                  <c:v>798.8</c:v>
                </c:pt>
                <c:pt idx="10">
                  <c:v>804.4</c:v>
                </c:pt>
                <c:pt idx="12" formatCode="General">
                  <c:v>800.8</c:v>
                </c:pt>
                <c:pt idx="13">
                  <c:v>806.0</c:v>
                </c:pt>
                <c:pt idx="14">
                  <c:v>803.1</c:v>
                </c:pt>
                <c:pt idx="16">
                  <c:v>809.4</c:v>
                </c:pt>
                <c:pt idx="17">
                  <c:v>804.7</c:v>
                </c:pt>
                <c:pt idx="21">
                  <c:v>797.6</c:v>
                </c:pt>
                <c:pt idx="24">
                  <c:v>803.2</c:v>
                </c:pt>
                <c:pt idx="26">
                  <c:v>803.4</c:v>
                </c:pt>
                <c:pt idx="27">
                  <c:v>801.2</c:v>
                </c:pt>
                <c:pt idx="28">
                  <c:v>799.8</c:v>
                </c:pt>
                <c:pt idx="29">
                  <c:v>804.1</c:v>
                </c:pt>
                <c:pt idx="30">
                  <c:v>802.8</c:v>
                </c:pt>
                <c:pt idx="31">
                  <c:v>804.0</c:v>
                </c:pt>
                <c:pt idx="32">
                  <c:v>798.3</c:v>
                </c:pt>
                <c:pt idx="33">
                  <c:v>801.7</c:v>
                </c:pt>
                <c:pt idx="34">
                  <c:v>801.1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828704"/>
        <c:axId val="1255832464"/>
      </c:lineChart>
      <c:catAx>
        <c:axId val="12558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832464"/>
        <c:crossesAt val="0.0"/>
        <c:auto val="1"/>
        <c:lblAlgn val="ctr"/>
        <c:lblOffset val="100"/>
        <c:noMultiLvlLbl val="1"/>
      </c:catAx>
      <c:valAx>
        <c:axId val="1255832464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82870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Nov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Graphs'!$B$15:$AJ$15</c:f>
              <c:numCache>
                <c:formatCode>0.0</c:formatCode>
                <c:ptCount val="35"/>
                <c:pt idx="0">
                  <c:v>815.9</c:v>
                </c:pt>
                <c:pt idx="1">
                  <c:v>804.3</c:v>
                </c:pt>
                <c:pt idx="2">
                  <c:v>812.4</c:v>
                </c:pt>
                <c:pt idx="3">
                  <c:v>803.0</c:v>
                </c:pt>
                <c:pt idx="4">
                  <c:v>806.9</c:v>
                </c:pt>
                <c:pt idx="5">
                  <c:v>802.4</c:v>
                </c:pt>
                <c:pt idx="6" formatCode="General">
                  <c:v>805.9</c:v>
                </c:pt>
                <c:pt idx="7" formatCode="General">
                  <c:v>803.4</c:v>
                </c:pt>
                <c:pt idx="10">
                  <c:v>810.3</c:v>
                </c:pt>
                <c:pt idx="12" formatCode="General">
                  <c:v>808.1</c:v>
                </c:pt>
                <c:pt idx="13">
                  <c:v>814.8</c:v>
                </c:pt>
                <c:pt idx="14">
                  <c:v>806.5</c:v>
                </c:pt>
                <c:pt idx="16">
                  <c:v>819.1</c:v>
                </c:pt>
                <c:pt idx="17">
                  <c:v>801.1</c:v>
                </c:pt>
                <c:pt idx="20">
                  <c:v>810.8</c:v>
                </c:pt>
                <c:pt idx="21">
                  <c:v>811.4</c:v>
                </c:pt>
                <c:pt idx="24">
                  <c:v>809.0</c:v>
                </c:pt>
                <c:pt idx="25">
                  <c:v>814.0</c:v>
                </c:pt>
                <c:pt idx="26">
                  <c:v>807.1</c:v>
                </c:pt>
                <c:pt idx="27">
                  <c:v>816.4</c:v>
                </c:pt>
                <c:pt idx="28">
                  <c:v>801.2</c:v>
                </c:pt>
                <c:pt idx="29">
                  <c:v>810.0</c:v>
                </c:pt>
                <c:pt idx="30">
                  <c:v>811.1</c:v>
                </c:pt>
                <c:pt idx="31">
                  <c:v>801.8</c:v>
                </c:pt>
                <c:pt idx="32">
                  <c:v>806.5</c:v>
                </c:pt>
                <c:pt idx="33">
                  <c:v>799.8</c:v>
                </c:pt>
                <c:pt idx="34">
                  <c:v>811.2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858064"/>
        <c:axId val="1255861824"/>
      </c:lineChart>
      <c:catAx>
        <c:axId val="125585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861824"/>
        <c:crossesAt val="0.0"/>
        <c:auto val="1"/>
        <c:lblAlgn val="ctr"/>
        <c:lblOffset val="100"/>
        <c:noMultiLvlLbl val="1"/>
      </c:catAx>
      <c:valAx>
        <c:axId val="1255861824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858064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Apr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Graphs'!$B$8:$AJ$8</c:f>
              <c:numCache>
                <c:formatCode>0.0</c:formatCode>
                <c:ptCount val="8"/>
                <c:pt idx="0">
                  <c:v>-27.5</c:v>
                </c:pt>
                <c:pt idx="1">
                  <c:v>-29.2</c:v>
                </c:pt>
                <c:pt idx="2">
                  <c:v>-30.4</c:v>
                </c:pt>
                <c:pt idx="3">
                  <c:v>-29.8</c:v>
                </c:pt>
                <c:pt idx="4">
                  <c:v>-36.6</c:v>
                </c:pt>
                <c:pt idx="5">
                  <c:v>-31.4</c:v>
                </c:pt>
                <c:pt idx="6">
                  <c:v>-36.9</c:v>
                </c:pt>
                <c:pt idx="7">
                  <c:v>-31.4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373984"/>
        <c:axId val="1255377744"/>
      </c:lineChart>
      <c:catAx>
        <c:axId val="125537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377744"/>
        <c:crossesAt val="0.0"/>
        <c:auto val="1"/>
        <c:lblAlgn val="ctr"/>
        <c:lblOffset val="100"/>
        <c:noMultiLvlLbl val="1"/>
      </c:catAx>
      <c:valAx>
        <c:axId val="1255377744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373984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Dec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Pressure Graphs'!$B$4:$AJ$4</c:f>
              <c:numCache>
                <c:formatCode>General</c:formatCode>
                <c:ptCount val="35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1990.0</c:v>
                </c:pt>
                <c:pt idx="10">
                  <c:v>1991.0</c:v>
                </c:pt>
                <c:pt idx="11">
                  <c:v>1992.0</c:v>
                </c:pt>
                <c:pt idx="12">
                  <c:v>1993.0</c:v>
                </c:pt>
                <c:pt idx="13">
                  <c:v>1994.0</c:v>
                </c:pt>
                <c:pt idx="14">
                  <c:v>1995.0</c:v>
                </c:pt>
                <c:pt idx="15">
                  <c:v>1996.0</c:v>
                </c:pt>
                <c:pt idx="16">
                  <c:v>1997.0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2002.0</c:v>
                </c:pt>
                <c:pt idx="21">
                  <c:v>2003.0</c:v>
                </c:pt>
                <c:pt idx="22">
                  <c:v>2004.0</c:v>
                </c:pt>
                <c:pt idx="23">
                  <c:v>2005.0</c:v>
                </c:pt>
                <c:pt idx="24">
                  <c:v>2006.0</c:v>
                </c:pt>
                <c:pt idx="25">
                  <c:v>2007.0</c:v>
                </c:pt>
                <c:pt idx="26">
                  <c:v>2008.0</c:v>
                </c:pt>
                <c:pt idx="27">
                  <c:v>2009.0</c:v>
                </c:pt>
                <c:pt idx="28">
                  <c:v>2010.0</c:v>
                </c:pt>
                <c:pt idx="29">
                  <c:v>2011.0</c:v>
                </c:pt>
                <c:pt idx="30">
                  <c:v>2012.0</c:v>
                </c:pt>
                <c:pt idx="31">
                  <c:v>2013.0</c:v>
                </c:pt>
                <c:pt idx="32">
                  <c:v>2014.0</c:v>
                </c:pt>
                <c:pt idx="33">
                  <c:v>2015.0</c:v>
                </c:pt>
                <c:pt idx="34">
                  <c:v>2016.0</c:v>
                </c:pt>
              </c:numCache>
            </c:numRef>
          </c:cat>
          <c:val>
            <c:numRef>
              <c:f>'Mean Pressure Graphs'!$B$16:$AJ$16</c:f>
              <c:numCache>
                <c:formatCode>0.0</c:formatCode>
                <c:ptCount val="35"/>
                <c:pt idx="0">
                  <c:v>816.7</c:v>
                </c:pt>
                <c:pt idx="1">
                  <c:v>809.8</c:v>
                </c:pt>
                <c:pt idx="2">
                  <c:v>824.3</c:v>
                </c:pt>
                <c:pt idx="3">
                  <c:v>813.0</c:v>
                </c:pt>
                <c:pt idx="4">
                  <c:v>821.4</c:v>
                </c:pt>
                <c:pt idx="5">
                  <c:v>810.0</c:v>
                </c:pt>
                <c:pt idx="6" formatCode="General">
                  <c:v>812.2</c:v>
                </c:pt>
                <c:pt idx="7" formatCode="General">
                  <c:v>816.5</c:v>
                </c:pt>
                <c:pt idx="10">
                  <c:v>825.2</c:v>
                </c:pt>
                <c:pt idx="12">
                  <c:v>812.7</c:v>
                </c:pt>
                <c:pt idx="13">
                  <c:v>815.5</c:v>
                </c:pt>
                <c:pt idx="14">
                  <c:v>809.7</c:v>
                </c:pt>
                <c:pt idx="16">
                  <c:v>823.2</c:v>
                </c:pt>
                <c:pt idx="17">
                  <c:v>812.5</c:v>
                </c:pt>
                <c:pt idx="18">
                  <c:v>805.6</c:v>
                </c:pt>
                <c:pt idx="20">
                  <c:v>811.0</c:v>
                </c:pt>
                <c:pt idx="21">
                  <c:v>822.0</c:v>
                </c:pt>
                <c:pt idx="22">
                  <c:v>820.7</c:v>
                </c:pt>
                <c:pt idx="24">
                  <c:v>814.2</c:v>
                </c:pt>
                <c:pt idx="25">
                  <c:v>807.2</c:v>
                </c:pt>
                <c:pt idx="26">
                  <c:v>810.2</c:v>
                </c:pt>
                <c:pt idx="27">
                  <c:v>814.3</c:v>
                </c:pt>
                <c:pt idx="28">
                  <c:v>817.9</c:v>
                </c:pt>
                <c:pt idx="29">
                  <c:v>805.8</c:v>
                </c:pt>
                <c:pt idx="30">
                  <c:v>816.9</c:v>
                </c:pt>
                <c:pt idx="31">
                  <c:v>812.5</c:v>
                </c:pt>
                <c:pt idx="32">
                  <c:v>807.7</c:v>
                </c:pt>
                <c:pt idx="33">
                  <c:v>809.5</c:v>
                </c:pt>
                <c:pt idx="34">
                  <c:v>815.2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3840416"/>
        <c:axId val="1213835024"/>
      </c:lineChart>
      <c:catAx>
        <c:axId val="121384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835024"/>
        <c:crossesAt val="0.0"/>
        <c:auto val="1"/>
        <c:lblAlgn val="ctr"/>
        <c:lblOffset val="100"/>
        <c:noMultiLvlLbl val="1"/>
      </c:catAx>
      <c:valAx>
        <c:axId val="1213835024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84041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Mean Pressure per Year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1980</c:v>
                </c:pt>
              </c:strCache>
            </c:strRef>
          </c:tx>
          <c:spPr>
            <a:ln w="28440">
              <a:solidFill>
                <a:srgbClr val="365C89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</c:formatCode>
                <c:ptCount val="12"/>
                <c:pt idx="1">
                  <c:v>823.0</c:v>
                </c:pt>
                <c:pt idx="2">
                  <c:v>813.1</c:v>
                </c:pt>
                <c:pt idx="3">
                  <c:v>818.8</c:v>
                </c:pt>
                <c:pt idx="4">
                  <c:v>817.2</c:v>
                </c:pt>
                <c:pt idx="5">
                  <c:v>803.0</c:v>
                </c:pt>
                <c:pt idx="6">
                  <c:v>817.5</c:v>
                </c:pt>
                <c:pt idx="7">
                  <c:v>811.3</c:v>
                </c:pt>
                <c:pt idx="8">
                  <c:v>811.0</c:v>
                </c:pt>
                <c:pt idx="9">
                  <c:v>800.8</c:v>
                </c:pt>
                <c:pt idx="10">
                  <c:v>815.9</c:v>
                </c:pt>
                <c:pt idx="11">
                  <c:v>816.7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1981</c:v>
                </c:pt>
              </c:strCache>
            </c:strRef>
          </c:tx>
          <c:spPr>
            <a:ln w="28440">
              <a:solidFill>
                <a:srgbClr val="8C3734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</c:formatCode>
                <c:ptCount val="12"/>
                <c:pt idx="0">
                  <c:v>814.6</c:v>
                </c:pt>
                <c:pt idx="1">
                  <c:v>816.8</c:v>
                </c:pt>
                <c:pt idx="2">
                  <c:v>818.0</c:v>
                </c:pt>
                <c:pt idx="3">
                  <c:v>813.8</c:v>
                </c:pt>
                <c:pt idx="4">
                  <c:v>808.4</c:v>
                </c:pt>
                <c:pt idx="5">
                  <c:v>802.4</c:v>
                </c:pt>
                <c:pt idx="6">
                  <c:v>805.9</c:v>
                </c:pt>
                <c:pt idx="7">
                  <c:v>806.0</c:v>
                </c:pt>
                <c:pt idx="8">
                  <c:v>806.0</c:v>
                </c:pt>
                <c:pt idx="9">
                  <c:v>806.0</c:v>
                </c:pt>
                <c:pt idx="10">
                  <c:v>804.3</c:v>
                </c:pt>
                <c:pt idx="11">
                  <c:v>809.8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1982</c:v>
                </c:pt>
              </c:strCache>
            </c:strRef>
          </c:tx>
          <c:spPr>
            <a:ln w="28440">
              <a:solidFill>
                <a:srgbClr val="70883D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0.0</c:formatCode>
                <c:ptCount val="12"/>
                <c:pt idx="0">
                  <c:v>821.4</c:v>
                </c:pt>
                <c:pt idx="1">
                  <c:v>814.0</c:v>
                </c:pt>
                <c:pt idx="2">
                  <c:v>804.0</c:v>
                </c:pt>
                <c:pt idx="3">
                  <c:v>798.9</c:v>
                </c:pt>
                <c:pt idx="4">
                  <c:v>804.8</c:v>
                </c:pt>
                <c:pt idx="5">
                  <c:v>804.1</c:v>
                </c:pt>
                <c:pt idx="6">
                  <c:v>808.0</c:v>
                </c:pt>
                <c:pt idx="7">
                  <c:v>801.5</c:v>
                </c:pt>
                <c:pt idx="8">
                  <c:v>797.1</c:v>
                </c:pt>
                <c:pt idx="9">
                  <c:v>801.7</c:v>
                </c:pt>
                <c:pt idx="10">
                  <c:v>812.4</c:v>
                </c:pt>
                <c:pt idx="11">
                  <c:v>824.3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1983</c:v>
                </c:pt>
              </c:strCache>
            </c:strRef>
          </c:tx>
          <c:spPr>
            <a:ln w="28440">
              <a:solidFill>
                <a:srgbClr val="5B4675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</c:formatCode>
                <c:ptCount val="12"/>
                <c:pt idx="0">
                  <c:v>820.8</c:v>
                </c:pt>
                <c:pt idx="1">
                  <c:v>816.7</c:v>
                </c:pt>
                <c:pt idx="2">
                  <c:v>812.0</c:v>
                </c:pt>
                <c:pt idx="3">
                  <c:v>808.0</c:v>
                </c:pt>
                <c:pt idx="4">
                  <c:v>813.1</c:v>
                </c:pt>
                <c:pt idx="5">
                  <c:v>804.9</c:v>
                </c:pt>
                <c:pt idx="6">
                  <c:v>799.4</c:v>
                </c:pt>
                <c:pt idx="7">
                  <c:v>795.4</c:v>
                </c:pt>
                <c:pt idx="8">
                  <c:v>803.5</c:v>
                </c:pt>
                <c:pt idx="9">
                  <c:v>794.5</c:v>
                </c:pt>
                <c:pt idx="10">
                  <c:v>803.0</c:v>
                </c:pt>
                <c:pt idx="11">
                  <c:v>813.0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1984</c:v>
                </c:pt>
              </c:strCache>
            </c:strRef>
          </c:tx>
          <c:spPr>
            <a:ln w="28440">
              <a:solidFill>
                <a:srgbClr val="337D90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  <c:numCache>
                <c:formatCode>0.0</c:formatCode>
                <c:ptCount val="12"/>
                <c:pt idx="0">
                  <c:v>821.6</c:v>
                </c:pt>
                <c:pt idx="1">
                  <c:v>817.0</c:v>
                </c:pt>
                <c:pt idx="2">
                  <c:v>809.0</c:v>
                </c:pt>
                <c:pt idx="3">
                  <c:v>808.2</c:v>
                </c:pt>
                <c:pt idx="4">
                  <c:v>810.4</c:v>
                </c:pt>
                <c:pt idx="5">
                  <c:v>810.2</c:v>
                </c:pt>
                <c:pt idx="6">
                  <c:v>793.6</c:v>
                </c:pt>
                <c:pt idx="7">
                  <c:v>799.3</c:v>
                </c:pt>
                <c:pt idx="8">
                  <c:v>798.6</c:v>
                </c:pt>
                <c:pt idx="9">
                  <c:v>807.7</c:v>
                </c:pt>
                <c:pt idx="10">
                  <c:v>806.9</c:v>
                </c:pt>
                <c:pt idx="11">
                  <c:v>821.4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1985</c:v>
                </c:pt>
              </c:strCache>
            </c:strRef>
          </c:tx>
          <c:spPr>
            <a:ln w="28440">
              <a:solidFill>
                <a:srgbClr val="B46B2E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  <c:numCache>
                <c:formatCode>0.0</c:formatCode>
                <c:ptCount val="12"/>
                <c:pt idx="0">
                  <c:v>820.4</c:v>
                </c:pt>
                <c:pt idx="1">
                  <c:v>813.3</c:v>
                </c:pt>
                <c:pt idx="2">
                  <c:v>811.0</c:v>
                </c:pt>
                <c:pt idx="3">
                  <c:v>808.5</c:v>
                </c:pt>
                <c:pt idx="4">
                  <c:v>812.4</c:v>
                </c:pt>
                <c:pt idx="5">
                  <c:v>806.3</c:v>
                </c:pt>
                <c:pt idx="6">
                  <c:v>790.4</c:v>
                </c:pt>
                <c:pt idx="7">
                  <c:v>799.3</c:v>
                </c:pt>
                <c:pt idx="8">
                  <c:v>796.6</c:v>
                </c:pt>
                <c:pt idx="9">
                  <c:v>800.1</c:v>
                </c:pt>
                <c:pt idx="10">
                  <c:v>802.4</c:v>
                </c:pt>
                <c:pt idx="11">
                  <c:v>810.0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1986</c:v>
                </c:pt>
              </c:strCache>
            </c:strRef>
          </c:tx>
          <c:spPr>
            <a:ln w="28440">
              <a:solidFill>
                <a:srgbClr val="3F6B9F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  <c:numCache>
                <c:formatCode>General</c:formatCode>
                <c:ptCount val="12"/>
                <c:pt idx="0">
                  <c:v>816.7</c:v>
                </c:pt>
                <c:pt idx="1">
                  <c:v>819.7</c:v>
                </c:pt>
                <c:pt idx="2">
                  <c:v>814.3</c:v>
                </c:pt>
                <c:pt idx="3">
                  <c:v>806.7</c:v>
                </c:pt>
                <c:pt idx="4">
                  <c:v>819.6</c:v>
                </c:pt>
                <c:pt idx="5">
                  <c:v>812.7</c:v>
                </c:pt>
                <c:pt idx="6">
                  <c:v>801.2</c:v>
                </c:pt>
                <c:pt idx="7">
                  <c:v>799.7</c:v>
                </c:pt>
                <c:pt idx="8">
                  <c:v>793.9</c:v>
                </c:pt>
                <c:pt idx="9">
                  <c:v>798.3</c:v>
                </c:pt>
                <c:pt idx="10">
                  <c:v>805.9</c:v>
                </c:pt>
                <c:pt idx="11">
                  <c:v>812.2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1987</c:v>
                </c:pt>
              </c:strCache>
            </c:strRef>
          </c:tx>
          <c:spPr>
            <a:ln w="28440">
              <a:solidFill>
                <a:srgbClr val="A2403D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  <c:numCache>
                <c:formatCode>General</c:formatCode>
                <c:ptCount val="12"/>
                <c:pt idx="0">
                  <c:v>821.5</c:v>
                </c:pt>
                <c:pt idx="1">
                  <c:v>815.9</c:v>
                </c:pt>
                <c:pt idx="2">
                  <c:v>804.6</c:v>
                </c:pt>
                <c:pt idx="3">
                  <c:v>809.9</c:v>
                </c:pt>
                <c:pt idx="4">
                  <c:v>809.7</c:v>
                </c:pt>
                <c:pt idx="5">
                  <c:v>811.1</c:v>
                </c:pt>
                <c:pt idx="6">
                  <c:v>815.5</c:v>
                </c:pt>
                <c:pt idx="7">
                  <c:v>801.4</c:v>
                </c:pt>
                <c:pt idx="8">
                  <c:v>808.2</c:v>
                </c:pt>
                <c:pt idx="9">
                  <c:v>801.2</c:v>
                </c:pt>
                <c:pt idx="10">
                  <c:v>803.4</c:v>
                </c:pt>
                <c:pt idx="11">
                  <c:v>816.5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'Mean Pressure Graphs'!$J$4</c:f>
              <c:strCache>
                <c:ptCount val="1"/>
                <c:pt idx="0">
                  <c:v>1988</c:v>
                </c:pt>
              </c:strCache>
            </c:strRef>
          </c:tx>
          <c:spPr>
            <a:ln w="28440">
              <a:solidFill>
                <a:srgbClr val="829E48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Graphs'!$J$5:$J$16</c:f>
              <c:numCache>
                <c:formatCode>General</c:formatCode>
                <c:ptCount val="12"/>
                <c:pt idx="0">
                  <c:v>817.5</c:v>
                </c:pt>
                <c:pt idx="1">
                  <c:v>811.9</c:v>
                </c:pt>
                <c:pt idx="2">
                  <c:v>808.7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'Mean Pressure Graphs'!$K$4</c:f>
              <c:strCache>
                <c:ptCount val="1"/>
                <c:pt idx="0">
                  <c:v>1990</c:v>
                </c:pt>
              </c:strCache>
            </c:strRef>
          </c:tx>
          <c:spPr>
            <a:ln w="28440">
              <a:solidFill>
                <a:srgbClr val="6A5287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Graphs'!$K$5:$K$16</c:f>
              <c:numCache>
                <c:formatCode>0.0</c:formatCode>
                <c:ptCount val="12"/>
                <c:pt idx="1">
                  <c:v>810.1</c:v>
                </c:pt>
                <c:pt idx="2">
                  <c:v>810.0</c:v>
                </c:pt>
                <c:pt idx="3">
                  <c:v>815.7</c:v>
                </c:pt>
                <c:pt idx="4">
                  <c:v>819.5</c:v>
                </c:pt>
                <c:pt idx="5">
                  <c:v>802.8</c:v>
                </c:pt>
                <c:pt idx="6">
                  <c:v>812.1</c:v>
                </c:pt>
                <c:pt idx="7">
                  <c:v>798.5</c:v>
                </c:pt>
                <c:pt idx="8">
                  <c:v>794.7</c:v>
                </c:pt>
                <c:pt idx="9">
                  <c:v>798.8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'Mean Pressure Graphs'!$L$4</c:f>
              <c:strCache>
                <c:ptCount val="1"/>
                <c:pt idx="0">
                  <c:v>1991</c:v>
                </c:pt>
              </c:strCache>
            </c:strRef>
          </c:tx>
          <c:spPr>
            <a:ln w="28440">
              <a:solidFill>
                <a:srgbClr val="3B90A8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Graphs'!$L$5:$L$16</c:f>
              <c:numCache>
                <c:formatCode>0.0</c:formatCode>
                <c:ptCount val="12"/>
                <c:pt idx="0">
                  <c:v>810.3</c:v>
                </c:pt>
                <c:pt idx="1">
                  <c:v>818.1</c:v>
                </c:pt>
                <c:pt idx="2">
                  <c:v>805.1</c:v>
                </c:pt>
                <c:pt idx="3">
                  <c:v>808.6</c:v>
                </c:pt>
                <c:pt idx="4">
                  <c:v>812.9</c:v>
                </c:pt>
                <c:pt idx="5">
                  <c:v>812.1</c:v>
                </c:pt>
                <c:pt idx="6">
                  <c:v>811.2</c:v>
                </c:pt>
                <c:pt idx="7">
                  <c:v>800.1</c:v>
                </c:pt>
                <c:pt idx="8">
                  <c:v>804.0</c:v>
                </c:pt>
                <c:pt idx="9">
                  <c:v>804.4</c:v>
                </c:pt>
                <c:pt idx="10">
                  <c:v>810.3</c:v>
                </c:pt>
                <c:pt idx="11">
                  <c:v>825.2</c:v>
                </c:pt>
              </c:numCache>
            </c:numRef>
          </c:val>
          <c:smooth val="1"/>
        </c:ser>
        <c:ser>
          <c:idx val="11"/>
          <c:order val="11"/>
          <c:tx>
            <c:strRef>
              <c:f>'Mean Pressure Graphs'!$M$4</c:f>
              <c:strCache>
                <c:ptCount val="1"/>
                <c:pt idx="0">
                  <c:v>1992</c:v>
                </c:pt>
              </c:strCache>
            </c:strRef>
          </c:tx>
          <c:spPr>
            <a:ln w="28440">
              <a:solidFill>
                <a:srgbClr val="D27D35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Graphs'!$M$5:$M$16</c:f>
              <c:numCache>
                <c:formatCode>0.0</c:formatCode>
                <c:ptCount val="12"/>
                <c:pt idx="0">
                  <c:v>818.5</c:v>
                </c:pt>
                <c:pt idx="1">
                  <c:v>821.5</c:v>
                </c:pt>
                <c:pt idx="2">
                  <c:v>817.0</c:v>
                </c:pt>
                <c:pt idx="3">
                  <c:v>808.6</c:v>
                </c:pt>
                <c:pt idx="4">
                  <c:v>818.8</c:v>
                </c:pt>
                <c:pt idx="5">
                  <c:v>808.8</c:v>
                </c:pt>
              </c:numCache>
            </c:numRef>
          </c:val>
          <c:smooth val="1"/>
        </c:ser>
        <c:ser>
          <c:idx val="12"/>
          <c:order val="12"/>
          <c:tx>
            <c:strRef>
              <c:f>'Mean Pressure Graphs'!$N$4</c:f>
              <c:strCache>
                <c:ptCount val="1"/>
                <c:pt idx="0">
                  <c:v>1993</c:v>
                </c:pt>
              </c:strCache>
            </c:strRef>
          </c:tx>
          <c:spPr>
            <a:ln w="28440">
              <a:solidFill>
                <a:srgbClr val="4678B3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Graphs'!$N$5:$N$16</c:f>
              <c:numCache>
                <c:formatCode>0.0</c:formatCode>
                <c:ptCount val="12"/>
                <c:pt idx="1">
                  <c:v>810.0</c:v>
                </c:pt>
                <c:pt idx="2" formatCode="General">
                  <c:v>810.1</c:v>
                </c:pt>
                <c:pt idx="3" formatCode="General">
                  <c:v>806.5</c:v>
                </c:pt>
                <c:pt idx="4" formatCode="General">
                  <c:v>804.3</c:v>
                </c:pt>
                <c:pt idx="5" formatCode="General">
                  <c:v>807.9</c:v>
                </c:pt>
                <c:pt idx="6" formatCode="General">
                  <c:v>801.9</c:v>
                </c:pt>
                <c:pt idx="7" formatCode="General">
                  <c:v>801.2</c:v>
                </c:pt>
                <c:pt idx="8" formatCode="General">
                  <c:v>797.1</c:v>
                </c:pt>
                <c:pt idx="9" formatCode="General">
                  <c:v>800.8</c:v>
                </c:pt>
                <c:pt idx="10" formatCode="General">
                  <c:v>808.1</c:v>
                </c:pt>
                <c:pt idx="11">
                  <c:v>812.7</c:v>
                </c:pt>
              </c:numCache>
            </c:numRef>
          </c:val>
          <c:smooth val="1"/>
        </c:ser>
        <c:ser>
          <c:idx val="13"/>
          <c:order val="13"/>
          <c:tx>
            <c:strRef>
              <c:f>'Mean Pressure Graphs'!$O$4</c:f>
              <c:strCache>
                <c:ptCount val="1"/>
                <c:pt idx="0">
                  <c:v>1994</c:v>
                </c:pt>
              </c:strCache>
            </c:strRef>
          </c:tx>
          <c:spPr>
            <a:ln w="28440">
              <a:solidFill>
                <a:srgbClr val="B54744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Graphs'!$O$5:$O$16</c:f>
              <c:numCache>
                <c:formatCode>0.0</c:formatCode>
                <c:ptCount val="12"/>
                <c:pt idx="0">
                  <c:v>815.0</c:v>
                </c:pt>
                <c:pt idx="1">
                  <c:v>809.9</c:v>
                </c:pt>
                <c:pt idx="2">
                  <c:v>804.5</c:v>
                </c:pt>
                <c:pt idx="3">
                  <c:v>812.6</c:v>
                </c:pt>
                <c:pt idx="4">
                  <c:v>809.7</c:v>
                </c:pt>
                <c:pt idx="5">
                  <c:v>818.6</c:v>
                </c:pt>
                <c:pt idx="6">
                  <c:v>812.0</c:v>
                </c:pt>
                <c:pt idx="7">
                  <c:v>793.7</c:v>
                </c:pt>
                <c:pt idx="8">
                  <c:v>806.0</c:v>
                </c:pt>
                <c:pt idx="9">
                  <c:v>806.0</c:v>
                </c:pt>
                <c:pt idx="10">
                  <c:v>814.8</c:v>
                </c:pt>
                <c:pt idx="11">
                  <c:v>815.5</c:v>
                </c:pt>
              </c:numCache>
            </c:numRef>
          </c:val>
          <c:smooth val="1"/>
        </c:ser>
        <c:ser>
          <c:idx val="14"/>
          <c:order val="14"/>
          <c:tx>
            <c:strRef>
              <c:f>'Mean Pressure Graphs'!$P$4</c:f>
              <c:strCache>
                <c:ptCount val="1"/>
                <c:pt idx="0">
                  <c:v>1995</c:v>
                </c:pt>
              </c:strCache>
            </c:strRef>
          </c:tx>
          <c:spPr>
            <a:ln w="28440">
              <a:solidFill>
                <a:srgbClr val="91B051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Graphs'!$P$5:$P$16</c:f>
              <c:numCache>
                <c:formatCode>0.0</c:formatCode>
                <c:ptCount val="12"/>
                <c:pt idx="0">
                  <c:v>812.8</c:v>
                </c:pt>
                <c:pt idx="1">
                  <c:v>811.9</c:v>
                </c:pt>
                <c:pt idx="2">
                  <c:v>813.9</c:v>
                </c:pt>
                <c:pt idx="3">
                  <c:v>805.8</c:v>
                </c:pt>
                <c:pt idx="4">
                  <c:v>803.8</c:v>
                </c:pt>
                <c:pt idx="5">
                  <c:v>817.7</c:v>
                </c:pt>
                <c:pt idx="6">
                  <c:v>819.7</c:v>
                </c:pt>
                <c:pt idx="7">
                  <c:v>808.3</c:v>
                </c:pt>
                <c:pt idx="8">
                  <c:v>801.5</c:v>
                </c:pt>
                <c:pt idx="9">
                  <c:v>803.1</c:v>
                </c:pt>
                <c:pt idx="10">
                  <c:v>806.5</c:v>
                </c:pt>
                <c:pt idx="11">
                  <c:v>809.7</c:v>
                </c:pt>
              </c:numCache>
            </c:numRef>
          </c:val>
          <c:smooth val="1"/>
        </c:ser>
        <c:ser>
          <c:idx val="15"/>
          <c:order val="15"/>
          <c:tx>
            <c:strRef>
              <c:f>'Mean Pressure Graphs'!$Q$4</c:f>
              <c:strCache>
                <c:ptCount val="1"/>
                <c:pt idx="0">
                  <c:v>1996</c:v>
                </c:pt>
              </c:strCache>
            </c:strRef>
          </c:tx>
          <c:spPr>
            <a:ln w="28440">
              <a:solidFill>
                <a:srgbClr val="775B97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Graphs'!$Q$5:$Q$16</c:f>
              <c:numCache>
                <c:formatCode>0.0</c:formatCode>
                <c:ptCount val="12"/>
                <c:pt idx="0">
                  <c:v>817.2</c:v>
                </c:pt>
                <c:pt idx="1">
                  <c:v>816.4</c:v>
                </c:pt>
                <c:pt idx="2">
                  <c:v>807.6</c:v>
                </c:pt>
                <c:pt idx="3">
                  <c:v>804.7</c:v>
                </c:pt>
              </c:numCache>
            </c:numRef>
          </c:val>
          <c:smooth val="1"/>
        </c:ser>
        <c:ser>
          <c:idx val="16"/>
          <c:order val="16"/>
          <c:tx>
            <c:strRef>
              <c:f>'Mean Pressure Graphs'!$R$4</c:f>
              <c:strCache>
                <c:ptCount val="1"/>
                <c:pt idx="0">
                  <c:v>1997</c:v>
                </c:pt>
              </c:strCache>
            </c:strRef>
          </c:tx>
          <c:spPr>
            <a:ln w="28440">
              <a:solidFill>
                <a:srgbClr val="42A2BB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Graphs'!$R$5:$R$16</c:f>
              <c:numCache>
                <c:formatCode>0.0</c:formatCode>
                <c:ptCount val="12"/>
                <c:pt idx="0">
                  <c:v>822.9</c:v>
                </c:pt>
                <c:pt idx="1">
                  <c:v>819.7</c:v>
                </c:pt>
                <c:pt idx="2">
                  <c:v>806.4</c:v>
                </c:pt>
                <c:pt idx="3">
                  <c:v>807.2</c:v>
                </c:pt>
                <c:pt idx="4">
                  <c:v>800.0</c:v>
                </c:pt>
                <c:pt idx="5">
                  <c:v>815.0</c:v>
                </c:pt>
                <c:pt idx="6">
                  <c:v>803.5</c:v>
                </c:pt>
                <c:pt idx="7">
                  <c:v>798.1</c:v>
                </c:pt>
                <c:pt idx="8">
                  <c:v>805.4</c:v>
                </c:pt>
                <c:pt idx="9">
                  <c:v>809.4</c:v>
                </c:pt>
                <c:pt idx="10">
                  <c:v>819.1</c:v>
                </c:pt>
                <c:pt idx="11">
                  <c:v>823.2</c:v>
                </c:pt>
              </c:numCache>
            </c:numRef>
          </c:val>
          <c:smooth val="1"/>
        </c:ser>
        <c:ser>
          <c:idx val="17"/>
          <c:order val="17"/>
          <c:tx>
            <c:strRef>
              <c:f>'Mean Pressure Graphs'!$S$4</c:f>
              <c:strCache>
                <c:ptCount val="1"/>
                <c:pt idx="0">
                  <c:v>1998</c:v>
                </c:pt>
              </c:strCache>
            </c:strRef>
          </c:tx>
          <c:spPr>
            <a:ln w="28440">
              <a:solidFill>
                <a:srgbClr val="E98B3C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Graphs'!$S$5:$S$16</c:f>
              <c:numCache>
                <c:formatCode>0.0</c:formatCode>
                <c:ptCount val="12"/>
                <c:pt idx="0">
                  <c:v>815.4</c:v>
                </c:pt>
                <c:pt idx="1">
                  <c:v>813.3</c:v>
                </c:pt>
                <c:pt idx="2">
                  <c:v>808.4</c:v>
                </c:pt>
                <c:pt idx="3">
                  <c:v>799.2</c:v>
                </c:pt>
                <c:pt idx="4">
                  <c:v>811.3</c:v>
                </c:pt>
                <c:pt idx="5">
                  <c:v>807.0</c:v>
                </c:pt>
                <c:pt idx="6">
                  <c:v>801.0</c:v>
                </c:pt>
                <c:pt idx="7">
                  <c:v>800.0</c:v>
                </c:pt>
                <c:pt idx="8">
                  <c:v>807.3</c:v>
                </c:pt>
                <c:pt idx="9">
                  <c:v>804.7</c:v>
                </c:pt>
                <c:pt idx="10">
                  <c:v>801.1</c:v>
                </c:pt>
                <c:pt idx="11">
                  <c:v>812.5</c:v>
                </c:pt>
              </c:numCache>
            </c:numRef>
          </c:val>
          <c:smooth val="1"/>
        </c:ser>
        <c:ser>
          <c:idx val="18"/>
          <c:order val="18"/>
          <c:tx>
            <c:strRef>
              <c:f>'Mean Pressure Graphs'!$T$4</c:f>
              <c:strCache>
                <c:ptCount val="1"/>
                <c:pt idx="0">
                  <c:v>1999</c:v>
                </c:pt>
              </c:strCache>
            </c:strRef>
          </c:tx>
          <c:spPr>
            <a:ln w="28440">
              <a:solidFill>
                <a:srgbClr val="6E90C1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Graphs'!$T$5:$T$16</c:f>
              <c:numCache>
                <c:formatCode>0.0</c:formatCode>
                <c:ptCount val="12"/>
                <c:pt idx="0">
                  <c:v>814.7</c:v>
                </c:pt>
                <c:pt idx="1">
                  <c:v>813.3</c:v>
                </c:pt>
                <c:pt idx="2">
                  <c:v>808.7</c:v>
                </c:pt>
                <c:pt idx="3">
                  <c:v>803.4</c:v>
                </c:pt>
                <c:pt idx="4">
                  <c:v>799.1</c:v>
                </c:pt>
                <c:pt idx="11">
                  <c:v>805.6</c:v>
                </c:pt>
              </c:numCache>
            </c:numRef>
          </c:val>
          <c:smooth val="1"/>
        </c:ser>
        <c:ser>
          <c:idx val="19"/>
          <c:order val="19"/>
          <c:tx>
            <c:strRef>
              <c:f>'Mean Pressure Graphs'!$U$4</c:f>
              <c:strCache>
                <c:ptCount val="1"/>
                <c:pt idx="0">
                  <c:v>2000</c:v>
                </c:pt>
              </c:strCache>
            </c:strRef>
          </c:tx>
          <c:spPr>
            <a:ln w="28440">
              <a:solidFill>
                <a:srgbClr val="C46E6D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Graphs'!$U$5:$U$16</c:f>
              <c:numCache>
                <c:formatCode>0.0</c:formatCode>
                <c:ptCount val="12"/>
                <c:pt idx="0">
                  <c:v>809.8</c:v>
                </c:pt>
                <c:pt idx="1">
                  <c:v>812.6</c:v>
                </c:pt>
                <c:pt idx="2">
                  <c:v>813.6</c:v>
                </c:pt>
                <c:pt idx="3">
                  <c:v>808.6</c:v>
                </c:pt>
                <c:pt idx="4">
                  <c:v>809.7</c:v>
                </c:pt>
                <c:pt idx="5">
                  <c:v>811.0</c:v>
                </c:pt>
                <c:pt idx="6">
                  <c:v>805.7</c:v>
                </c:pt>
                <c:pt idx="7">
                  <c:v>809.2</c:v>
                </c:pt>
              </c:numCache>
            </c:numRef>
          </c:val>
          <c:smooth val="1"/>
        </c:ser>
        <c:ser>
          <c:idx val="20"/>
          <c:order val="20"/>
          <c:tx>
            <c:strRef>
              <c:f>'Mean Pressure Graphs'!$V$4</c:f>
              <c:strCache>
                <c:ptCount val="1"/>
                <c:pt idx="0">
                  <c:v>2002</c:v>
                </c:pt>
              </c:strCache>
            </c:strRef>
          </c:tx>
          <c:spPr>
            <a:ln w="28440">
              <a:solidFill>
                <a:srgbClr val="A5C073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Graphs'!$V$5:$V$16</c:f>
              <c:numCache>
                <c:formatCode>0.0</c:formatCode>
                <c:ptCount val="12"/>
                <c:pt idx="0">
                  <c:v>814.3</c:v>
                </c:pt>
                <c:pt idx="1">
                  <c:v>806.5</c:v>
                </c:pt>
                <c:pt idx="2">
                  <c:v>818.8</c:v>
                </c:pt>
                <c:pt idx="3">
                  <c:v>805.2</c:v>
                </c:pt>
                <c:pt idx="10">
                  <c:v>810.8</c:v>
                </c:pt>
                <c:pt idx="11">
                  <c:v>811.0</c:v>
                </c:pt>
              </c:numCache>
            </c:numRef>
          </c:val>
          <c:smooth val="1"/>
        </c:ser>
        <c:ser>
          <c:idx val="21"/>
          <c:order val="21"/>
          <c:tx>
            <c:strRef>
              <c:f>'Mean Pressure Graphs'!$W$4</c:f>
              <c:strCache>
                <c:ptCount val="1"/>
                <c:pt idx="0">
                  <c:v>2003</c:v>
                </c:pt>
              </c:strCache>
            </c:strRef>
          </c:tx>
          <c:spPr>
            <a:ln w="28440">
              <a:solidFill>
                <a:srgbClr val="8F7BAB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Graphs'!$W$5:$W$16</c:f>
              <c:numCache>
                <c:formatCode>0.0</c:formatCode>
                <c:ptCount val="12"/>
                <c:pt idx="0">
                  <c:v>822.3</c:v>
                </c:pt>
                <c:pt idx="1">
                  <c:v>816.9</c:v>
                </c:pt>
                <c:pt idx="2">
                  <c:v>812.9</c:v>
                </c:pt>
                <c:pt idx="3">
                  <c:v>805.4</c:v>
                </c:pt>
                <c:pt idx="4">
                  <c:v>806.9</c:v>
                </c:pt>
                <c:pt idx="5">
                  <c:v>816.5</c:v>
                </c:pt>
                <c:pt idx="6">
                  <c:v>803.6</c:v>
                </c:pt>
                <c:pt idx="7">
                  <c:v>798.0</c:v>
                </c:pt>
                <c:pt idx="9">
                  <c:v>797.6</c:v>
                </c:pt>
                <c:pt idx="10">
                  <c:v>811.4</c:v>
                </c:pt>
                <c:pt idx="11">
                  <c:v>822.0</c:v>
                </c:pt>
              </c:numCache>
            </c:numRef>
          </c:val>
          <c:smooth val="1"/>
        </c:ser>
        <c:ser>
          <c:idx val="22"/>
          <c:order val="22"/>
          <c:tx>
            <c:strRef>
              <c:f>'Mean Pressure Graphs'!$X$4</c:f>
              <c:strCache>
                <c:ptCount val="1"/>
                <c:pt idx="0">
                  <c:v>2004</c:v>
                </c:pt>
              </c:strCache>
            </c:strRef>
          </c:tx>
          <c:spPr>
            <a:ln w="28440">
              <a:solidFill>
                <a:srgbClr val="6CB2C9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Graphs'!$X$5:$X$16</c:f>
              <c:numCache>
                <c:formatCode>0.0</c:formatCode>
                <c:ptCount val="12"/>
                <c:pt idx="0">
                  <c:v>815.8</c:v>
                </c:pt>
                <c:pt idx="1">
                  <c:v>819.3</c:v>
                </c:pt>
                <c:pt idx="2">
                  <c:v>808.2</c:v>
                </c:pt>
                <c:pt idx="3">
                  <c:v>806.0</c:v>
                </c:pt>
                <c:pt idx="4">
                  <c:v>799.5</c:v>
                </c:pt>
                <c:pt idx="11">
                  <c:v>820.7</c:v>
                </c:pt>
              </c:numCache>
            </c:numRef>
          </c:val>
          <c:smooth val="1"/>
        </c:ser>
        <c:ser>
          <c:idx val="23"/>
          <c:order val="23"/>
          <c:tx>
            <c:strRef>
              <c:f>'Mean Pressure Graphs'!$Y$4</c:f>
              <c:strCache>
                <c:ptCount val="1"/>
                <c:pt idx="0">
                  <c:v>2005</c:v>
                </c:pt>
              </c:strCache>
            </c:strRef>
          </c:tx>
          <c:spPr>
            <a:ln w="28440">
              <a:solidFill>
                <a:srgbClr val="F49F68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Graphs'!$Y$5:$Y$16</c:f>
              <c:numCache>
                <c:formatCode>0.0</c:formatCode>
                <c:ptCount val="12"/>
                <c:pt idx="0">
                  <c:v>820.4</c:v>
                </c:pt>
                <c:pt idx="1">
                  <c:v>806.4</c:v>
                </c:pt>
                <c:pt idx="2">
                  <c:v>808.4</c:v>
                </c:pt>
                <c:pt idx="3">
                  <c:v>803.6</c:v>
                </c:pt>
                <c:pt idx="4">
                  <c:v>809.2</c:v>
                </c:pt>
              </c:numCache>
            </c:numRef>
          </c:val>
          <c:smooth val="1"/>
        </c:ser>
        <c:ser>
          <c:idx val="24"/>
          <c:order val="24"/>
          <c:tx>
            <c:strRef>
              <c:f>'Mean Pressure Graphs'!$Z$4</c:f>
              <c:strCache>
                <c:ptCount val="1"/>
                <c:pt idx="0">
                  <c:v>2006</c:v>
                </c:pt>
              </c:strCache>
            </c:strRef>
          </c:tx>
          <c:spPr>
            <a:ln w="28440">
              <a:solidFill>
                <a:srgbClr val="9CAFCF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Graphs'!$Z$5:$Z$16</c:f>
              <c:numCache>
                <c:formatCode>0.0</c:formatCode>
                <c:ptCount val="12"/>
                <c:pt idx="0">
                  <c:v>818.0</c:v>
                </c:pt>
                <c:pt idx="1">
                  <c:v>817.5</c:v>
                </c:pt>
                <c:pt idx="2">
                  <c:v>809.7</c:v>
                </c:pt>
                <c:pt idx="3">
                  <c:v>807.9</c:v>
                </c:pt>
                <c:pt idx="4">
                  <c:v>798.1</c:v>
                </c:pt>
                <c:pt idx="5">
                  <c:v>809.0</c:v>
                </c:pt>
                <c:pt idx="6">
                  <c:v>800.6</c:v>
                </c:pt>
                <c:pt idx="7">
                  <c:v>817.6</c:v>
                </c:pt>
                <c:pt idx="8">
                  <c:v>804.5</c:v>
                </c:pt>
                <c:pt idx="9">
                  <c:v>803.2</c:v>
                </c:pt>
                <c:pt idx="10">
                  <c:v>809.0</c:v>
                </c:pt>
                <c:pt idx="11">
                  <c:v>814.2</c:v>
                </c:pt>
              </c:numCache>
            </c:numRef>
          </c:val>
          <c:smooth val="1"/>
        </c:ser>
        <c:ser>
          <c:idx val="25"/>
          <c:order val="25"/>
          <c:tx>
            <c:strRef>
              <c:f>'Mean Pressure Graphs'!$AA$4</c:f>
              <c:strCache>
                <c:ptCount val="1"/>
                <c:pt idx="0">
                  <c:v>2007</c:v>
                </c:pt>
              </c:strCache>
            </c:strRef>
          </c:tx>
          <c:spPr>
            <a:ln w="28440">
              <a:solidFill>
                <a:srgbClr val="D19C9B"/>
              </a:solidFill>
              <a:round/>
            </a:ln>
          </c:spPr>
          <c:marker>
            <c:symbol val="dot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Graphs'!$AA$5:$AA$16</c:f>
              <c:numCache>
                <c:formatCode>0.0</c:formatCode>
                <c:ptCount val="12"/>
                <c:pt idx="0">
                  <c:v>819.1</c:v>
                </c:pt>
                <c:pt idx="1">
                  <c:v>813.2</c:v>
                </c:pt>
                <c:pt idx="2">
                  <c:v>815.9</c:v>
                </c:pt>
                <c:pt idx="3">
                  <c:v>814.2</c:v>
                </c:pt>
                <c:pt idx="4">
                  <c:v>809.5</c:v>
                </c:pt>
                <c:pt idx="5">
                  <c:v>811.0</c:v>
                </c:pt>
                <c:pt idx="6">
                  <c:v>820.3</c:v>
                </c:pt>
                <c:pt idx="7">
                  <c:v>804.1</c:v>
                </c:pt>
                <c:pt idx="8">
                  <c:v>804.7</c:v>
                </c:pt>
                <c:pt idx="10">
                  <c:v>814.0</c:v>
                </c:pt>
                <c:pt idx="11">
                  <c:v>807.2</c:v>
                </c:pt>
              </c:numCache>
            </c:numRef>
          </c:val>
          <c:smooth val="1"/>
        </c:ser>
        <c:ser>
          <c:idx val="26"/>
          <c:order val="26"/>
          <c:tx>
            <c:strRef>
              <c:f>'Mean Pressure Graphs'!$AB$4</c:f>
              <c:strCache>
                <c:ptCount val="1"/>
                <c:pt idx="0">
                  <c:v>2008</c:v>
                </c:pt>
              </c:strCache>
            </c:strRef>
          </c:tx>
          <c:spPr>
            <a:ln w="28440">
              <a:solidFill>
                <a:srgbClr val="BBCE9E"/>
              </a:solidFill>
              <a:round/>
            </a:ln>
          </c:spPr>
          <c:marker>
            <c:symbol val="dash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Graphs'!$AB$5:$AB$16</c:f>
              <c:numCache>
                <c:formatCode>0.0</c:formatCode>
                <c:ptCount val="12"/>
                <c:pt idx="0">
                  <c:v>815.3</c:v>
                </c:pt>
                <c:pt idx="1">
                  <c:v>811.5</c:v>
                </c:pt>
                <c:pt idx="2">
                  <c:v>814.3</c:v>
                </c:pt>
                <c:pt idx="3">
                  <c:v>810.0</c:v>
                </c:pt>
                <c:pt idx="4">
                  <c:v>807.0</c:v>
                </c:pt>
                <c:pt idx="5">
                  <c:v>810.6</c:v>
                </c:pt>
                <c:pt idx="9">
                  <c:v>803.4</c:v>
                </c:pt>
                <c:pt idx="10">
                  <c:v>807.1</c:v>
                </c:pt>
                <c:pt idx="11">
                  <c:v>810.2</c:v>
                </c:pt>
              </c:numCache>
            </c:numRef>
          </c:val>
          <c:smooth val="1"/>
        </c:ser>
        <c:ser>
          <c:idx val="27"/>
          <c:order val="27"/>
          <c:tx>
            <c:strRef>
              <c:f>'Mean Pressure Graphs'!$AC$4</c:f>
              <c:strCache>
                <c:ptCount val="1"/>
                <c:pt idx="0">
                  <c:v>2009</c:v>
                </c:pt>
              </c:strCache>
            </c:strRef>
          </c:tx>
          <c:spPr>
            <a:ln w="28440">
              <a:solidFill>
                <a:srgbClr val="AFA2C0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Graphs'!$AC$5:$AC$16</c:f>
              <c:numCache>
                <c:formatCode>0.0</c:formatCode>
                <c:ptCount val="12"/>
                <c:pt idx="0">
                  <c:v>812.9</c:v>
                </c:pt>
                <c:pt idx="1">
                  <c:v>813.5</c:v>
                </c:pt>
                <c:pt idx="2">
                  <c:v>808.4</c:v>
                </c:pt>
                <c:pt idx="3">
                  <c:v>814.8</c:v>
                </c:pt>
                <c:pt idx="4">
                  <c:v>809.6</c:v>
                </c:pt>
                <c:pt idx="5">
                  <c:v>811.2</c:v>
                </c:pt>
                <c:pt idx="6">
                  <c:v>815.2</c:v>
                </c:pt>
                <c:pt idx="7">
                  <c:v>807.7</c:v>
                </c:pt>
                <c:pt idx="8">
                  <c:v>801.4</c:v>
                </c:pt>
                <c:pt idx="9">
                  <c:v>801.2</c:v>
                </c:pt>
                <c:pt idx="10">
                  <c:v>816.4</c:v>
                </c:pt>
                <c:pt idx="11">
                  <c:v>814.3</c:v>
                </c:pt>
              </c:numCache>
            </c:numRef>
          </c:val>
          <c:smooth val="1"/>
        </c:ser>
        <c:ser>
          <c:idx val="28"/>
          <c:order val="28"/>
          <c:tx>
            <c:strRef>
              <c:f>'Mean Pressure Graphs'!$AD$4</c:f>
              <c:strCache>
                <c:ptCount val="1"/>
                <c:pt idx="0">
                  <c:v>2010</c:v>
                </c:pt>
              </c:strCache>
            </c:strRef>
          </c:tx>
          <c:spPr>
            <a:ln w="28440">
              <a:solidFill>
                <a:srgbClr val="9AC5D5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Graphs'!$AD$5:$AD$16</c:f>
              <c:numCache>
                <c:formatCode>0.0</c:formatCode>
                <c:ptCount val="12"/>
                <c:pt idx="0">
                  <c:v>823.9</c:v>
                </c:pt>
                <c:pt idx="1">
                  <c:v>819.1</c:v>
                </c:pt>
                <c:pt idx="2">
                  <c:v>810.4</c:v>
                </c:pt>
                <c:pt idx="3">
                  <c:v>807.7</c:v>
                </c:pt>
                <c:pt idx="4">
                  <c:v>803.9</c:v>
                </c:pt>
                <c:pt idx="5">
                  <c:v>797.7</c:v>
                </c:pt>
                <c:pt idx="6">
                  <c:v>790.2</c:v>
                </c:pt>
                <c:pt idx="7">
                  <c:v>796.6</c:v>
                </c:pt>
                <c:pt idx="8">
                  <c:v>802.5</c:v>
                </c:pt>
                <c:pt idx="9">
                  <c:v>799.8</c:v>
                </c:pt>
                <c:pt idx="10">
                  <c:v>801.2</c:v>
                </c:pt>
                <c:pt idx="11">
                  <c:v>817.9</c:v>
                </c:pt>
              </c:numCache>
            </c:numRef>
          </c:val>
          <c:smooth val="1"/>
        </c:ser>
        <c:ser>
          <c:idx val="29"/>
          <c:order val="29"/>
          <c:tx>
            <c:strRef>
              <c:f>'Mean Pressure Graphs'!$AE$4</c:f>
              <c:strCache>
                <c:ptCount val="1"/>
                <c:pt idx="0">
                  <c:v>2011</c:v>
                </c:pt>
              </c:strCache>
            </c:strRef>
          </c:tx>
          <c:spPr>
            <a:ln w="28440">
              <a:solidFill>
                <a:srgbClr val="F5B798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Graphs'!$AE$5:$AE$16</c:f>
              <c:numCache>
                <c:formatCode>0.0</c:formatCode>
                <c:ptCount val="12"/>
                <c:pt idx="0">
                  <c:v>818.0</c:v>
                </c:pt>
                <c:pt idx="1">
                  <c:v>809.6</c:v>
                </c:pt>
                <c:pt idx="2">
                  <c:v>812.1</c:v>
                </c:pt>
                <c:pt idx="3">
                  <c:v>810.5</c:v>
                </c:pt>
                <c:pt idx="4">
                  <c:v>799.8</c:v>
                </c:pt>
                <c:pt idx="5">
                  <c:v>808.1</c:v>
                </c:pt>
                <c:pt idx="6">
                  <c:v>812.3</c:v>
                </c:pt>
                <c:pt idx="7">
                  <c:v>807.9</c:v>
                </c:pt>
                <c:pt idx="8">
                  <c:v>805.0</c:v>
                </c:pt>
                <c:pt idx="9">
                  <c:v>804.1</c:v>
                </c:pt>
                <c:pt idx="10">
                  <c:v>810.0</c:v>
                </c:pt>
                <c:pt idx="11">
                  <c:v>805.8</c:v>
                </c:pt>
              </c:numCache>
            </c:numRef>
          </c:val>
          <c:smooth val="1"/>
        </c:ser>
        <c:ser>
          <c:idx val="30"/>
          <c:order val="30"/>
          <c:tx>
            <c:strRef>
              <c:f>'Mean Pressure Graphs'!$AF$4</c:f>
              <c:strCache>
                <c:ptCount val="1"/>
                <c:pt idx="0">
                  <c:v>2012</c:v>
                </c:pt>
              </c:strCache>
            </c:strRef>
          </c:tx>
          <c:spPr>
            <a:ln w="28440">
              <a:solidFill>
                <a:srgbClr val="BCC7DD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Graphs'!$AF$5:$AF$16</c:f>
              <c:numCache>
                <c:formatCode>0.0</c:formatCode>
                <c:ptCount val="12"/>
                <c:pt idx="0">
                  <c:v>806.0</c:v>
                </c:pt>
                <c:pt idx="1">
                  <c:v>811.0</c:v>
                </c:pt>
                <c:pt idx="2">
                  <c:v>807.6</c:v>
                </c:pt>
                <c:pt idx="3">
                  <c:v>804.1</c:v>
                </c:pt>
                <c:pt idx="4">
                  <c:v>805.2</c:v>
                </c:pt>
                <c:pt idx="5">
                  <c:v>805.3</c:v>
                </c:pt>
                <c:pt idx="6">
                  <c:v>795.8</c:v>
                </c:pt>
                <c:pt idx="7">
                  <c:v>800.4</c:v>
                </c:pt>
                <c:pt idx="8">
                  <c:v>798.6</c:v>
                </c:pt>
                <c:pt idx="9">
                  <c:v>802.8</c:v>
                </c:pt>
                <c:pt idx="10">
                  <c:v>811.1</c:v>
                </c:pt>
                <c:pt idx="11">
                  <c:v>816.9</c:v>
                </c:pt>
              </c:numCache>
            </c:numRef>
          </c:val>
          <c:smooth val="1"/>
        </c:ser>
        <c:ser>
          <c:idx val="31"/>
          <c:order val="31"/>
          <c:tx>
            <c:strRef>
              <c:f>'Mean Pressure Graphs'!$AG$4</c:f>
              <c:strCache>
                <c:ptCount val="1"/>
                <c:pt idx="0">
                  <c:v>2013</c:v>
                </c:pt>
              </c:strCache>
            </c:strRef>
          </c:tx>
          <c:spPr>
            <a:ln w="28440">
              <a:solidFill>
                <a:srgbClr val="DEBCBB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Graphs'!$AG$5:$AG$16</c:f>
              <c:numCache>
                <c:formatCode>0.0</c:formatCode>
                <c:ptCount val="12"/>
                <c:pt idx="0">
                  <c:v>817.0</c:v>
                </c:pt>
                <c:pt idx="1">
                  <c:v>805.7</c:v>
                </c:pt>
                <c:pt idx="2">
                  <c:v>804.5</c:v>
                </c:pt>
                <c:pt idx="3">
                  <c:v>798.0</c:v>
                </c:pt>
                <c:pt idx="4">
                  <c:v>806.1</c:v>
                </c:pt>
                <c:pt idx="5">
                  <c:v>807.7</c:v>
                </c:pt>
                <c:pt idx="6">
                  <c:v>798.1</c:v>
                </c:pt>
                <c:pt idx="7">
                  <c:v>805.6</c:v>
                </c:pt>
                <c:pt idx="8">
                  <c:v>805.7</c:v>
                </c:pt>
                <c:pt idx="9">
                  <c:v>804.0</c:v>
                </c:pt>
                <c:pt idx="10">
                  <c:v>801.8</c:v>
                </c:pt>
                <c:pt idx="11">
                  <c:v>812.5</c:v>
                </c:pt>
              </c:numCache>
            </c:numRef>
          </c:val>
          <c:smooth val="1"/>
        </c:ser>
        <c:ser>
          <c:idx val="32"/>
          <c:order val="32"/>
          <c:tx>
            <c:strRef>
              <c:f>'Mean Pressure Graphs'!$AH$4</c:f>
              <c:strCache>
                <c:ptCount val="1"/>
                <c:pt idx="0">
                  <c:v>2014</c:v>
                </c:pt>
              </c:strCache>
            </c:strRef>
          </c:tx>
          <c:spPr>
            <a:ln w="28440">
              <a:solidFill>
                <a:srgbClr val="CFDCBD"/>
              </a:solidFill>
              <a:round/>
            </a:ln>
          </c:spPr>
          <c:marker>
            <c:symbol val="circ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Graphs'!$AH$5:$AH$16</c:f>
              <c:numCache>
                <c:formatCode>0.0</c:formatCode>
                <c:ptCount val="12"/>
                <c:pt idx="0">
                  <c:v>815.0</c:v>
                </c:pt>
                <c:pt idx="1">
                  <c:v>808.6</c:v>
                </c:pt>
                <c:pt idx="2">
                  <c:v>805.1</c:v>
                </c:pt>
                <c:pt idx="3">
                  <c:v>797.1</c:v>
                </c:pt>
                <c:pt idx="4">
                  <c:v>806.9</c:v>
                </c:pt>
                <c:pt idx="5">
                  <c:v>799.1</c:v>
                </c:pt>
                <c:pt idx="6">
                  <c:v>797.5</c:v>
                </c:pt>
                <c:pt idx="7">
                  <c:v>801.2</c:v>
                </c:pt>
                <c:pt idx="8">
                  <c:v>808.6</c:v>
                </c:pt>
                <c:pt idx="9">
                  <c:v>798.3</c:v>
                </c:pt>
                <c:pt idx="10">
                  <c:v>806.5</c:v>
                </c:pt>
                <c:pt idx="11">
                  <c:v>807.7</c:v>
                </c:pt>
              </c:numCache>
            </c:numRef>
          </c:val>
          <c:smooth val="1"/>
        </c:ser>
        <c:ser>
          <c:idx val="33"/>
          <c:order val="33"/>
          <c:tx>
            <c:strRef>
              <c:f>'Mean Pressure Graphs'!$AI$4</c:f>
              <c:strCache>
                <c:ptCount val="1"/>
                <c:pt idx="0">
                  <c:v>2015</c:v>
                </c:pt>
              </c:strCache>
            </c:strRef>
          </c:tx>
          <c:spPr>
            <a:ln w="28440">
              <a:solidFill>
                <a:srgbClr val="C7C0D2"/>
              </a:solidFill>
              <a:round/>
            </a:ln>
          </c:spPr>
          <c:marker>
            <c:symbol val="plus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Graphs'!$AI$5:$AI$16</c:f>
              <c:numCache>
                <c:formatCode>0.0</c:formatCode>
                <c:ptCount val="12"/>
                <c:pt idx="0">
                  <c:v>811.5</c:v>
                </c:pt>
                <c:pt idx="1">
                  <c:v>806.4</c:v>
                </c:pt>
                <c:pt idx="2">
                  <c:v>803.7</c:v>
                </c:pt>
                <c:pt idx="3">
                  <c:v>798.3</c:v>
                </c:pt>
                <c:pt idx="4">
                  <c:v>806.2</c:v>
                </c:pt>
                <c:pt idx="5">
                  <c:v>801.6</c:v>
                </c:pt>
                <c:pt idx="6">
                  <c:v>794.1</c:v>
                </c:pt>
                <c:pt idx="7">
                  <c:v>795.2</c:v>
                </c:pt>
                <c:pt idx="8">
                  <c:v>797.0</c:v>
                </c:pt>
                <c:pt idx="9">
                  <c:v>801.7</c:v>
                </c:pt>
                <c:pt idx="10">
                  <c:v>799.8</c:v>
                </c:pt>
                <c:pt idx="11">
                  <c:v>809.5</c:v>
                </c:pt>
              </c:numCache>
            </c:numRef>
          </c:val>
          <c:smooth val="1"/>
        </c:ser>
        <c:ser>
          <c:idx val="34"/>
          <c:order val="34"/>
          <c:tx>
            <c:strRef>
              <c:f>'Mean Pressure Graphs'!$AJ$4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Graphs'!$AJ$5:$AJ$16</c:f>
              <c:numCache>
                <c:formatCode>0.0</c:formatCode>
                <c:ptCount val="12"/>
                <c:pt idx="0">
                  <c:v>811.6</c:v>
                </c:pt>
                <c:pt idx="1">
                  <c:v>803.8</c:v>
                </c:pt>
                <c:pt idx="2">
                  <c:v>799.1</c:v>
                </c:pt>
                <c:pt idx="3">
                  <c:v>804.3</c:v>
                </c:pt>
                <c:pt idx="4">
                  <c:v>802.2</c:v>
                </c:pt>
                <c:pt idx="5">
                  <c:v>795.0</c:v>
                </c:pt>
                <c:pt idx="6">
                  <c:v>803.8</c:v>
                </c:pt>
                <c:pt idx="7">
                  <c:v>808.2</c:v>
                </c:pt>
                <c:pt idx="8">
                  <c:v>787.4</c:v>
                </c:pt>
                <c:pt idx="9">
                  <c:v>801.1</c:v>
                </c:pt>
                <c:pt idx="10">
                  <c:v>811.2</c:v>
                </c:pt>
                <c:pt idx="11">
                  <c:v>815.2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32016"/>
        <c:axId val="1214036048"/>
      </c:lineChart>
      <c:catAx>
        <c:axId val="121403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Month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4036048"/>
        <c:crossesAt val="0.0"/>
        <c:auto val="1"/>
        <c:lblAlgn val="ctr"/>
        <c:lblOffset val="100"/>
        <c:noMultiLvlLbl val="1"/>
      </c:catAx>
      <c:valAx>
        <c:axId val="1214036048"/>
        <c:scaling>
          <c:orientation val="minMax"/>
          <c:max val="830.0"/>
          <c:min val="785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Pressure (mb)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4032016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>
        <c:manualLayout>
          <c:layoutTarget val="inner"/>
          <c:xMode val="edge"/>
          <c:yMode val="edge"/>
          <c:x val="0.121626800661865"/>
          <c:y val="0.0713082537900056"/>
          <c:w val="0.828155416585556"/>
          <c:h val="0.770912408759124"/>
        </c:manualLayout>
      </c:layout>
      <c:lineChart>
        <c:grouping val="standard"/>
        <c:varyColors val="1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'Mean Pressure Graphs'!$AK$5:$AK$16</c:f>
              <c:numCache>
                <c:formatCode>General</c:formatCode>
                <c:ptCount val="12"/>
                <c:pt idx="0">
                  <c:v>816.6312499999999</c:v>
                </c:pt>
                <c:pt idx="1">
                  <c:v>813.5457142857142</c:v>
                </c:pt>
                <c:pt idx="2">
                  <c:v>809.6885714285715</c:v>
                </c:pt>
                <c:pt idx="3">
                  <c:v>807.0823529411763</c:v>
                </c:pt>
                <c:pt idx="4">
                  <c:v>807.9625</c:v>
                </c:pt>
                <c:pt idx="5">
                  <c:v>807.8758620689654</c:v>
                </c:pt>
                <c:pt idx="6">
                  <c:v>804.8185185185184</c:v>
                </c:pt>
                <c:pt idx="7">
                  <c:v>802.4259259259262</c:v>
                </c:pt>
                <c:pt idx="8">
                  <c:v>801.852</c:v>
                </c:pt>
                <c:pt idx="9">
                  <c:v>802.103846153846</c:v>
                </c:pt>
                <c:pt idx="10">
                  <c:v>808.311111111111</c:v>
                </c:pt>
                <c:pt idx="11">
                  <c:v>814.2551724137933</c:v>
                </c:pt>
              </c:numCache>
            </c:numRef>
          </c:val>
          <c:smooth val="1"/>
        </c:ser>
        <c:ser>
          <c:idx val="1"/>
          <c:order val="1"/>
          <c:spPr>
            <a:ln w="28440">
              <a:solidFill>
                <a:srgbClr val="FFFFFF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43680"/>
        <c:axId val="1214046160"/>
      </c:lineChart>
      <c:catAx>
        <c:axId val="1214043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4046160"/>
        <c:crossesAt val="0.0"/>
        <c:auto val="1"/>
        <c:lblAlgn val="ctr"/>
        <c:lblOffset val="100"/>
        <c:noMultiLvlLbl val="1"/>
      </c:catAx>
      <c:valAx>
        <c:axId val="12140461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4043680"/>
        <c:crossesAt val="0.0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May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Graphs'!$B$9:$AJ$9</c:f>
              <c:numCache>
                <c:formatCode>0.0</c:formatCode>
                <c:ptCount val="8"/>
                <c:pt idx="0">
                  <c:v>-32.5</c:v>
                </c:pt>
                <c:pt idx="1">
                  <c:v>-35.3</c:v>
                </c:pt>
                <c:pt idx="2">
                  <c:v>-31.6</c:v>
                </c:pt>
                <c:pt idx="3">
                  <c:v>-26.7</c:v>
                </c:pt>
                <c:pt idx="4">
                  <c:v>-32.9</c:v>
                </c:pt>
                <c:pt idx="5">
                  <c:v>-26.7</c:v>
                </c:pt>
                <c:pt idx="6">
                  <c:v>-27.5</c:v>
                </c:pt>
                <c:pt idx="7">
                  <c:v>-29.7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406400"/>
        <c:axId val="1255410160"/>
      </c:lineChart>
      <c:catAx>
        <c:axId val="125540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410160"/>
        <c:crossesAt val="0.0"/>
        <c:auto val="1"/>
        <c:lblAlgn val="ctr"/>
        <c:lblOffset val="100"/>
        <c:noMultiLvlLbl val="1"/>
      </c:catAx>
      <c:valAx>
        <c:axId val="1255410160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406400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Graphs'!$B$10:$AJ$10</c:f>
              <c:numCache>
                <c:formatCode>0.0</c:formatCode>
                <c:ptCount val="8"/>
                <c:pt idx="0">
                  <c:v>-33.6</c:v>
                </c:pt>
                <c:pt idx="1">
                  <c:v>-35.4</c:v>
                </c:pt>
                <c:pt idx="2">
                  <c:v>-33.9</c:v>
                </c:pt>
                <c:pt idx="3">
                  <c:v>-37.3</c:v>
                </c:pt>
                <c:pt idx="4">
                  <c:v>-40.1</c:v>
                </c:pt>
                <c:pt idx="5">
                  <c:v>-33.0</c:v>
                </c:pt>
                <c:pt idx="6">
                  <c:v>-36.2</c:v>
                </c:pt>
                <c:pt idx="7">
                  <c:v>-34.3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436560"/>
        <c:axId val="1255440320"/>
      </c:lineChart>
      <c:catAx>
        <c:axId val="125543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440320"/>
        <c:crossesAt val="0.0"/>
        <c:auto val="1"/>
        <c:lblAlgn val="ctr"/>
        <c:lblOffset val="100"/>
        <c:noMultiLvlLbl val="1"/>
      </c:catAx>
      <c:valAx>
        <c:axId val="1255440320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436560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Jul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Graphs'!$B$11:$AJ$11</c:f>
              <c:numCache>
                <c:formatCode>0.0</c:formatCode>
                <c:ptCount val="8"/>
                <c:pt idx="0">
                  <c:v>-26.1</c:v>
                </c:pt>
                <c:pt idx="1">
                  <c:v>-40.2</c:v>
                </c:pt>
                <c:pt idx="2">
                  <c:v>-23.4</c:v>
                </c:pt>
                <c:pt idx="3">
                  <c:v>-37.1</c:v>
                </c:pt>
                <c:pt idx="4">
                  <c:v>-38.2</c:v>
                </c:pt>
                <c:pt idx="5">
                  <c:v>-38.3</c:v>
                </c:pt>
                <c:pt idx="6">
                  <c:v>-38.3</c:v>
                </c:pt>
                <c:pt idx="7">
                  <c:v>-31.7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465904"/>
        <c:axId val="1255469664"/>
      </c:lineChart>
      <c:catAx>
        <c:axId val="125546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469664"/>
        <c:crossesAt val="0.0"/>
        <c:auto val="1"/>
        <c:lblAlgn val="ctr"/>
        <c:lblOffset val="100"/>
        <c:noMultiLvlLbl val="1"/>
      </c:catAx>
      <c:valAx>
        <c:axId val="1255469664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465904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Aug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Graphs'!$B$12:$AJ$12</c:f>
              <c:numCache>
                <c:formatCode>0.0</c:formatCode>
                <c:ptCount val="8"/>
                <c:pt idx="0">
                  <c:v>-33.1</c:v>
                </c:pt>
                <c:pt idx="1">
                  <c:v>-31.0</c:v>
                </c:pt>
                <c:pt idx="2">
                  <c:v>-29.2</c:v>
                </c:pt>
                <c:pt idx="3">
                  <c:v>-36.3</c:v>
                </c:pt>
                <c:pt idx="4">
                  <c:v>-33.6</c:v>
                </c:pt>
                <c:pt idx="5">
                  <c:v>-29.4</c:v>
                </c:pt>
                <c:pt idx="6">
                  <c:v>-42.5</c:v>
                </c:pt>
                <c:pt idx="7">
                  <c:v>-33.9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492304"/>
        <c:axId val="1255496064"/>
      </c:lineChart>
      <c:catAx>
        <c:axId val="125549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496064"/>
        <c:crossesAt val="0.0"/>
        <c:auto val="1"/>
        <c:lblAlgn val="ctr"/>
        <c:lblOffset val="100"/>
        <c:noMultiLvlLbl val="1"/>
      </c:catAx>
      <c:valAx>
        <c:axId val="1255496064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492304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b="1">
                <a:solidFill>
                  <a:srgbClr val="000000"/>
                </a:solidFill>
                <a:latin typeface="Calibri"/>
              </a:rPr>
              <a:t>Sep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'Mean Temp Graphs'!$B$4:$AJ$4</c:f>
              <c:numCache>
                <c:formatCode>General</c:formatCode>
                <c:ptCount val="8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  <c:pt idx="5">
                  <c:v>2014.0</c:v>
                </c:pt>
                <c:pt idx="6">
                  <c:v>2015.0</c:v>
                </c:pt>
                <c:pt idx="7">
                  <c:v>2016.0</c:v>
                </c:pt>
              </c:numCache>
            </c:numRef>
          </c:cat>
          <c:val>
            <c:numRef>
              <c:f>'Mean Temp Graphs'!$B$13:$AJ$13</c:f>
              <c:numCache>
                <c:formatCode>0.0</c:formatCode>
                <c:ptCount val="8"/>
                <c:pt idx="0">
                  <c:v>-35.6</c:v>
                </c:pt>
                <c:pt idx="1">
                  <c:v>-33.0</c:v>
                </c:pt>
                <c:pt idx="2">
                  <c:v>-38.4</c:v>
                </c:pt>
                <c:pt idx="3">
                  <c:v>-33.8</c:v>
                </c:pt>
                <c:pt idx="4">
                  <c:v>-34.0</c:v>
                </c:pt>
                <c:pt idx="5">
                  <c:v>-25.7</c:v>
                </c:pt>
                <c:pt idx="6">
                  <c:v>-32.3</c:v>
                </c:pt>
                <c:pt idx="7">
                  <c:v>-37.4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522736"/>
        <c:axId val="1255526496"/>
      </c:lineChart>
      <c:catAx>
        <c:axId val="125552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Year</a:t>
                </a:r>
              </a:p>
            </c:rich>
          </c:tx>
          <c:overlay val="1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526496"/>
        <c:crossesAt val="0.0"/>
        <c:auto val="1"/>
        <c:lblAlgn val="ctr"/>
        <c:lblOffset val="100"/>
        <c:noMultiLvlLbl val="1"/>
      </c:catAx>
      <c:valAx>
        <c:axId val="1255526496"/>
        <c:scaling>
          <c:orientation val="minMax"/>
          <c:max val="-5.0"/>
          <c:min val="-50.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>
                    <a:solidFill>
                      <a:srgbClr val="000000"/>
                    </a:solidFill>
                    <a:latin typeface="Calibri"/>
                  </a:rPr>
                  <a:t>Temperature (C)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522736"/>
        <c:crossesAt val="0.0"/>
        <c:crossBetween val="between"/>
        <c:majorUnit val="5.0"/>
        <c:minorUnit val="0.384615384615385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46440</xdr:colOff>
      <xdr:row>16</xdr:row>
      <xdr:rowOff>122760</xdr:rowOff>
    </xdr:from>
    <xdr:to>
      <xdr:col>34</xdr:col>
      <xdr:colOff>440193</xdr:colOff>
      <xdr:row>36</xdr:row>
      <xdr:rowOff>24120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27360</xdr:colOff>
      <xdr:row>16</xdr:row>
      <xdr:rowOff>118080</xdr:rowOff>
    </xdr:from>
    <xdr:to>
      <xdr:col>35</xdr:col>
      <xdr:colOff>14400</xdr:colOff>
      <xdr:row>36</xdr:row>
      <xdr:rowOff>19440</xdr:rowOff>
    </xdr:to>
    <xdr:graphicFrame macro="">
      <xdr:nvGraphicFramePr>
        <xdr:cNvPr id="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27360</xdr:colOff>
      <xdr:row>16</xdr:row>
      <xdr:rowOff>118080</xdr:rowOff>
    </xdr:from>
    <xdr:to>
      <xdr:col>35</xdr:col>
      <xdr:colOff>12960</xdr:colOff>
      <xdr:row>36</xdr:row>
      <xdr:rowOff>19440</xdr:rowOff>
    </xdr:to>
    <xdr:graphicFrame macro="">
      <xdr:nvGraphicFramePr>
        <xdr:cNvPr id="4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27360</xdr:colOff>
      <xdr:row>36</xdr:row>
      <xdr:rowOff>118080</xdr:rowOff>
    </xdr:from>
    <xdr:to>
      <xdr:col>35</xdr:col>
      <xdr:colOff>14400</xdr:colOff>
      <xdr:row>56</xdr:row>
      <xdr:rowOff>19080</xdr:rowOff>
    </xdr:to>
    <xdr:graphicFrame macro="">
      <xdr:nvGraphicFramePr>
        <xdr:cNvPr id="5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27360</xdr:colOff>
      <xdr:row>36</xdr:row>
      <xdr:rowOff>118080</xdr:rowOff>
    </xdr:from>
    <xdr:to>
      <xdr:col>35</xdr:col>
      <xdr:colOff>14400</xdr:colOff>
      <xdr:row>56</xdr:row>
      <xdr:rowOff>19080</xdr:rowOff>
    </xdr:to>
    <xdr:graphicFrame macro="">
      <xdr:nvGraphicFramePr>
        <xdr:cNvPr id="6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27360</xdr:colOff>
      <xdr:row>36</xdr:row>
      <xdr:rowOff>118080</xdr:rowOff>
    </xdr:from>
    <xdr:to>
      <xdr:col>35</xdr:col>
      <xdr:colOff>12960</xdr:colOff>
      <xdr:row>56</xdr:row>
      <xdr:rowOff>19080</xdr:rowOff>
    </xdr:to>
    <xdr:graphicFrame macro="">
      <xdr:nvGraphicFramePr>
        <xdr:cNvPr id="7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27360</xdr:colOff>
      <xdr:row>56</xdr:row>
      <xdr:rowOff>118080</xdr:rowOff>
    </xdr:from>
    <xdr:to>
      <xdr:col>35</xdr:col>
      <xdr:colOff>14400</xdr:colOff>
      <xdr:row>76</xdr:row>
      <xdr:rowOff>19440</xdr:rowOff>
    </xdr:to>
    <xdr:graphicFrame macro="">
      <xdr:nvGraphicFramePr>
        <xdr:cNvPr id="8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27360</xdr:colOff>
      <xdr:row>56</xdr:row>
      <xdr:rowOff>118080</xdr:rowOff>
    </xdr:from>
    <xdr:to>
      <xdr:col>35</xdr:col>
      <xdr:colOff>14400</xdr:colOff>
      <xdr:row>76</xdr:row>
      <xdr:rowOff>19440</xdr:rowOff>
    </xdr:to>
    <xdr:graphicFrame macro="">
      <xdr:nvGraphicFramePr>
        <xdr:cNvPr id="9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27360</xdr:colOff>
      <xdr:row>56</xdr:row>
      <xdr:rowOff>118080</xdr:rowOff>
    </xdr:from>
    <xdr:to>
      <xdr:col>35</xdr:col>
      <xdr:colOff>7560</xdr:colOff>
      <xdr:row>76</xdr:row>
      <xdr:rowOff>19440</xdr:rowOff>
    </xdr:to>
    <xdr:graphicFrame macro="">
      <xdr:nvGraphicFramePr>
        <xdr:cNvPr id="10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27360</xdr:colOff>
      <xdr:row>76</xdr:row>
      <xdr:rowOff>118080</xdr:rowOff>
    </xdr:from>
    <xdr:to>
      <xdr:col>35</xdr:col>
      <xdr:colOff>14400</xdr:colOff>
      <xdr:row>96</xdr:row>
      <xdr:rowOff>19080</xdr:rowOff>
    </xdr:to>
    <xdr:graphicFrame macro="">
      <xdr:nvGraphicFramePr>
        <xdr:cNvPr id="11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27360</xdr:colOff>
      <xdr:row>76</xdr:row>
      <xdr:rowOff>118080</xdr:rowOff>
    </xdr:from>
    <xdr:to>
      <xdr:col>35</xdr:col>
      <xdr:colOff>14400</xdr:colOff>
      <xdr:row>96</xdr:row>
      <xdr:rowOff>19080</xdr:rowOff>
    </xdr:to>
    <xdr:graphicFrame macro="">
      <xdr:nvGraphicFramePr>
        <xdr:cNvPr id="12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27360</xdr:colOff>
      <xdr:row>76</xdr:row>
      <xdr:rowOff>118080</xdr:rowOff>
    </xdr:from>
    <xdr:to>
      <xdr:col>35</xdr:col>
      <xdr:colOff>7560</xdr:colOff>
      <xdr:row>96</xdr:row>
      <xdr:rowOff>19080</xdr:rowOff>
    </xdr:to>
    <xdr:graphicFrame macro="">
      <xdr:nvGraphicFramePr>
        <xdr:cNvPr id="13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41040</xdr:colOff>
      <xdr:row>97</xdr:row>
      <xdr:rowOff>4680</xdr:rowOff>
    </xdr:from>
    <xdr:to>
      <xdr:col>46</xdr:col>
      <xdr:colOff>16895</xdr:colOff>
      <xdr:row>170</xdr:row>
      <xdr:rowOff>33120</xdr:rowOff>
    </xdr:to>
    <xdr:graphicFrame macro=""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26</xdr:col>
      <xdr:colOff>48600</xdr:colOff>
      <xdr:row>17</xdr:row>
      <xdr:rowOff>360</xdr:rowOff>
    </xdr:from>
    <xdr:to>
      <xdr:col>35</xdr:col>
      <xdr:colOff>73800</xdr:colOff>
      <xdr:row>32</xdr:row>
      <xdr:rowOff>11880</xdr:rowOff>
    </xdr:to>
    <xdr:graphicFrame macro="">
      <xdr:nvGraphicFramePr>
        <xdr:cNvPr id="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10584</xdr:colOff>
      <xdr:row>35</xdr:row>
      <xdr:rowOff>29737</xdr:rowOff>
    </xdr:from>
    <xdr:to>
      <xdr:col>51</xdr:col>
      <xdr:colOff>15984</xdr:colOff>
      <xdr:row>54</xdr:row>
      <xdr:rowOff>22177</xdr:rowOff>
    </xdr:to>
    <xdr:graphicFrame macro="">
      <xdr:nvGraphicFramePr>
        <xdr:cNvPr id="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41</xdr:col>
      <xdr:colOff>275166</xdr:colOff>
      <xdr:row>4</xdr:row>
      <xdr:rowOff>58894</xdr:rowOff>
    </xdr:from>
    <xdr:to>
      <xdr:col>48</xdr:col>
      <xdr:colOff>280566</xdr:colOff>
      <xdr:row>23</xdr:row>
      <xdr:rowOff>51333</xdr:rowOff>
    </xdr:to>
    <xdr:graphicFrame macro="">
      <xdr:nvGraphicFramePr>
        <xdr:cNvPr id="1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36</xdr:col>
      <xdr:colOff>412750</xdr:colOff>
      <xdr:row>18</xdr:row>
      <xdr:rowOff>90644</xdr:rowOff>
    </xdr:from>
    <xdr:to>
      <xdr:col>43</xdr:col>
      <xdr:colOff>412390</xdr:colOff>
      <xdr:row>37</xdr:row>
      <xdr:rowOff>83084</xdr:rowOff>
    </xdr:to>
    <xdr:graphicFrame macro="">
      <xdr:nvGraphicFramePr>
        <xdr:cNvPr id="1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33</xdr:row>
      <xdr:rowOff>107640</xdr:rowOff>
    </xdr:from>
    <xdr:to>
      <xdr:col>35</xdr:col>
      <xdr:colOff>5400</xdr:colOff>
      <xdr:row>53</xdr:row>
      <xdr:rowOff>9000</xdr:rowOff>
    </xdr:to>
    <xdr:graphicFrame macro="">
      <xdr:nvGraphicFramePr>
        <xdr:cNvPr id="1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27000</xdr:colOff>
      <xdr:row>33</xdr:row>
      <xdr:rowOff>107640</xdr:rowOff>
    </xdr:from>
    <xdr:to>
      <xdr:col>35</xdr:col>
      <xdr:colOff>5400</xdr:colOff>
      <xdr:row>53</xdr:row>
      <xdr:rowOff>9000</xdr:rowOff>
    </xdr:to>
    <xdr:graphicFrame macro="">
      <xdr:nvGraphicFramePr>
        <xdr:cNvPr id="1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27000</xdr:colOff>
      <xdr:row>33</xdr:row>
      <xdr:rowOff>107640</xdr:rowOff>
    </xdr:from>
    <xdr:to>
      <xdr:col>34</xdr:col>
      <xdr:colOff>444140</xdr:colOff>
      <xdr:row>53</xdr:row>
      <xdr:rowOff>9000</xdr:rowOff>
    </xdr:to>
    <xdr:graphicFrame macro="">
      <xdr:nvGraphicFramePr>
        <xdr:cNvPr id="1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</xdr:colOff>
      <xdr:row>53</xdr:row>
      <xdr:rowOff>108000</xdr:rowOff>
    </xdr:from>
    <xdr:to>
      <xdr:col>35</xdr:col>
      <xdr:colOff>5400</xdr:colOff>
      <xdr:row>73</xdr:row>
      <xdr:rowOff>9000</xdr:rowOff>
    </xdr:to>
    <xdr:graphicFrame macro="">
      <xdr:nvGraphicFramePr>
        <xdr:cNvPr id="20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27000</xdr:colOff>
      <xdr:row>53</xdr:row>
      <xdr:rowOff>108000</xdr:rowOff>
    </xdr:from>
    <xdr:to>
      <xdr:col>35</xdr:col>
      <xdr:colOff>5400</xdr:colOff>
      <xdr:row>73</xdr:row>
      <xdr:rowOff>9000</xdr:rowOff>
    </xdr:to>
    <xdr:graphicFrame macro="">
      <xdr:nvGraphicFramePr>
        <xdr:cNvPr id="2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27000</xdr:colOff>
      <xdr:row>53</xdr:row>
      <xdr:rowOff>108000</xdr:rowOff>
    </xdr:from>
    <xdr:to>
      <xdr:col>34</xdr:col>
      <xdr:colOff>444140</xdr:colOff>
      <xdr:row>73</xdr:row>
      <xdr:rowOff>9000</xdr:rowOff>
    </xdr:to>
    <xdr:graphicFrame macro="">
      <xdr:nvGraphicFramePr>
        <xdr:cNvPr id="2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27000</xdr:colOff>
      <xdr:row>73</xdr:row>
      <xdr:rowOff>107640</xdr:rowOff>
    </xdr:from>
    <xdr:to>
      <xdr:col>35</xdr:col>
      <xdr:colOff>5400</xdr:colOff>
      <xdr:row>93</xdr:row>
      <xdr:rowOff>9000</xdr:rowOff>
    </xdr:to>
    <xdr:graphicFrame macro="">
      <xdr:nvGraphicFramePr>
        <xdr:cNvPr id="2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27000</xdr:colOff>
      <xdr:row>73</xdr:row>
      <xdr:rowOff>107640</xdr:rowOff>
    </xdr:from>
    <xdr:to>
      <xdr:col>35</xdr:col>
      <xdr:colOff>5400</xdr:colOff>
      <xdr:row>93</xdr:row>
      <xdr:rowOff>9000</xdr:rowOff>
    </xdr:to>
    <xdr:graphicFrame macro="">
      <xdr:nvGraphicFramePr>
        <xdr:cNvPr id="2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27000</xdr:colOff>
      <xdr:row>73</xdr:row>
      <xdr:rowOff>107640</xdr:rowOff>
    </xdr:from>
    <xdr:to>
      <xdr:col>35</xdr:col>
      <xdr:colOff>27000</xdr:colOff>
      <xdr:row>93</xdr:row>
      <xdr:rowOff>9000</xdr:rowOff>
    </xdr:to>
    <xdr:graphicFrame macro="">
      <xdr:nvGraphicFramePr>
        <xdr:cNvPr id="25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40680</xdr:colOff>
      <xdr:row>93</xdr:row>
      <xdr:rowOff>121680</xdr:rowOff>
    </xdr:from>
    <xdr:to>
      <xdr:col>46</xdr:col>
      <xdr:colOff>399660</xdr:colOff>
      <xdr:row>168</xdr:row>
      <xdr:rowOff>23040</xdr:rowOff>
    </xdr:to>
    <xdr:graphicFrame macro="">
      <xdr:nvGraphicFramePr>
        <xdr:cNvPr id="26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69334</xdr:colOff>
      <xdr:row>17</xdr:row>
      <xdr:rowOff>68470</xdr:rowOff>
    </xdr:from>
    <xdr:to>
      <xdr:col>34</xdr:col>
      <xdr:colOff>416580</xdr:colOff>
      <xdr:row>32</xdr:row>
      <xdr:rowOff>54430</xdr:rowOff>
    </xdr:to>
    <xdr:graphicFrame macro="">
      <xdr:nvGraphicFramePr>
        <xdr:cNvPr id="27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27000</xdr:colOff>
      <xdr:row>14</xdr:row>
      <xdr:rowOff>50040</xdr:rowOff>
    </xdr:from>
    <xdr:to>
      <xdr:col>8</xdr:col>
      <xdr:colOff>26640</xdr:colOff>
      <xdr:row>33</xdr:row>
      <xdr:rowOff>6840</xdr:rowOff>
    </xdr:to>
    <xdr:graphicFrame macro="">
      <xdr:nvGraphicFramePr>
        <xdr:cNvPr id="2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27000</xdr:colOff>
      <xdr:row>14</xdr:row>
      <xdr:rowOff>16560</xdr:rowOff>
    </xdr:from>
    <xdr:to>
      <xdr:col>16</xdr:col>
      <xdr:colOff>26640</xdr:colOff>
      <xdr:row>32</xdr:row>
      <xdr:rowOff>100440</xdr:rowOff>
    </xdr:to>
    <xdr:graphicFrame macro="">
      <xdr:nvGraphicFramePr>
        <xdr:cNvPr id="2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27000</xdr:colOff>
      <xdr:row>14</xdr:row>
      <xdr:rowOff>16560</xdr:rowOff>
    </xdr:from>
    <xdr:to>
      <xdr:col>24</xdr:col>
      <xdr:colOff>54000</xdr:colOff>
      <xdr:row>32</xdr:row>
      <xdr:rowOff>100440</xdr:rowOff>
    </xdr:to>
    <xdr:graphicFrame macro="">
      <xdr:nvGraphicFramePr>
        <xdr:cNvPr id="3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27000</xdr:colOff>
      <xdr:row>33</xdr:row>
      <xdr:rowOff>72000</xdr:rowOff>
    </xdr:from>
    <xdr:to>
      <xdr:col>8</xdr:col>
      <xdr:colOff>26640</xdr:colOff>
      <xdr:row>52</xdr:row>
      <xdr:rowOff>100440</xdr:rowOff>
    </xdr:to>
    <xdr:graphicFrame macro="">
      <xdr:nvGraphicFramePr>
        <xdr:cNvPr id="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27000</xdr:colOff>
      <xdr:row>33</xdr:row>
      <xdr:rowOff>72000</xdr:rowOff>
    </xdr:from>
    <xdr:to>
      <xdr:col>16</xdr:col>
      <xdr:colOff>26640</xdr:colOff>
      <xdr:row>52</xdr:row>
      <xdr:rowOff>100440</xdr:rowOff>
    </xdr:to>
    <xdr:graphicFrame macro="">
      <xdr:nvGraphicFramePr>
        <xdr:cNvPr id="3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27000</xdr:colOff>
      <xdr:row>33</xdr:row>
      <xdr:rowOff>72000</xdr:rowOff>
    </xdr:from>
    <xdr:to>
      <xdr:col>24</xdr:col>
      <xdr:colOff>34920</xdr:colOff>
      <xdr:row>52</xdr:row>
      <xdr:rowOff>100440</xdr:rowOff>
    </xdr:to>
    <xdr:graphicFrame macro="">
      <xdr:nvGraphicFramePr>
        <xdr:cNvPr id="3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27000</xdr:colOff>
      <xdr:row>53</xdr:row>
      <xdr:rowOff>72360</xdr:rowOff>
    </xdr:from>
    <xdr:to>
      <xdr:col>8</xdr:col>
      <xdr:colOff>26640</xdr:colOff>
      <xdr:row>72</xdr:row>
      <xdr:rowOff>100440</xdr:rowOff>
    </xdr:to>
    <xdr:graphicFrame macro="">
      <xdr:nvGraphicFramePr>
        <xdr:cNvPr id="34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9</xdr:col>
      <xdr:colOff>27000</xdr:colOff>
      <xdr:row>53</xdr:row>
      <xdr:rowOff>72360</xdr:rowOff>
    </xdr:from>
    <xdr:to>
      <xdr:col>16</xdr:col>
      <xdr:colOff>26640</xdr:colOff>
      <xdr:row>72</xdr:row>
      <xdr:rowOff>100440</xdr:rowOff>
    </xdr:to>
    <xdr:graphicFrame macro="">
      <xdr:nvGraphicFramePr>
        <xdr:cNvPr id="35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27000</xdr:colOff>
      <xdr:row>53</xdr:row>
      <xdr:rowOff>72360</xdr:rowOff>
    </xdr:from>
    <xdr:to>
      <xdr:col>24</xdr:col>
      <xdr:colOff>40320</xdr:colOff>
      <xdr:row>72</xdr:row>
      <xdr:rowOff>100440</xdr:rowOff>
    </xdr:to>
    <xdr:graphicFrame macro="">
      <xdr:nvGraphicFramePr>
        <xdr:cNvPr id="3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27000</xdr:colOff>
      <xdr:row>73</xdr:row>
      <xdr:rowOff>72000</xdr:rowOff>
    </xdr:from>
    <xdr:to>
      <xdr:col>8</xdr:col>
      <xdr:colOff>26640</xdr:colOff>
      <xdr:row>92</xdr:row>
      <xdr:rowOff>100440</xdr:rowOff>
    </xdr:to>
    <xdr:graphicFrame macro="">
      <xdr:nvGraphicFramePr>
        <xdr:cNvPr id="37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27000</xdr:colOff>
      <xdr:row>73</xdr:row>
      <xdr:rowOff>72000</xdr:rowOff>
    </xdr:from>
    <xdr:to>
      <xdr:col>16</xdr:col>
      <xdr:colOff>26640</xdr:colOff>
      <xdr:row>92</xdr:row>
      <xdr:rowOff>100440</xdr:rowOff>
    </xdr:to>
    <xdr:graphicFrame macro="">
      <xdr:nvGraphicFramePr>
        <xdr:cNvPr id="38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27000</xdr:colOff>
      <xdr:row>73</xdr:row>
      <xdr:rowOff>72000</xdr:rowOff>
    </xdr:from>
    <xdr:to>
      <xdr:col>24</xdr:col>
      <xdr:colOff>40320</xdr:colOff>
      <xdr:row>92</xdr:row>
      <xdr:rowOff>100440</xdr:rowOff>
    </xdr:to>
    <xdr:graphicFrame macro="">
      <xdr:nvGraphicFramePr>
        <xdr:cNvPr id="3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40680</xdr:colOff>
      <xdr:row>93</xdr:row>
      <xdr:rowOff>86040</xdr:rowOff>
    </xdr:from>
    <xdr:to>
      <xdr:col>20</xdr:col>
      <xdr:colOff>441680</xdr:colOff>
      <xdr:row>168</xdr:row>
      <xdr:rowOff>43920</xdr:rowOff>
    </xdr:to>
    <xdr:graphicFrame macro="">
      <xdr:nvGraphicFramePr>
        <xdr:cNvPr id="4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25</xdr:col>
      <xdr:colOff>271760</xdr:colOff>
      <xdr:row>19</xdr:row>
      <xdr:rowOff>16400</xdr:rowOff>
    </xdr:from>
    <xdr:to>
      <xdr:col>32</xdr:col>
      <xdr:colOff>430160</xdr:colOff>
      <xdr:row>34</xdr:row>
      <xdr:rowOff>20000</xdr:rowOff>
    </xdr:to>
    <xdr:graphicFrame macro="">
      <xdr:nvGraphicFramePr>
        <xdr:cNvPr id="41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S566"/>
  <sheetViews>
    <sheetView topLeftCell="A511" zoomScale="125" zoomScaleNormal="125" zoomScalePageLayoutView="125" workbookViewId="0">
      <selection activeCell="M554" sqref="M554:M565"/>
    </sheetView>
  </sheetViews>
  <sheetFormatPr baseColWidth="10" defaultColWidth="8.75" defaultRowHeight="11" x14ac:dyDescent="0.15"/>
  <cols>
    <col min="1" max="1" width="8.75" style="1"/>
    <col min="2" max="2" width="8.75" style="2"/>
    <col min="3" max="3" width="8.75" style="1"/>
    <col min="4" max="6" width="8.75" style="2"/>
    <col min="7" max="8" width="8.75" style="1"/>
    <col min="9" max="9" width="8.75" style="2"/>
    <col min="10" max="10" width="8.75" style="3"/>
    <col min="11" max="12" width="8.75" style="1"/>
    <col min="13" max="13" width="8.75" style="2"/>
    <col min="14" max="14" width="8.75" style="1"/>
    <col min="15" max="16" width="8.75" style="2"/>
    <col min="17" max="17" width="8.75" style="1"/>
  </cols>
  <sheetData>
    <row r="1" spans="1:17" x14ac:dyDescent="0.15">
      <c r="A1" s="4"/>
      <c r="B1" s="5" t="s">
        <v>0</v>
      </c>
      <c r="C1" s="4" t="s">
        <v>1</v>
      </c>
      <c r="D1" s="5"/>
      <c r="E1" s="5"/>
      <c r="F1" s="5" t="s">
        <v>2</v>
      </c>
      <c r="G1" s="4" t="s">
        <v>1</v>
      </c>
      <c r="H1" s="4"/>
      <c r="I1" s="5"/>
      <c r="J1" s="6"/>
      <c r="K1" s="4"/>
      <c r="L1" s="4"/>
      <c r="M1" s="5" t="s">
        <v>0</v>
      </c>
      <c r="N1" s="4" t="s">
        <v>1</v>
      </c>
      <c r="O1" s="5"/>
      <c r="P1" s="5"/>
      <c r="Q1" s="4"/>
    </row>
    <row r="2" spans="1:17" x14ac:dyDescent="0.15">
      <c r="A2" s="4"/>
      <c r="B2" s="5" t="s">
        <v>3</v>
      </c>
      <c r="C2" s="4" t="s">
        <v>4</v>
      </c>
      <c r="D2" s="5" t="s">
        <v>5</v>
      </c>
      <c r="E2" s="5" t="s">
        <v>6</v>
      </c>
      <c r="F2" s="5" t="s">
        <v>7</v>
      </c>
      <c r="G2" s="4" t="s">
        <v>4</v>
      </c>
      <c r="H2" s="4"/>
      <c r="I2" s="5"/>
      <c r="J2" s="6"/>
      <c r="K2" s="4" t="s">
        <v>8</v>
      </c>
      <c r="L2" s="4"/>
      <c r="M2" s="5" t="s">
        <v>3</v>
      </c>
      <c r="N2" s="4" t="s">
        <v>4</v>
      </c>
      <c r="O2" s="5" t="s">
        <v>5</v>
      </c>
      <c r="P2" s="5" t="s">
        <v>6</v>
      </c>
      <c r="Q2" s="4" t="s">
        <v>9</v>
      </c>
    </row>
    <row r="3" spans="1:17" x14ac:dyDescent="0.15">
      <c r="A3" s="4"/>
      <c r="B3" s="5" t="s">
        <v>10</v>
      </c>
      <c r="C3" s="4" t="s">
        <v>11</v>
      </c>
      <c r="D3" s="5" t="s">
        <v>10</v>
      </c>
      <c r="E3" s="5" t="s">
        <v>10</v>
      </c>
      <c r="F3" s="5" t="s">
        <v>12</v>
      </c>
      <c r="G3" s="4" t="s">
        <v>11</v>
      </c>
      <c r="H3" s="4" t="s">
        <v>13</v>
      </c>
      <c r="I3" s="5"/>
      <c r="J3" s="6"/>
      <c r="K3" s="4" t="s">
        <v>7</v>
      </c>
      <c r="L3" s="4"/>
      <c r="M3" s="5" t="s">
        <v>14</v>
      </c>
      <c r="N3" s="4" t="s">
        <v>11</v>
      </c>
      <c r="O3" s="5" t="s">
        <v>14</v>
      </c>
      <c r="P3" s="5" t="s">
        <v>14</v>
      </c>
      <c r="Q3" s="4" t="s">
        <v>10</v>
      </c>
    </row>
    <row r="4" spans="1:17" x14ac:dyDescent="0.15">
      <c r="A4" s="4" t="s">
        <v>15</v>
      </c>
      <c r="B4" s="5" t="s">
        <v>16</v>
      </c>
      <c r="C4" s="4" t="s">
        <v>17</v>
      </c>
      <c r="D4" s="5" t="s">
        <v>16</v>
      </c>
      <c r="E4" s="5" t="s">
        <v>16</v>
      </c>
      <c r="F4" s="5" t="s">
        <v>18</v>
      </c>
      <c r="G4" s="4" t="s">
        <v>17</v>
      </c>
      <c r="H4" s="4" t="s">
        <v>19</v>
      </c>
      <c r="I4" s="5" t="s">
        <v>20</v>
      </c>
      <c r="J4" s="6" t="s">
        <v>21</v>
      </c>
      <c r="K4" s="4" t="s">
        <v>22</v>
      </c>
      <c r="L4" s="4" t="s">
        <v>20</v>
      </c>
      <c r="M4" s="5" t="s">
        <v>23</v>
      </c>
      <c r="N4" s="4" t="s">
        <v>17</v>
      </c>
      <c r="O4" s="5" t="s">
        <v>23</v>
      </c>
      <c r="P4" s="5" t="s">
        <v>23</v>
      </c>
      <c r="Q4" s="4" t="s">
        <v>24</v>
      </c>
    </row>
    <row r="6" spans="1:17" x14ac:dyDescent="0.15">
      <c r="A6" s="7" t="s">
        <v>25</v>
      </c>
      <c r="B6"/>
      <c r="C6"/>
      <c r="D6" s="2" t="s">
        <v>26</v>
      </c>
      <c r="E6"/>
      <c r="F6"/>
      <c r="G6"/>
      <c r="H6" s="1" t="s">
        <v>27</v>
      </c>
      <c r="I6"/>
      <c r="J6"/>
      <c r="K6"/>
      <c r="L6" s="1" t="s">
        <v>28</v>
      </c>
      <c r="M6"/>
      <c r="N6" s="7">
        <v>1980</v>
      </c>
      <c r="O6"/>
      <c r="P6"/>
      <c r="Q6"/>
    </row>
    <row r="8" spans="1:17" x14ac:dyDescent="0.15">
      <c r="A8" s="8" t="s">
        <v>29</v>
      </c>
      <c r="B8" s="9">
        <v>-15.8</v>
      </c>
      <c r="C8" s="10" t="s">
        <v>30</v>
      </c>
      <c r="D8" s="9">
        <v>-8.1999999999999993</v>
      </c>
      <c r="E8" s="9">
        <v>-25.7</v>
      </c>
      <c r="F8" s="9">
        <v>6.6</v>
      </c>
      <c r="G8" s="10" t="s">
        <v>30</v>
      </c>
      <c r="H8" s="10" t="s">
        <v>31</v>
      </c>
      <c r="I8" s="9">
        <v>5.9</v>
      </c>
      <c r="J8" s="11">
        <v>0.89</v>
      </c>
      <c r="K8" s="10" t="s">
        <v>32</v>
      </c>
      <c r="L8" s="10">
        <v>15</v>
      </c>
      <c r="M8" s="9">
        <v>823</v>
      </c>
      <c r="N8" s="10" t="s">
        <v>30</v>
      </c>
      <c r="O8" s="9">
        <v>834</v>
      </c>
      <c r="P8" s="9">
        <v>811.4</v>
      </c>
      <c r="Q8"/>
    </row>
    <row r="9" spans="1:17" x14ac:dyDescent="0.15">
      <c r="A9" s="8" t="s">
        <v>33</v>
      </c>
      <c r="B9" s="9">
        <v>-24.8</v>
      </c>
      <c r="C9" s="10" t="s">
        <v>34</v>
      </c>
      <c r="D9" s="9">
        <v>-7.5</v>
      </c>
      <c r="E9" s="9">
        <v>-45.1</v>
      </c>
      <c r="F9" s="9">
        <v>5.6</v>
      </c>
      <c r="G9" s="10" t="s">
        <v>34</v>
      </c>
      <c r="H9" s="10" t="s">
        <v>35</v>
      </c>
      <c r="I9" s="11">
        <v>4.5999999999999996</v>
      </c>
      <c r="J9" s="11">
        <v>0.81</v>
      </c>
      <c r="K9" s="10" t="s">
        <v>36</v>
      </c>
      <c r="L9" s="10">
        <v>18</v>
      </c>
      <c r="M9" s="9">
        <v>813.1</v>
      </c>
      <c r="N9" s="10" t="s">
        <v>34</v>
      </c>
      <c r="O9" s="9">
        <v>826.8</v>
      </c>
      <c r="P9" s="11">
        <v>797.3</v>
      </c>
      <c r="Q9"/>
    </row>
    <row r="10" spans="1:17" x14ac:dyDescent="0.15">
      <c r="A10" s="8" t="s">
        <v>37</v>
      </c>
      <c r="B10" s="9">
        <v>-21.9</v>
      </c>
      <c r="C10" s="10" t="s">
        <v>34</v>
      </c>
      <c r="D10" s="9">
        <v>-7.6</v>
      </c>
      <c r="E10" s="9">
        <v>-40.299999999999997</v>
      </c>
      <c r="F10" s="9">
        <v>6</v>
      </c>
      <c r="G10" s="10" t="s">
        <v>34</v>
      </c>
      <c r="H10" s="10" t="s">
        <v>38</v>
      </c>
      <c r="I10" s="11">
        <v>5.2</v>
      </c>
      <c r="J10" s="11">
        <v>0.88</v>
      </c>
      <c r="K10" s="10" t="s">
        <v>39</v>
      </c>
      <c r="L10" s="10">
        <v>17</v>
      </c>
      <c r="M10" s="9">
        <v>818.8</v>
      </c>
      <c r="N10" s="10" t="s">
        <v>34</v>
      </c>
      <c r="O10" s="9">
        <v>836.1</v>
      </c>
      <c r="P10" s="11">
        <v>802.3</v>
      </c>
      <c r="Q10"/>
    </row>
    <row r="11" spans="1:17" x14ac:dyDescent="0.15">
      <c r="A11" s="8" t="s">
        <v>40</v>
      </c>
      <c r="B11" s="9">
        <v>-26</v>
      </c>
      <c r="C11" s="10" t="s">
        <v>34</v>
      </c>
      <c r="D11" s="9">
        <v>-11.8</v>
      </c>
      <c r="E11" s="9">
        <v>-52.4</v>
      </c>
      <c r="F11" s="9">
        <v>6.5</v>
      </c>
      <c r="G11" s="10" t="s">
        <v>34</v>
      </c>
      <c r="H11" s="10" t="s">
        <v>41</v>
      </c>
      <c r="I11" s="11">
        <v>6.4</v>
      </c>
      <c r="J11" s="11">
        <v>0.98</v>
      </c>
      <c r="K11" s="10" t="s">
        <v>42</v>
      </c>
      <c r="L11" s="10">
        <v>21</v>
      </c>
      <c r="M11" s="9">
        <v>817.2</v>
      </c>
      <c r="N11" s="10" t="s">
        <v>34</v>
      </c>
      <c r="O11" s="9">
        <v>840.1</v>
      </c>
      <c r="P11" s="11">
        <v>802.5</v>
      </c>
      <c r="Q11"/>
    </row>
    <row r="12" spans="1:17" x14ac:dyDescent="0.15">
      <c r="A12" s="8" t="s">
        <v>43</v>
      </c>
      <c r="B12" s="9">
        <v>-35.1</v>
      </c>
      <c r="C12" s="10" t="s">
        <v>44</v>
      </c>
      <c r="D12" s="9">
        <v>-12.8</v>
      </c>
      <c r="E12" s="9">
        <v>-55.1</v>
      </c>
      <c r="F12" s="9">
        <v>6.9</v>
      </c>
      <c r="G12" s="10" t="s">
        <v>44</v>
      </c>
      <c r="H12" s="10" t="s">
        <v>45</v>
      </c>
      <c r="I12" s="11">
        <v>6.4</v>
      </c>
      <c r="J12" s="11">
        <v>0.93</v>
      </c>
      <c r="K12" s="10" t="s">
        <v>46</v>
      </c>
      <c r="L12" s="10">
        <v>20</v>
      </c>
      <c r="M12" s="9">
        <v>803</v>
      </c>
      <c r="N12" s="10" t="s">
        <v>44</v>
      </c>
      <c r="O12" s="9">
        <v>826.4</v>
      </c>
      <c r="P12" s="11">
        <v>785.5</v>
      </c>
      <c r="Q12"/>
    </row>
    <row r="13" spans="1:17" x14ac:dyDescent="0.15">
      <c r="A13" s="8" t="s">
        <v>47</v>
      </c>
      <c r="B13" s="9">
        <v>-25.7</v>
      </c>
      <c r="C13" s="10" t="s">
        <v>48</v>
      </c>
      <c r="D13" s="9">
        <v>-12.2</v>
      </c>
      <c r="E13" s="9">
        <v>-44.9</v>
      </c>
      <c r="F13" s="9">
        <v>6.5</v>
      </c>
      <c r="G13" s="10" t="s">
        <v>48</v>
      </c>
      <c r="H13" s="10" t="s">
        <v>49</v>
      </c>
      <c r="I13" s="11">
        <v>5.7</v>
      </c>
      <c r="J13" s="11">
        <v>0.88</v>
      </c>
      <c r="K13" s="10" t="s">
        <v>42</v>
      </c>
      <c r="L13" s="10">
        <v>23</v>
      </c>
      <c r="M13" s="9">
        <v>817.5</v>
      </c>
      <c r="N13" s="10" t="s">
        <v>48</v>
      </c>
      <c r="O13" s="9">
        <v>837</v>
      </c>
      <c r="P13" s="11">
        <v>788.9</v>
      </c>
      <c r="Q13"/>
    </row>
    <row r="14" spans="1:17" x14ac:dyDescent="0.15">
      <c r="A14" s="8" t="s">
        <v>50</v>
      </c>
      <c r="B14" s="9">
        <v>-29</v>
      </c>
      <c r="C14" s="10" t="s">
        <v>48</v>
      </c>
      <c r="D14" s="9">
        <v>-15.3</v>
      </c>
      <c r="E14" s="9">
        <v>-57.9</v>
      </c>
      <c r="F14" s="9">
        <v>7</v>
      </c>
      <c r="G14" s="10" t="s">
        <v>48</v>
      </c>
      <c r="H14" s="10" t="s">
        <v>51</v>
      </c>
      <c r="I14" s="11">
        <v>6.3</v>
      </c>
      <c r="J14" s="12">
        <v>0.9</v>
      </c>
      <c r="K14" s="10" t="s">
        <v>52</v>
      </c>
      <c r="L14" s="10">
        <v>20</v>
      </c>
      <c r="M14" s="9">
        <v>811.3</v>
      </c>
      <c r="N14" s="10" t="s">
        <v>48</v>
      </c>
      <c r="O14" s="9">
        <v>823.1</v>
      </c>
      <c r="P14" s="11">
        <v>798.3</v>
      </c>
      <c r="Q14"/>
    </row>
    <row r="15" spans="1:17" x14ac:dyDescent="0.15">
      <c r="A15" s="8" t="s">
        <v>53</v>
      </c>
      <c r="B15" s="9">
        <v>-34.5</v>
      </c>
      <c r="C15" s="10" t="s">
        <v>48</v>
      </c>
      <c r="D15" s="9">
        <v>-12.8</v>
      </c>
      <c r="E15" s="9">
        <v>-57.2</v>
      </c>
      <c r="F15" s="9">
        <v>6.1</v>
      </c>
      <c r="G15" s="10" t="s">
        <v>48</v>
      </c>
      <c r="H15" s="10" t="s">
        <v>42</v>
      </c>
      <c r="I15" s="11">
        <v>5.9</v>
      </c>
      <c r="J15" s="11">
        <v>0.96</v>
      </c>
      <c r="K15" s="10" t="s">
        <v>54</v>
      </c>
      <c r="L15" s="10">
        <v>27</v>
      </c>
      <c r="M15" s="9">
        <v>811</v>
      </c>
      <c r="N15" s="10" t="s">
        <v>48</v>
      </c>
      <c r="O15" s="9">
        <v>820.9</v>
      </c>
      <c r="P15" s="11">
        <v>796.5</v>
      </c>
      <c r="Q15"/>
    </row>
    <row r="16" spans="1:17" x14ac:dyDescent="0.15">
      <c r="A16" s="8" t="s">
        <v>55</v>
      </c>
      <c r="B16" s="9">
        <v>-27.7</v>
      </c>
      <c r="C16" s="10" t="s">
        <v>48</v>
      </c>
      <c r="D16" s="9">
        <v>-12.2</v>
      </c>
      <c r="E16" s="9">
        <v>-49.5</v>
      </c>
      <c r="F16" s="9">
        <v>7.8</v>
      </c>
      <c r="G16" s="10" t="s">
        <v>48</v>
      </c>
      <c r="H16" s="10" t="s">
        <v>56</v>
      </c>
      <c r="I16" s="11">
        <v>7.3</v>
      </c>
      <c r="J16" s="11">
        <v>0.94</v>
      </c>
      <c r="K16" s="10" t="s">
        <v>57</v>
      </c>
      <c r="L16" s="10">
        <v>21</v>
      </c>
      <c r="M16" s="9">
        <v>800.8</v>
      </c>
      <c r="N16" s="10" t="s">
        <v>48</v>
      </c>
      <c r="O16" s="9">
        <v>819.5</v>
      </c>
      <c r="P16" s="11">
        <v>781.8</v>
      </c>
      <c r="Q16"/>
    </row>
    <row r="17" spans="1:17" x14ac:dyDescent="0.15">
      <c r="A17" s="8" t="s">
        <v>58</v>
      </c>
      <c r="B17" s="9">
        <v>-22.5</v>
      </c>
      <c r="C17" s="10" t="s">
        <v>34</v>
      </c>
      <c r="D17" s="9">
        <v>-11.6</v>
      </c>
      <c r="E17" s="9">
        <v>-36.4</v>
      </c>
      <c r="F17" s="9">
        <v>4.3</v>
      </c>
      <c r="G17" s="10" t="s">
        <v>34</v>
      </c>
      <c r="H17" s="10" t="s">
        <v>56</v>
      </c>
      <c r="I17" s="11">
        <v>3.5</v>
      </c>
      <c r="J17" s="11">
        <v>0.82</v>
      </c>
      <c r="K17" s="10" t="s">
        <v>59</v>
      </c>
      <c r="L17" s="10">
        <v>18</v>
      </c>
      <c r="M17" s="9">
        <v>815.9</v>
      </c>
      <c r="N17" s="10" t="s">
        <v>34</v>
      </c>
      <c r="O17" s="9">
        <v>830.5</v>
      </c>
      <c r="P17" s="11">
        <v>798.8</v>
      </c>
      <c r="Q17"/>
    </row>
    <row r="18" spans="1:17" x14ac:dyDescent="0.15">
      <c r="A18" s="8" t="s">
        <v>60</v>
      </c>
      <c r="B18" s="9">
        <v>-14.8</v>
      </c>
      <c r="C18" s="10" t="s">
        <v>61</v>
      </c>
      <c r="D18" s="9">
        <v>-2.5</v>
      </c>
      <c r="E18" s="9">
        <v>-25.4</v>
      </c>
      <c r="F18" s="9">
        <v>5.2</v>
      </c>
      <c r="G18" s="10" t="s">
        <v>48</v>
      </c>
      <c r="H18" s="10" t="s">
        <v>45</v>
      </c>
      <c r="I18" s="11">
        <v>3.8</v>
      </c>
      <c r="J18" s="11">
        <v>0.72</v>
      </c>
      <c r="K18" s="10" t="s">
        <v>62</v>
      </c>
      <c r="L18" s="10">
        <v>13</v>
      </c>
      <c r="M18" s="9">
        <v>816.7</v>
      </c>
      <c r="N18" s="10" t="s">
        <v>48</v>
      </c>
      <c r="O18" s="9">
        <v>824.9</v>
      </c>
      <c r="P18" s="11">
        <v>806.9</v>
      </c>
      <c r="Q18"/>
    </row>
    <row r="20" spans="1:17" x14ac:dyDescent="0.15">
      <c r="A20" s="7" t="s">
        <v>25</v>
      </c>
      <c r="B20"/>
      <c r="C20"/>
      <c r="D20" s="2" t="s">
        <v>26</v>
      </c>
      <c r="E20"/>
      <c r="F20"/>
      <c r="G20"/>
      <c r="H20" s="1" t="s">
        <v>27</v>
      </c>
      <c r="I20"/>
      <c r="J20"/>
      <c r="K20"/>
      <c r="L20" s="1" t="s">
        <v>28</v>
      </c>
      <c r="M20"/>
      <c r="N20" s="7">
        <v>1981</v>
      </c>
      <c r="O20"/>
      <c r="P20"/>
      <c r="Q20"/>
    </row>
    <row r="22" spans="1:17" x14ac:dyDescent="0.15">
      <c r="A22" s="1" t="s">
        <v>63</v>
      </c>
      <c r="B22" s="9">
        <v>-15.1</v>
      </c>
      <c r="C22" s="10" t="s">
        <v>64</v>
      </c>
      <c r="D22" s="9">
        <v>-2.7</v>
      </c>
      <c r="E22" s="11">
        <v>-26.9</v>
      </c>
      <c r="F22" s="9">
        <v>5.4</v>
      </c>
      <c r="G22" s="10" t="s">
        <v>64</v>
      </c>
      <c r="H22" s="10" t="s">
        <v>42</v>
      </c>
      <c r="I22" s="11">
        <v>4.9000000000000004</v>
      </c>
      <c r="J22" s="12">
        <v>0.9</v>
      </c>
      <c r="K22" s="10" t="s">
        <v>65</v>
      </c>
      <c r="L22" s="11">
        <v>18</v>
      </c>
      <c r="M22" s="9">
        <v>814.6</v>
      </c>
      <c r="N22" s="10" t="s">
        <v>64</v>
      </c>
      <c r="O22" s="9">
        <v>823.4</v>
      </c>
      <c r="P22" s="9">
        <v>806</v>
      </c>
      <c r="Q22"/>
    </row>
    <row r="23" spans="1:17" x14ac:dyDescent="0.15">
      <c r="A23" s="1" t="s">
        <v>29</v>
      </c>
      <c r="B23" s="9">
        <v>-23.1</v>
      </c>
      <c r="C23" s="10" t="s">
        <v>34</v>
      </c>
      <c r="D23" s="9">
        <v>-9.6</v>
      </c>
      <c r="E23" s="11">
        <v>-43.9</v>
      </c>
      <c r="F23" s="9">
        <v>5</v>
      </c>
      <c r="G23" s="10" t="s">
        <v>34</v>
      </c>
      <c r="H23" s="10" t="s">
        <v>65</v>
      </c>
      <c r="I23" s="11">
        <v>3.8</v>
      </c>
      <c r="J23" s="12">
        <v>0.76</v>
      </c>
      <c r="K23" s="10" t="s">
        <v>66</v>
      </c>
      <c r="L23" s="11">
        <v>17</v>
      </c>
      <c r="M23" s="9">
        <v>816.8</v>
      </c>
      <c r="N23" s="10" t="s">
        <v>34</v>
      </c>
      <c r="O23" s="9">
        <v>824.6</v>
      </c>
      <c r="P23" s="11">
        <v>809.3</v>
      </c>
      <c r="Q23"/>
    </row>
    <row r="24" spans="1:17" x14ac:dyDescent="0.15">
      <c r="A24" s="1" t="s">
        <v>33</v>
      </c>
      <c r="B24" s="9">
        <v>-23.9</v>
      </c>
      <c r="C24" s="10" t="s">
        <v>44</v>
      </c>
      <c r="D24" s="9">
        <v>-11.6</v>
      </c>
      <c r="E24" s="11">
        <v>-36.9</v>
      </c>
      <c r="F24" s="9">
        <v>9.6</v>
      </c>
      <c r="G24" s="10" t="s">
        <v>44</v>
      </c>
      <c r="H24" s="10" t="s">
        <v>57</v>
      </c>
      <c r="I24" s="11">
        <v>9.3000000000000007</v>
      </c>
      <c r="J24" s="12">
        <v>0.96</v>
      </c>
      <c r="K24" s="10" t="s">
        <v>66</v>
      </c>
      <c r="L24" s="11">
        <v>28</v>
      </c>
      <c r="M24" s="9">
        <v>818</v>
      </c>
      <c r="N24" s="10" t="s">
        <v>44</v>
      </c>
      <c r="O24" s="9">
        <v>833.6</v>
      </c>
      <c r="P24" s="11">
        <v>795.9</v>
      </c>
      <c r="Q24"/>
    </row>
    <row r="25" spans="1:17" x14ac:dyDescent="0.15">
      <c r="A25" s="1" t="s">
        <v>37</v>
      </c>
      <c r="B25" s="9">
        <v>-31.3</v>
      </c>
      <c r="C25" s="10" t="s">
        <v>67</v>
      </c>
      <c r="D25" s="9">
        <v>-12.4</v>
      </c>
      <c r="E25" s="11">
        <v>-54.2</v>
      </c>
      <c r="F25" s="9">
        <v>6.7</v>
      </c>
      <c r="G25" s="10" t="s">
        <v>67</v>
      </c>
      <c r="H25" s="10" t="s">
        <v>68</v>
      </c>
      <c r="I25" s="11">
        <v>5.8</v>
      </c>
      <c r="J25" s="12">
        <v>0.87</v>
      </c>
      <c r="K25" s="10" t="s">
        <v>69</v>
      </c>
      <c r="L25" s="11">
        <v>19</v>
      </c>
      <c r="M25" s="9">
        <v>813.8</v>
      </c>
      <c r="N25" s="10" t="s">
        <v>67</v>
      </c>
      <c r="O25" s="9">
        <v>837.5</v>
      </c>
      <c r="P25" s="11">
        <v>795.9</v>
      </c>
      <c r="Q25"/>
    </row>
    <row r="26" spans="1:17" x14ac:dyDescent="0.15">
      <c r="A26" s="1" t="s">
        <v>40</v>
      </c>
      <c r="B26" s="9">
        <v>-32.1</v>
      </c>
      <c r="C26" s="10" t="s">
        <v>48</v>
      </c>
      <c r="D26" s="9">
        <v>-14.9</v>
      </c>
      <c r="E26" s="11">
        <v>-57.8</v>
      </c>
      <c r="F26" s="9">
        <v>7</v>
      </c>
      <c r="G26" s="10" t="s">
        <v>48</v>
      </c>
      <c r="H26" s="10" t="s">
        <v>42</v>
      </c>
      <c r="I26" s="11">
        <v>6.2</v>
      </c>
      <c r="J26" s="12">
        <v>0.88</v>
      </c>
      <c r="K26" s="10" t="s">
        <v>70</v>
      </c>
      <c r="L26" s="11">
        <v>20</v>
      </c>
      <c r="M26" s="9">
        <v>808.4</v>
      </c>
      <c r="N26" s="10" t="s">
        <v>48</v>
      </c>
      <c r="O26" s="9">
        <v>829.9</v>
      </c>
      <c r="P26" s="11">
        <v>789.9</v>
      </c>
      <c r="Q26"/>
    </row>
    <row r="27" spans="1:17" x14ac:dyDescent="0.15">
      <c r="A27" s="1" t="s">
        <v>43</v>
      </c>
      <c r="B27" s="9">
        <v>-30</v>
      </c>
      <c r="C27" s="10" t="s">
        <v>61</v>
      </c>
      <c r="D27" s="9">
        <v>-11.8</v>
      </c>
      <c r="E27" s="11">
        <v>-52.1</v>
      </c>
      <c r="F27" s="9">
        <v>10.4</v>
      </c>
      <c r="G27" s="10" t="s">
        <v>61</v>
      </c>
      <c r="H27" s="10" t="s">
        <v>54</v>
      </c>
      <c r="I27" s="11">
        <v>9.1999999999999993</v>
      </c>
      <c r="J27" s="12">
        <v>0.88</v>
      </c>
      <c r="K27" s="10" t="s">
        <v>71</v>
      </c>
      <c r="L27" s="11">
        <v>32</v>
      </c>
      <c r="M27" s="9">
        <v>802.4</v>
      </c>
      <c r="N27" s="10" t="s">
        <v>61</v>
      </c>
      <c r="O27" s="9">
        <v>825.7</v>
      </c>
      <c r="P27" s="11">
        <v>785.8</v>
      </c>
      <c r="Q27"/>
    </row>
    <row r="28" spans="1:17" x14ac:dyDescent="0.15">
      <c r="A28" s="1" t="s">
        <v>47</v>
      </c>
      <c r="B28" s="9">
        <v>-35.799999999999997</v>
      </c>
      <c r="C28" s="10" t="s">
        <v>34</v>
      </c>
      <c r="D28" s="9">
        <v>-15.4</v>
      </c>
      <c r="E28" s="11">
        <v>-59.9</v>
      </c>
      <c r="F28" s="9">
        <v>9.3000000000000007</v>
      </c>
      <c r="G28" s="10" t="s">
        <v>34</v>
      </c>
      <c r="H28" s="10" t="s">
        <v>72</v>
      </c>
      <c r="I28" s="11">
        <v>8.6999999999999993</v>
      </c>
      <c r="J28" s="12">
        <v>0.93</v>
      </c>
      <c r="K28" s="10" t="s">
        <v>73</v>
      </c>
      <c r="L28" s="11">
        <v>29</v>
      </c>
      <c r="M28" s="9">
        <v>805.9</v>
      </c>
      <c r="N28" s="10" t="s">
        <v>34</v>
      </c>
      <c r="O28" s="9">
        <v>822</v>
      </c>
      <c r="P28" s="11">
        <v>785.8</v>
      </c>
      <c r="Q28"/>
    </row>
    <row r="29" spans="1:17" x14ac:dyDescent="0.15">
      <c r="A29" s="1" t="s">
        <v>50</v>
      </c>
      <c r="B29" s="9">
        <v>-43.1</v>
      </c>
      <c r="C29" s="10" t="s">
        <v>48</v>
      </c>
      <c r="D29" s="9">
        <v>-21.8</v>
      </c>
      <c r="E29" s="11">
        <v>-16.600000000000001</v>
      </c>
      <c r="F29" s="9">
        <v>7.5</v>
      </c>
      <c r="G29" s="10" t="s">
        <v>48</v>
      </c>
      <c r="H29" s="10" t="s">
        <v>66</v>
      </c>
      <c r="I29" s="11">
        <v>6.8</v>
      </c>
      <c r="J29" s="12">
        <v>0.9</v>
      </c>
      <c r="K29" s="10" t="s">
        <v>74</v>
      </c>
      <c r="L29" s="11">
        <v>24</v>
      </c>
      <c r="M29" s="9">
        <v>806</v>
      </c>
      <c r="N29" s="10" t="s">
        <v>48</v>
      </c>
      <c r="O29" s="9">
        <v>832.1</v>
      </c>
      <c r="P29" s="11">
        <v>766.9</v>
      </c>
      <c r="Q29"/>
    </row>
    <row r="30" spans="1:17" x14ac:dyDescent="0.15">
      <c r="A30" s="1" t="s">
        <v>53</v>
      </c>
      <c r="B30" s="9">
        <v>-35.1</v>
      </c>
      <c r="C30" s="10" t="s">
        <v>34</v>
      </c>
      <c r="D30" s="9">
        <v>-16.899999999999999</v>
      </c>
      <c r="E30" s="11">
        <v>-56.5</v>
      </c>
      <c r="F30" s="9">
        <v>7.2</v>
      </c>
      <c r="G30" s="10" t="s">
        <v>34</v>
      </c>
      <c r="H30" s="10" t="s">
        <v>75</v>
      </c>
      <c r="I30" s="11">
        <v>5.9</v>
      </c>
      <c r="J30" s="12">
        <v>0.83</v>
      </c>
      <c r="K30" s="10" t="s">
        <v>42</v>
      </c>
      <c r="L30" s="11">
        <v>18</v>
      </c>
      <c r="M30" s="9">
        <v>806</v>
      </c>
      <c r="N30" s="10" t="s">
        <v>34</v>
      </c>
      <c r="O30" s="9">
        <v>823.8</v>
      </c>
      <c r="P30" s="11">
        <v>789.2</v>
      </c>
      <c r="Q30"/>
    </row>
    <row r="31" spans="1:17" x14ac:dyDescent="0.15">
      <c r="A31" s="1" t="s">
        <v>55</v>
      </c>
      <c r="B31" s="9">
        <v>-28.9</v>
      </c>
      <c r="C31" s="10" t="s">
        <v>48</v>
      </c>
      <c r="D31" s="9">
        <v>-18.2</v>
      </c>
      <c r="E31" s="11">
        <v>-46.1</v>
      </c>
      <c r="F31" s="9">
        <v>7.6</v>
      </c>
      <c r="G31" s="10" t="s">
        <v>48</v>
      </c>
      <c r="H31" s="10" t="s">
        <v>41</v>
      </c>
      <c r="I31" s="11">
        <v>7.2</v>
      </c>
      <c r="J31" s="12">
        <v>0.95</v>
      </c>
      <c r="K31" s="10" t="s">
        <v>76</v>
      </c>
      <c r="L31" s="11">
        <v>16</v>
      </c>
      <c r="M31" s="9">
        <v>806</v>
      </c>
      <c r="N31" s="10" t="s">
        <v>48</v>
      </c>
      <c r="O31" s="9">
        <v>821.3</v>
      </c>
      <c r="P31" s="11">
        <v>794.5</v>
      </c>
      <c r="Q31"/>
    </row>
    <row r="32" spans="1:17" x14ac:dyDescent="0.15">
      <c r="A32" s="1" t="s">
        <v>58</v>
      </c>
      <c r="B32" s="9">
        <v>-23.1</v>
      </c>
      <c r="C32" s="10" t="s">
        <v>48</v>
      </c>
      <c r="D32" s="9">
        <v>-12.8</v>
      </c>
      <c r="E32" s="11">
        <v>-40.799999999999997</v>
      </c>
      <c r="F32" s="9">
        <v>6.9</v>
      </c>
      <c r="G32" s="10" t="s">
        <v>48</v>
      </c>
      <c r="H32" s="10" t="s">
        <v>77</v>
      </c>
      <c r="I32" s="11">
        <v>6.3</v>
      </c>
      <c r="J32" s="12">
        <v>0.9</v>
      </c>
      <c r="K32" s="10" t="s">
        <v>59</v>
      </c>
      <c r="L32" s="11">
        <v>17</v>
      </c>
      <c r="M32" s="9">
        <v>804.3</v>
      </c>
      <c r="N32" s="10" t="s">
        <v>48</v>
      </c>
      <c r="O32" s="9">
        <v>811.7</v>
      </c>
      <c r="P32" s="11">
        <v>796.4</v>
      </c>
      <c r="Q32"/>
    </row>
    <row r="33" spans="1:17" x14ac:dyDescent="0.15">
      <c r="A33" s="1" t="s">
        <v>60</v>
      </c>
      <c r="B33" s="9">
        <v>-14.7</v>
      </c>
      <c r="C33" s="10" t="s">
        <v>61</v>
      </c>
      <c r="D33" s="9">
        <v>-6.2</v>
      </c>
      <c r="E33" s="11">
        <v>-25.9</v>
      </c>
      <c r="F33" s="9">
        <v>5.8</v>
      </c>
      <c r="G33" s="10" t="s">
        <v>61</v>
      </c>
      <c r="H33" s="10" t="s">
        <v>36</v>
      </c>
      <c r="I33" s="11">
        <v>4.5</v>
      </c>
      <c r="J33" s="12">
        <v>0.77</v>
      </c>
      <c r="K33" s="10" t="s">
        <v>59</v>
      </c>
      <c r="L33" s="11">
        <v>17</v>
      </c>
      <c r="M33" s="9">
        <v>809.8</v>
      </c>
      <c r="N33" s="10" t="s">
        <v>61</v>
      </c>
      <c r="O33" s="9">
        <v>820.5</v>
      </c>
      <c r="P33" s="11">
        <v>800.9</v>
      </c>
      <c r="Q33"/>
    </row>
    <row r="34" spans="1:17" x14ac:dyDescent="0.15">
      <c r="A34" s="1" t="s">
        <v>78</v>
      </c>
      <c r="B34" s="9">
        <f>AVERAGE(B22:B33)</f>
        <v>-28.016666666666666</v>
      </c>
      <c r="C34" s="10"/>
      <c r="D34" s="9"/>
      <c r="E34" s="11"/>
      <c r="F34" s="9">
        <f>AVERAGE(F22:F33)</f>
        <v>7.3666666666666671</v>
      </c>
      <c r="G34" s="10"/>
      <c r="H34" s="10"/>
      <c r="I34" s="11">
        <f>AVERAGE(I22:I33)</f>
        <v>6.55</v>
      </c>
      <c r="J34" s="12">
        <f>AVERAGE(J22:J33)</f>
        <v>0.87749999999999995</v>
      </c>
      <c r="K34" s="10"/>
      <c r="L34" s="11"/>
      <c r="M34" s="9">
        <f>AVERAGE(M22:M33)</f>
        <v>809.33333333333314</v>
      </c>
      <c r="N34" s="10"/>
      <c r="O34" s="9"/>
      <c r="P34" s="11"/>
      <c r="Q34"/>
    </row>
    <row r="36" spans="1:17" x14ac:dyDescent="0.15">
      <c r="A36" s="7" t="s">
        <v>25</v>
      </c>
      <c r="B36"/>
      <c r="C36"/>
      <c r="D36" s="13" t="s">
        <v>79</v>
      </c>
      <c r="E36"/>
      <c r="F36"/>
      <c r="G36"/>
      <c r="H36" s="8" t="s">
        <v>27</v>
      </c>
      <c r="I36"/>
      <c r="J36"/>
      <c r="K36"/>
      <c r="L36" s="8" t="s">
        <v>28</v>
      </c>
      <c r="M36"/>
      <c r="N36" s="14" t="s">
        <v>80</v>
      </c>
      <c r="O36"/>
      <c r="P36"/>
      <c r="Q36"/>
    </row>
    <row r="38" spans="1:17" x14ac:dyDescent="0.15">
      <c r="A38" s="1" t="s">
        <v>63</v>
      </c>
      <c r="B38" s="9">
        <v>-13.7</v>
      </c>
      <c r="C38" s="10" t="s">
        <v>48</v>
      </c>
      <c r="D38" s="9">
        <v>-2.1</v>
      </c>
      <c r="E38" s="9">
        <v>-27.2</v>
      </c>
      <c r="F38" s="9">
        <v>4.5</v>
      </c>
      <c r="G38" s="10" t="s">
        <v>48</v>
      </c>
      <c r="H38" s="10" t="s">
        <v>49</v>
      </c>
      <c r="I38" s="9">
        <v>3</v>
      </c>
      <c r="J38" s="11">
        <v>0.67</v>
      </c>
      <c r="K38" s="10" t="s">
        <v>81</v>
      </c>
      <c r="L38" s="11">
        <v>13</v>
      </c>
      <c r="M38" s="9">
        <v>821.4</v>
      </c>
      <c r="N38" s="10" t="s">
        <v>48</v>
      </c>
      <c r="O38" s="9">
        <v>829.5</v>
      </c>
      <c r="P38" s="9">
        <v>815.6</v>
      </c>
      <c r="Q38"/>
    </row>
    <row r="39" spans="1:17" x14ac:dyDescent="0.15">
      <c r="A39" s="1" t="s">
        <v>29</v>
      </c>
      <c r="B39" s="9">
        <v>-20</v>
      </c>
      <c r="C39" s="10" t="s">
        <v>48</v>
      </c>
      <c r="D39" s="9">
        <v>-9.5</v>
      </c>
      <c r="E39" s="9">
        <v>-37.4</v>
      </c>
      <c r="F39" s="9">
        <v>5.3</v>
      </c>
      <c r="G39" s="10" t="s">
        <v>48</v>
      </c>
      <c r="H39" s="10" t="s">
        <v>42</v>
      </c>
      <c r="I39" s="9">
        <v>4.5999999999999996</v>
      </c>
      <c r="J39" s="11">
        <v>0.87</v>
      </c>
      <c r="K39" s="10" t="s">
        <v>42</v>
      </c>
      <c r="L39" s="11">
        <v>15</v>
      </c>
      <c r="M39" s="9">
        <v>814</v>
      </c>
      <c r="N39" s="10" t="s">
        <v>48</v>
      </c>
      <c r="O39" s="9">
        <v>827.5</v>
      </c>
      <c r="P39" s="9">
        <v>803.2</v>
      </c>
      <c r="Q39"/>
    </row>
    <row r="40" spans="1:17" x14ac:dyDescent="0.15">
      <c r="A40" s="1" t="s">
        <v>33</v>
      </c>
      <c r="B40" s="9">
        <v>-29.9</v>
      </c>
      <c r="C40" s="10" t="s">
        <v>48</v>
      </c>
      <c r="D40" s="9">
        <v>-9.1999999999999993</v>
      </c>
      <c r="E40" s="9">
        <v>-42.7</v>
      </c>
      <c r="F40" s="9">
        <v>7.5</v>
      </c>
      <c r="G40" s="10" t="s">
        <v>48</v>
      </c>
      <c r="H40" s="10" t="s">
        <v>82</v>
      </c>
      <c r="I40" s="9">
        <v>7.2</v>
      </c>
      <c r="J40" s="11">
        <v>0.97</v>
      </c>
      <c r="K40" s="10" t="s">
        <v>66</v>
      </c>
      <c r="L40" s="11">
        <v>16</v>
      </c>
      <c r="M40" s="9">
        <v>804</v>
      </c>
      <c r="N40" s="10" t="s">
        <v>48</v>
      </c>
      <c r="O40" s="9">
        <v>826.1</v>
      </c>
      <c r="P40" s="9">
        <v>789.7</v>
      </c>
      <c r="Q40"/>
    </row>
    <row r="41" spans="1:17" x14ac:dyDescent="0.15">
      <c r="A41" s="1" t="s">
        <v>37</v>
      </c>
      <c r="B41" s="9">
        <v>-38.799999999999997</v>
      </c>
      <c r="C41" s="10" t="s">
        <v>48</v>
      </c>
      <c r="D41" s="9">
        <v>-18.2</v>
      </c>
      <c r="E41" s="9">
        <v>-52.8</v>
      </c>
      <c r="F41" s="9">
        <v>7.9</v>
      </c>
      <c r="G41" s="10" t="s">
        <v>48</v>
      </c>
      <c r="H41" s="10" t="s">
        <v>83</v>
      </c>
      <c r="I41" s="9">
        <v>6.9</v>
      </c>
      <c r="J41" s="11">
        <v>0.88</v>
      </c>
      <c r="K41" s="10" t="s">
        <v>84</v>
      </c>
      <c r="L41" s="11">
        <v>24</v>
      </c>
      <c r="M41" s="9">
        <v>798.9</v>
      </c>
      <c r="N41" s="10" t="s">
        <v>48</v>
      </c>
      <c r="O41" s="9">
        <v>818.3</v>
      </c>
      <c r="P41" s="9">
        <v>775.6</v>
      </c>
      <c r="Q41"/>
    </row>
    <row r="42" spans="1:17" x14ac:dyDescent="0.15">
      <c r="A42" s="1" t="s">
        <v>40</v>
      </c>
      <c r="B42" s="9">
        <v>-36.1</v>
      </c>
      <c r="C42" s="10" t="s">
        <v>48</v>
      </c>
      <c r="D42" s="9">
        <v>-10.5</v>
      </c>
      <c r="E42" s="9">
        <v>-56.8</v>
      </c>
      <c r="F42" s="9">
        <v>7.2</v>
      </c>
      <c r="G42" s="10" t="s">
        <v>34</v>
      </c>
      <c r="H42" s="10" t="s">
        <v>82</v>
      </c>
      <c r="I42" s="9">
        <v>6.6</v>
      </c>
      <c r="J42" s="11">
        <v>0.91</v>
      </c>
      <c r="K42" s="10" t="s">
        <v>66</v>
      </c>
      <c r="L42" s="11">
        <v>24</v>
      </c>
      <c r="M42" s="9">
        <v>804.8</v>
      </c>
      <c r="N42" s="10" t="s">
        <v>34</v>
      </c>
      <c r="O42" s="9">
        <v>826.6</v>
      </c>
      <c r="P42" s="9">
        <v>774.8</v>
      </c>
      <c r="Q42"/>
    </row>
    <row r="43" spans="1:17" x14ac:dyDescent="0.15">
      <c r="A43" s="1" t="s">
        <v>43</v>
      </c>
      <c r="B43" s="9">
        <v>-30.4</v>
      </c>
      <c r="C43" s="10" t="s">
        <v>34</v>
      </c>
      <c r="D43" s="9">
        <v>-13.8</v>
      </c>
      <c r="E43" s="9">
        <v>-50.5</v>
      </c>
      <c r="F43" s="9">
        <v>9.6</v>
      </c>
      <c r="G43" s="10" t="s">
        <v>34</v>
      </c>
      <c r="H43" s="10" t="s">
        <v>85</v>
      </c>
      <c r="I43" s="9">
        <v>8.4</v>
      </c>
      <c r="J43" s="11">
        <v>0.87</v>
      </c>
      <c r="K43" s="10" t="s">
        <v>42</v>
      </c>
      <c r="L43" s="11">
        <v>29</v>
      </c>
      <c r="M43" s="9">
        <v>804.1</v>
      </c>
      <c r="N43" s="10" t="s">
        <v>34</v>
      </c>
      <c r="O43" s="9">
        <v>822.7</v>
      </c>
      <c r="P43" s="9">
        <v>787.1</v>
      </c>
      <c r="Q43"/>
    </row>
    <row r="44" spans="1:17" x14ac:dyDescent="0.15">
      <c r="A44" s="1" t="s">
        <v>47</v>
      </c>
      <c r="B44" s="9">
        <v>-36.6</v>
      </c>
      <c r="C44" s="10" t="s">
        <v>48</v>
      </c>
      <c r="D44" s="9">
        <v>-14.1</v>
      </c>
      <c r="E44" s="9">
        <v>-61.2</v>
      </c>
      <c r="F44" s="9">
        <v>8.6</v>
      </c>
      <c r="G44" s="10" t="s">
        <v>34</v>
      </c>
      <c r="H44" s="10" t="s">
        <v>86</v>
      </c>
      <c r="I44" s="9">
        <v>7.5</v>
      </c>
      <c r="J44" s="11">
        <v>0.88</v>
      </c>
      <c r="K44" s="10" t="s">
        <v>42</v>
      </c>
      <c r="L44" s="11">
        <v>19</v>
      </c>
      <c r="M44" s="9">
        <v>808</v>
      </c>
      <c r="N44" s="10" t="s">
        <v>34</v>
      </c>
      <c r="O44" s="9">
        <v>829.9</v>
      </c>
      <c r="P44" s="9">
        <v>792.8</v>
      </c>
      <c r="Q44"/>
    </row>
    <row r="45" spans="1:17" x14ac:dyDescent="0.15">
      <c r="A45" s="1" t="s">
        <v>50</v>
      </c>
      <c r="B45" s="9">
        <v>-31.9</v>
      </c>
      <c r="C45" s="10" t="s">
        <v>48</v>
      </c>
      <c r="D45" s="9">
        <v>-15.9</v>
      </c>
      <c r="E45" s="9">
        <v>-57.2</v>
      </c>
      <c r="F45" s="9">
        <v>10.4</v>
      </c>
      <c r="G45" s="10" t="s">
        <v>48</v>
      </c>
      <c r="H45" s="10" t="s">
        <v>36</v>
      </c>
      <c r="I45" s="9">
        <v>9.5</v>
      </c>
      <c r="J45" s="11">
        <v>0.91</v>
      </c>
      <c r="K45" s="10" t="s">
        <v>66</v>
      </c>
      <c r="L45" s="11">
        <v>25</v>
      </c>
      <c r="M45" s="9">
        <v>801.5</v>
      </c>
      <c r="N45" s="10" t="s">
        <v>48</v>
      </c>
      <c r="O45" s="9">
        <v>817.1</v>
      </c>
      <c r="P45" s="9">
        <v>785.4</v>
      </c>
      <c r="Q45"/>
    </row>
    <row r="46" spans="1:17" x14ac:dyDescent="0.15">
      <c r="A46" s="1" t="s">
        <v>53</v>
      </c>
      <c r="B46" s="9">
        <v>-36.299999999999997</v>
      </c>
      <c r="C46" s="10" t="s">
        <v>48</v>
      </c>
      <c r="D46" s="9">
        <v>-13.1</v>
      </c>
      <c r="E46" s="9">
        <v>-57.6</v>
      </c>
      <c r="F46" s="9">
        <v>9.5</v>
      </c>
      <c r="G46" s="10" t="s">
        <v>48</v>
      </c>
      <c r="H46" s="10" t="s">
        <v>72</v>
      </c>
      <c r="I46" s="9">
        <v>8.8000000000000007</v>
      </c>
      <c r="J46" s="11">
        <v>0.92</v>
      </c>
      <c r="K46" s="10" t="s">
        <v>87</v>
      </c>
      <c r="L46" s="11">
        <v>26</v>
      </c>
      <c r="M46" s="9">
        <v>797.1</v>
      </c>
      <c r="N46" s="10" t="s">
        <v>48</v>
      </c>
      <c r="O46" s="9">
        <v>815.5</v>
      </c>
      <c r="P46" s="9">
        <v>777.1</v>
      </c>
      <c r="Q46"/>
    </row>
    <row r="47" spans="1:17" x14ac:dyDescent="0.15">
      <c r="A47" s="1" t="s">
        <v>55</v>
      </c>
      <c r="B47" s="9">
        <v>-30.1</v>
      </c>
      <c r="C47" s="10" t="s">
        <v>34</v>
      </c>
      <c r="D47" s="9">
        <v>-14.1</v>
      </c>
      <c r="E47" s="9">
        <v>-46.3</v>
      </c>
      <c r="F47" s="9">
        <v>7.4</v>
      </c>
      <c r="G47" s="10" t="s">
        <v>34</v>
      </c>
      <c r="H47" s="10" t="s">
        <v>54</v>
      </c>
      <c r="I47" s="9">
        <v>6.6</v>
      </c>
      <c r="J47" s="11">
        <v>0.88</v>
      </c>
      <c r="K47" s="10" t="s">
        <v>88</v>
      </c>
      <c r="L47" s="11">
        <v>22</v>
      </c>
      <c r="M47" s="9">
        <v>801.7</v>
      </c>
      <c r="N47" s="10" t="s">
        <v>34</v>
      </c>
      <c r="O47" s="9">
        <v>821.9</v>
      </c>
      <c r="P47" s="9">
        <v>782.2</v>
      </c>
      <c r="Q47"/>
    </row>
    <row r="48" spans="1:17" x14ac:dyDescent="0.15">
      <c r="A48" s="1" t="s">
        <v>58</v>
      </c>
      <c r="B48" s="9">
        <v>-21.7</v>
      </c>
      <c r="C48" s="10" t="s">
        <v>34</v>
      </c>
      <c r="D48" s="9">
        <v>-8.8000000000000007</v>
      </c>
      <c r="E48" s="9">
        <v>-42.3</v>
      </c>
      <c r="F48" s="9">
        <v>6.5</v>
      </c>
      <c r="G48" s="10" t="s">
        <v>34</v>
      </c>
      <c r="H48" s="10" t="s">
        <v>56</v>
      </c>
      <c r="I48" s="9">
        <v>5.7</v>
      </c>
      <c r="J48" s="11">
        <v>0.87</v>
      </c>
      <c r="K48" s="10" t="s">
        <v>59</v>
      </c>
      <c r="L48" s="11">
        <v>24</v>
      </c>
      <c r="M48" s="9">
        <v>812.4</v>
      </c>
      <c r="N48" s="10" t="s">
        <v>34</v>
      </c>
      <c r="O48" s="9">
        <v>827.1</v>
      </c>
      <c r="P48" s="9">
        <v>793.8</v>
      </c>
      <c r="Q48"/>
    </row>
    <row r="49" spans="1:17" x14ac:dyDescent="0.15">
      <c r="A49" s="1" t="s">
        <v>60</v>
      </c>
      <c r="B49" s="9">
        <v>-13.1</v>
      </c>
      <c r="C49" s="10" t="s">
        <v>67</v>
      </c>
      <c r="D49" s="9">
        <v>-5.0999999999999996</v>
      </c>
      <c r="E49" s="9">
        <v>-22</v>
      </c>
      <c r="F49" s="9">
        <v>5.4</v>
      </c>
      <c r="G49" s="10" t="s">
        <v>67</v>
      </c>
      <c r="H49" s="10" t="s">
        <v>46</v>
      </c>
      <c r="I49" s="9">
        <v>3.6</v>
      </c>
      <c r="J49" s="11">
        <v>0.67</v>
      </c>
      <c r="K49" s="10" t="s">
        <v>89</v>
      </c>
      <c r="L49" s="11">
        <v>14</v>
      </c>
      <c r="M49" s="9">
        <v>824.3</v>
      </c>
      <c r="N49" s="10" t="s">
        <v>67</v>
      </c>
      <c r="O49" s="9">
        <v>839</v>
      </c>
      <c r="P49" s="9">
        <v>804.3</v>
      </c>
      <c r="Q49"/>
    </row>
    <row r="50" spans="1:17" x14ac:dyDescent="0.15">
      <c r="A50" s="1" t="s">
        <v>78</v>
      </c>
      <c r="B50" s="9">
        <f>AVERAGE(B38:B49)</f>
        <v>-28.216666666666669</v>
      </c>
      <c r="C50" s="10"/>
      <c r="D50" s="9"/>
      <c r="E50" s="9"/>
      <c r="F50" s="9">
        <f>AVERAGE(F38:F49)</f>
        <v>7.4833333333333343</v>
      </c>
      <c r="G50" s="10"/>
      <c r="H50" s="10"/>
      <c r="I50" s="9">
        <f>AVERAGE(I38:I49)</f>
        <v>6.5333333333333323</v>
      </c>
      <c r="J50" s="11">
        <f>AVERAGE(J38:J49)</f>
        <v>0.85833333333333328</v>
      </c>
      <c r="K50" s="10"/>
      <c r="L50" s="11"/>
      <c r="M50" s="9">
        <f>AVERAGE(M38:M49)</f>
        <v>807.68333333333339</v>
      </c>
      <c r="N50" s="10"/>
      <c r="O50" s="9"/>
      <c r="P50" s="9"/>
      <c r="Q50"/>
    </row>
    <row r="52" spans="1:17" x14ac:dyDescent="0.15">
      <c r="A52" s="4"/>
      <c r="B52" s="5" t="s">
        <v>0</v>
      </c>
      <c r="C52" s="4" t="s">
        <v>1</v>
      </c>
      <c r="D52" s="5"/>
      <c r="E52" s="5"/>
      <c r="F52" s="5" t="s">
        <v>2</v>
      </c>
      <c r="G52" s="4" t="s">
        <v>1</v>
      </c>
      <c r="H52" s="4"/>
      <c r="I52" s="5"/>
      <c r="J52" s="6"/>
      <c r="K52" s="4"/>
      <c r="L52" s="4"/>
      <c r="M52" s="5" t="s">
        <v>0</v>
      </c>
      <c r="N52" s="4" t="s">
        <v>1</v>
      </c>
      <c r="O52" s="5"/>
      <c r="P52" s="5"/>
      <c r="Q52" s="4"/>
    </row>
    <row r="53" spans="1:17" x14ac:dyDescent="0.15">
      <c r="A53" s="4"/>
      <c r="B53" s="5" t="s">
        <v>3</v>
      </c>
      <c r="C53" s="4" t="s">
        <v>4</v>
      </c>
      <c r="D53" s="5" t="s">
        <v>5</v>
      </c>
      <c r="E53" s="5" t="s">
        <v>6</v>
      </c>
      <c r="F53" s="5" t="s">
        <v>7</v>
      </c>
      <c r="G53" s="4" t="s">
        <v>4</v>
      </c>
      <c r="H53" s="4"/>
      <c r="I53" s="5"/>
      <c r="J53" s="6"/>
      <c r="K53" s="4" t="s">
        <v>8</v>
      </c>
      <c r="L53" s="4"/>
      <c r="M53" s="5" t="s">
        <v>3</v>
      </c>
      <c r="N53" s="4" t="s">
        <v>4</v>
      </c>
      <c r="O53" s="5" t="s">
        <v>5</v>
      </c>
      <c r="P53" s="5" t="s">
        <v>6</v>
      </c>
      <c r="Q53" s="4" t="s">
        <v>9</v>
      </c>
    </row>
    <row r="54" spans="1:17" x14ac:dyDescent="0.15">
      <c r="A54" s="4"/>
      <c r="B54" s="5" t="s">
        <v>10</v>
      </c>
      <c r="C54" s="4" t="s">
        <v>11</v>
      </c>
      <c r="D54" s="5" t="s">
        <v>10</v>
      </c>
      <c r="E54" s="5" t="s">
        <v>10</v>
      </c>
      <c r="F54" s="5" t="s">
        <v>12</v>
      </c>
      <c r="G54" s="4" t="s">
        <v>11</v>
      </c>
      <c r="H54" s="4" t="s">
        <v>13</v>
      </c>
      <c r="I54" s="5"/>
      <c r="J54" s="6"/>
      <c r="K54" s="4" t="s">
        <v>7</v>
      </c>
      <c r="L54" s="4"/>
      <c r="M54" s="5" t="s">
        <v>14</v>
      </c>
      <c r="N54" s="4" t="s">
        <v>11</v>
      </c>
      <c r="O54" s="5" t="s">
        <v>14</v>
      </c>
      <c r="P54" s="5" t="s">
        <v>14</v>
      </c>
      <c r="Q54" s="4" t="s">
        <v>10</v>
      </c>
    </row>
    <row r="55" spans="1:17" x14ac:dyDescent="0.15">
      <c r="A55" s="4" t="s">
        <v>15</v>
      </c>
      <c r="B55" s="5" t="s">
        <v>16</v>
      </c>
      <c r="C55" s="4" t="s">
        <v>17</v>
      </c>
      <c r="D55" s="5" t="s">
        <v>16</v>
      </c>
      <c r="E55" s="5" t="s">
        <v>16</v>
      </c>
      <c r="F55" s="5" t="s">
        <v>18</v>
      </c>
      <c r="G55" s="4" t="s">
        <v>17</v>
      </c>
      <c r="H55" s="4" t="s">
        <v>19</v>
      </c>
      <c r="I55" s="5" t="s">
        <v>20</v>
      </c>
      <c r="J55" s="6" t="s">
        <v>21</v>
      </c>
      <c r="K55" s="4" t="s">
        <v>22</v>
      </c>
      <c r="L55" s="4" t="s">
        <v>20</v>
      </c>
      <c r="M55" s="5" t="s">
        <v>23</v>
      </c>
      <c r="N55" s="4" t="s">
        <v>17</v>
      </c>
      <c r="O55" s="5" t="s">
        <v>23</v>
      </c>
      <c r="P55" s="5" t="s">
        <v>23</v>
      </c>
      <c r="Q55" s="4" t="s">
        <v>24</v>
      </c>
    </row>
    <row r="57" spans="1:17" x14ac:dyDescent="0.15">
      <c r="A57" s="14" t="s">
        <v>25</v>
      </c>
      <c r="B57"/>
      <c r="C57"/>
      <c r="D57" s="13" t="s">
        <v>79</v>
      </c>
      <c r="E57"/>
      <c r="F57"/>
      <c r="G57"/>
      <c r="H57" s="8" t="s">
        <v>27</v>
      </c>
      <c r="I57"/>
      <c r="J57"/>
      <c r="K57"/>
      <c r="L57" s="8" t="s">
        <v>28</v>
      </c>
      <c r="M57"/>
      <c r="N57" s="14" t="s">
        <v>90</v>
      </c>
      <c r="O57"/>
      <c r="P57"/>
      <c r="Q57"/>
    </row>
    <row r="59" spans="1:17" x14ac:dyDescent="0.15">
      <c r="A59" s="1" t="s">
        <v>63</v>
      </c>
      <c r="B59" s="9">
        <v>-15.1</v>
      </c>
      <c r="C59" s="10" t="s">
        <v>34</v>
      </c>
      <c r="D59" s="9">
        <v>-3</v>
      </c>
      <c r="E59" s="9">
        <v>-23.3</v>
      </c>
      <c r="F59" s="11">
        <v>5.5</v>
      </c>
      <c r="G59" s="10" t="s">
        <v>34</v>
      </c>
      <c r="H59" s="10" t="s">
        <v>91</v>
      </c>
      <c r="I59" s="9">
        <v>2.7</v>
      </c>
      <c r="J59" s="12">
        <v>0.5</v>
      </c>
      <c r="K59" s="10" t="s">
        <v>73</v>
      </c>
      <c r="L59" s="11">
        <v>22</v>
      </c>
      <c r="M59" s="9">
        <v>820.8</v>
      </c>
      <c r="N59" s="10" t="s">
        <v>34</v>
      </c>
      <c r="O59" s="11">
        <v>830.8</v>
      </c>
      <c r="P59" s="11">
        <v>830.8</v>
      </c>
      <c r="Q59"/>
    </row>
    <row r="60" spans="1:17" x14ac:dyDescent="0.15">
      <c r="A60" s="1" t="s">
        <v>29</v>
      </c>
      <c r="B60" s="9">
        <v>-26.6</v>
      </c>
      <c r="C60" s="10" t="s">
        <v>48</v>
      </c>
      <c r="D60" s="9">
        <v>-15.4</v>
      </c>
      <c r="E60" s="9">
        <v>-37.1</v>
      </c>
      <c r="F60" s="11">
        <v>4.2</v>
      </c>
      <c r="G60" s="10" t="s">
        <v>48</v>
      </c>
      <c r="H60" s="10" t="s">
        <v>86</v>
      </c>
      <c r="I60" s="9">
        <v>3.5</v>
      </c>
      <c r="J60" s="12">
        <v>0.84</v>
      </c>
      <c r="K60" s="10" t="s">
        <v>89</v>
      </c>
      <c r="L60" s="11">
        <v>11</v>
      </c>
      <c r="M60" s="9">
        <v>816.7</v>
      </c>
      <c r="N60" s="10" t="s">
        <v>48</v>
      </c>
      <c r="O60" s="11">
        <v>830.8</v>
      </c>
      <c r="P60" s="11">
        <v>800.3</v>
      </c>
      <c r="Q60"/>
    </row>
    <row r="61" spans="1:17" x14ac:dyDescent="0.15">
      <c r="A61" s="1" t="s">
        <v>33</v>
      </c>
      <c r="B61" s="9">
        <v>-27.9</v>
      </c>
      <c r="C61" s="10" t="s">
        <v>48</v>
      </c>
      <c r="D61" s="9">
        <v>-16.2</v>
      </c>
      <c r="E61" s="9">
        <v>-45</v>
      </c>
      <c r="F61" s="11">
        <v>7.4</v>
      </c>
      <c r="G61" s="10" t="s">
        <v>48</v>
      </c>
      <c r="H61" s="10" t="s">
        <v>87</v>
      </c>
      <c r="I61" s="9">
        <v>7.1</v>
      </c>
      <c r="J61" s="12">
        <v>0.96</v>
      </c>
      <c r="K61" s="10" t="s">
        <v>42</v>
      </c>
      <c r="L61" s="11">
        <v>23</v>
      </c>
      <c r="M61" s="9">
        <v>812</v>
      </c>
      <c r="N61" s="10" t="s">
        <v>48</v>
      </c>
      <c r="O61" s="11">
        <v>824.1</v>
      </c>
      <c r="P61" s="11">
        <v>799.6</v>
      </c>
      <c r="Q61"/>
    </row>
    <row r="62" spans="1:17" x14ac:dyDescent="0.15">
      <c r="A62" s="1" t="s">
        <v>37</v>
      </c>
      <c r="B62" s="9">
        <v>-28.3</v>
      </c>
      <c r="C62" s="10" t="s">
        <v>48</v>
      </c>
      <c r="D62" s="9">
        <v>-13.4</v>
      </c>
      <c r="E62" s="9">
        <v>-42.9</v>
      </c>
      <c r="F62" s="11">
        <v>10.5</v>
      </c>
      <c r="G62" s="10" t="s">
        <v>48</v>
      </c>
      <c r="H62" s="10" t="s">
        <v>73</v>
      </c>
      <c r="I62" s="9">
        <v>9.9</v>
      </c>
      <c r="J62" s="12">
        <v>0.94</v>
      </c>
      <c r="K62" s="10" t="s">
        <v>76</v>
      </c>
      <c r="L62" s="11">
        <v>28</v>
      </c>
      <c r="M62" s="9">
        <v>808</v>
      </c>
      <c r="N62" s="10" t="s">
        <v>48</v>
      </c>
      <c r="O62" s="11">
        <v>828.9</v>
      </c>
      <c r="P62" s="11">
        <v>785.3</v>
      </c>
      <c r="Q62"/>
    </row>
    <row r="63" spans="1:17" x14ac:dyDescent="0.15">
      <c r="A63" s="1" t="s">
        <v>40</v>
      </c>
      <c r="B63" s="9">
        <v>-29.4</v>
      </c>
      <c r="C63" s="10" t="s">
        <v>61</v>
      </c>
      <c r="D63" s="9">
        <v>-17.7</v>
      </c>
      <c r="E63" s="9">
        <v>-45.6</v>
      </c>
      <c r="F63" s="11">
        <v>8.3000000000000007</v>
      </c>
      <c r="G63" s="10" t="s">
        <v>61</v>
      </c>
      <c r="H63" s="10" t="s">
        <v>92</v>
      </c>
      <c r="I63" s="9">
        <v>7.7</v>
      </c>
      <c r="J63" s="12">
        <v>0.92</v>
      </c>
      <c r="K63" s="10" t="s">
        <v>93</v>
      </c>
      <c r="L63" s="11">
        <v>23</v>
      </c>
      <c r="M63" s="9">
        <v>813.1</v>
      </c>
      <c r="N63" s="10" t="s">
        <v>61</v>
      </c>
      <c r="O63" s="11">
        <v>831.1</v>
      </c>
      <c r="P63" s="11">
        <v>794.7</v>
      </c>
      <c r="Q63"/>
    </row>
    <row r="64" spans="1:17" x14ac:dyDescent="0.15">
      <c r="A64" s="1" t="s">
        <v>43</v>
      </c>
      <c r="B64" s="9">
        <v>-39.6</v>
      </c>
      <c r="C64" s="10" t="s">
        <v>67</v>
      </c>
      <c r="D64" s="9">
        <v>-20.5</v>
      </c>
      <c r="E64" s="9">
        <v>-59.4</v>
      </c>
      <c r="F64" s="11">
        <v>8.1</v>
      </c>
      <c r="G64" s="10" t="s">
        <v>67</v>
      </c>
      <c r="H64" s="10" t="s">
        <v>36</v>
      </c>
      <c r="I64" s="9">
        <v>7.5</v>
      </c>
      <c r="J64" s="12">
        <v>0.92</v>
      </c>
      <c r="K64" s="10" t="s">
        <v>94</v>
      </c>
      <c r="L64" s="11">
        <v>23</v>
      </c>
      <c r="M64" s="9">
        <v>804.9</v>
      </c>
      <c r="N64" s="10" t="s">
        <v>67</v>
      </c>
      <c r="O64" s="11">
        <v>829.2</v>
      </c>
      <c r="P64" s="11">
        <v>781.4</v>
      </c>
      <c r="Q64"/>
    </row>
    <row r="65" spans="1:17" x14ac:dyDescent="0.15">
      <c r="A65" s="1" t="s">
        <v>47</v>
      </c>
      <c r="B65" s="9">
        <v>-40</v>
      </c>
      <c r="C65" s="10" t="s">
        <v>34</v>
      </c>
      <c r="D65" s="9">
        <v>-23.6</v>
      </c>
      <c r="E65" s="9">
        <v>-53</v>
      </c>
      <c r="F65" s="11">
        <v>7.8</v>
      </c>
      <c r="G65" s="10" t="s">
        <v>34</v>
      </c>
      <c r="H65" s="10" t="s">
        <v>56</v>
      </c>
      <c r="I65" s="9">
        <v>7.4</v>
      </c>
      <c r="J65" s="12">
        <v>0.95</v>
      </c>
      <c r="K65" s="10" t="s">
        <v>66</v>
      </c>
      <c r="L65" s="11">
        <v>19</v>
      </c>
      <c r="M65" s="9">
        <v>799.4</v>
      </c>
      <c r="N65" s="10" t="s">
        <v>34</v>
      </c>
      <c r="O65" s="11">
        <v>814.5</v>
      </c>
      <c r="P65" s="11">
        <v>782.4</v>
      </c>
      <c r="Q65"/>
    </row>
    <row r="66" spans="1:17" x14ac:dyDescent="0.15">
      <c r="A66" s="1" t="s">
        <v>50</v>
      </c>
      <c r="B66" s="9">
        <v>-42.5</v>
      </c>
      <c r="C66" s="10"/>
      <c r="D66" s="9">
        <v>-17.399999999999999</v>
      </c>
      <c r="E66" s="9">
        <v>-62.9</v>
      </c>
      <c r="F66" s="11">
        <v>9.5</v>
      </c>
      <c r="G66" s="10"/>
      <c r="H66" s="10" t="s">
        <v>74</v>
      </c>
      <c r="I66" s="9"/>
      <c r="J66" s="12">
        <v>0.94</v>
      </c>
      <c r="K66" s="10" t="s">
        <v>95</v>
      </c>
      <c r="L66" s="11">
        <v>28</v>
      </c>
      <c r="M66" s="9">
        <v>795.4</v>
      </c>
      <c r="N66" s="10"/>
      <c r="O66" s="11">
        <v>816.9</v>
      </c>
      <c r="P66" s="11">
        <v>773.7</v>
      </c>
      <c r="Q66"/>
    </row>
    <row r="67" spans="1:17" x14ac:dyDescent="0.15">
      <c r="A67" s="1" t="s">
        <v>53</v>
      </c>
      <c r="B67" s="9">
        <v>-34.1</v>
      </c>
      <c r="C67" s="10" t="s">
        <v>48</v>
      </c>
      <c r="D67" s="9">
        <v>-15.2</v>
      </c>
      <c r="E67" s="9">
        <v>-51.1</v>
      </c>
      <c r="F67" s="11">
        <v>7.8</v>
      </c>
      <c r="G67" s="10" t="s">
        <v>48</v>
      </c>
      <c r="H67" s="10" t="s">
        <v>85</v>
      </c>
      <c r="I67" s="9">
        <v>7</v>
      </c>
      <c r="J67" s="12">
        <v>0.9</v>
      </c>
      <c r="K67" s="10" t="s">
        <v>74</v>
      </c>
      <c r="L67" s="11">
        <v>31</v>
      </c>
      <c r="M67" s="9">
        <v>803.5</v>
      </c>
      <c r="N67" s="10" t="s">
        <v>48</v>
      </c>
      <c r="O67" s="11">
        <v>834.5</v>
      </c>
      <c r="P67" s="11">
        <v>774.3</v>
      </c>
      <c r="Q67"/>
    </row>
    <row r="68" spans="1:17" x14ac:dyDescent="0.15">
      <c r="A68" s="1" t="s">
        <v>55</v>
      </c>
      <c r="B68" s="9">
        <v>-31.1</v>
      </c>
      <c r="C68" s="10" t="s">
        <v>34</v>
      </c>
      <c r="D68" s="9">
        <v>-17.3</v>
      </c>
      <c r="E68" s="9">
        <v>-57.1</v>
      </c>
      <c r="F68" s="11">
        <v>9.6999999999999993</v>
      </c>
      <c r="G68" s="10" t="s">
        <v>34</v>
      </c>
      <c r="H68" s="10" t="s">
        <v>59</v>
      </c>
      <c r="I68" s="9">
        <v>8.8000000000000007</v>
      </c>
      <c r="J68" s="12">
        <v>0.91</v>
      </c>
      <c r="K68" s="10" t="s">
        <v>84</v>
      </c>
      <c r="L68" s="11">
        <v>23</v>
      </c>
      <c r="M68" s="9">
        <v>794.5</v>
      </c>
      <c r="N68" s="10" t="s">
        <v>34</v>
      </c>
      <c r="O68" s="11">
        <v>818.9</v>
      </c>
      <c r="P68" s="11">
        <v>766.9</v>
      </c>
      <c r="Q68"/>
    </row>
    <row r="69" spans="1:17" x14ac:dyDescent="0.15">
      <c r="A69" s="1" t="s">
        <v>58</v>
      </c>
      <c r="B69" s="9">
        <v>-22.8</v>
      </c>
      <c r="C69" s="10" t="s">
        <v>48</v>
      </c>
      <c r="D69" s="9">
        <v>-14.8</v>
      </c>
      <c r="E69" s="9">
        <v>-35.700000000000003</v>
      </c>
      <c r="F69" s="11">
        <v>7.6</v>
      </c>
      <c r="G69" s="10" t="s">
        <v>48</v>
      </c>
      <c r="H69" s="10" t="s">
        <v>77</v>
      </c>
      <c r="I69" s="9">
        <v>7.1</v>
      </c>
      <c r="J69" s="12">
        <v>0.94</v>
      </c>
      <c r="K69" s="10" t="s">
        <v>42</v>
      </c>
      <c r="L69" s="11">
        <v>19</v>
      </c>
      <c r="M69" s="9">
        <v>803</v>
      </c>
      <c r="N69" s="10" t="s">
        <v>48</v>
      </c>
      <c r="O69" s="11">
        <v>813.8</v>
      </c>
      <c r="P69" s="11">
        <v>789.6</v>
      </c>
      <c r="Q69"/>
    </row>
    <row r="70" spans="1:17" x14ac:dyDescent="0.15">
      <c r="A70" s="1" t="s">
        <v>60</v>
      </c>
      <c r="B70" s="9">
        <v>-15.7</v>
      </c>
      <c r="C70" s="10" t="s">
        <v>48</v>
      </c>
      <c r="D70" s="9">
        <v>-8.5</v>
      </c>
      <c r="E70" s="9">
        <v>-26.5</v>
      </c>
      <c r="F70" s="11">
        <v>5.6</v>
      </c>
      <c r="G70" s="10" t="s">
        <v>48</v>
      </c>
      <c r="H70" s="10" t="s">
        <v>96</v>
      </c>
      <c r="I70" s="9">
        <v>3.5</v>
      </c>
      <c r="J70" s="12">
        <v>0.62</v>
      </c>
      <c r="K70" s="10" t="s">
        <v>95</v>
      </c>
      <c r="L70" s="11">
        <v>21</v>
      </c>
      <c r="M70" s="9">
        <v>813</v>
      </c>
      <c r="N70" s="10" t="s">
        <v>48</v>
      </c>
      <c r="O70" s="11">
        <v>821.8</v>
      </c>
      <c r="P70" s="11">
        <v>805.8</v>
      </c>
      <c r="Q70"/>
    </row>
    <row r="71" spans="1:17" x14ac:dyDescent="0.15">
      <c r="A71" s="1" t="s">
        <v>78</v>
      </c>
      <c r="B71" s="9">
        <v>-29.4</v>
      </c>
      <c r="C71" s="10"/>
      <c r="D71" s="9"/>
      <c r="E71" s="9"/>
      <c r="F71" s="11">
        <v>7.7</v>
      </c>
      <c r="G71" s="10"/>
      <c r="H71" s="10"/>
      <c r="I71" s="9"/>
      <c r="J71" s="12">
        <v>0.86</v>
      </c>
      <c r="K71" s="10"/>
      <c r="L71" s="10"/>
      <c r="M71" s="9">
        <v>807</v>
      </c>
      <c r="N71" s="10"/>
      <c r="O71" s="9"/>
      <c r="P71" s="9"/>
      <c r="Q71"/>
    </row>
    <row r="73" spans="1:17" x14ac:dyDescent="0.15">
      <c r="A73" s="14" t="s">
        <v>25</v>
      </c>
      <c r="B73"/>
      <c r="C73"/>
      <c r="D73" s="13" t="s">
        <v>79</v>
      </c>
      <c r="E73"/>
      <c r="F73"/>
      <c r="G73"/>
      <c r="H73" s="8" t="s">
        <v>27</v>
      </c>
      <c r="I73"/>
      <c r="J73"/>
      <c r="K73"/>
      <c r="L73" s="8" t="s">
        <v>28</v>
      </c>
      <c r="M73"/>
      <c r="N73" s="14" t="s">
        <v>97</v>
      </c>
      <c r="O73"/>
      <c r="P73"/>
      <c r="Q73"/>
    </row>
    <row r="75" spans="1:17" x14ac:dyDescent="0.15">
      <c r="A75" s="1" t="s">
        <v>63</v>
      </c>
      <c r="B75" s="9">
        <v>-15.3</v>
      </c>
      <c r="C75" s="10" t="s">
        <v>34</v>
      </c>
      <c r="D75" s="9">
        <v>-8</v>
      </c>
      <c r="E75" s="9">
        <v>-23.6</v>
      </c>
      <c r="F75" s="9">
        <v>4.8</v>
      </c>
      <c r="G75" s="10" t="s">
        <v>34</v>
      </c>
      <c r="H75" s="10" t="s">
        <v>36</v>
      </c>
      <c r="I75" s="9">
        <v>3.4</v>
      </c>
      <c r="J75" s="12">
        <v>0.73</v>
      </c>
      <c r="K75" s="10" t="s">
        <v>54</v>
      </c>
      <c r="L75" s="11">
        <v>14</v>
      </c>
      <c r="M75" s="9">
        <v>821.6</v>
      </c>
      <c r="N75" s="10" t="s">
        <v>34</v>
      </c>
      <c r="O75" s="9">
        <v>831.5</v>
      </c>
      <c r="P75" s="9">
        <v>812.9</v>
      </c>
      <c r="Q75"/>
    </row>
    <row r="76" spans="1:17" x14ac:dyDescent="0.15">
      <c r="A76" s="1" t="s">
        <v>29</v>
      </c>
      <c r="B76" s="9">
        <v>-19.2</v>
      </c>
      <c r="C76" s="10" t="s">
        <v>34</v>
      </c>
      <c r="D76" s="9">
        <v>-4</v>
      </c>
      <c r="E76" s="9">
        <v>-37.700000000000003</v>
      </c>
      <c r="F76" s="9">
        <v>4.9000000000000004</v>
      </c>
      <c r="G76" s="10" t="s">
        <v>34</v>
      </c>
      <c r="H76" s="10" t="s">
        <v>65</v>
      </c>
      <c r="I76" s="9">
        <v>4.4000000000000004</v>
      </c>
      <c r="J76" s="12">
        <v>0.9</v>
      </c>
      <c r="K76" s="10" t="s">
        <v>42</v>
      </c>
      <c r="L76" s="11">
        <v>16</v>
      </c>
      <c r="M76" s="9">
        <v>817</v>
      </c>
      <c r="N76" s="10" t="s">
        <v>34</v>
      </c>
      <c r="O76" s="9">
        <v>836.3</v>
      </c>
      <c r="P76" s="9">
        <v>805</v>
      </c>
      <c r="Q76"/>
    </row>
    <row r="77" spans="1:17" x14ac:dyDescent="0.15">
      <c r="A77" s="1" t="s">
        <v>33</v>
      </c>
      <c r="B77" s="9">
        <v>-21.7</v>
      </c>
      <c r="C77" s="10" t="s">
        <v>34</v>
      </c>
      <c r="D77" s="9">
        <v>-7.7</v>
      </c>
      <c r="E77" s="9">
        <v>-33.700000000000003</v>
      </c>
      <c r="F77" s="9">
        <v>7.6</v>
      </c>
      <c r="G77" s="10" t="s">
        <v>34</v>
      </c>
      <c r="H77" s="10" t="s">
        <v>72</v>
      </c>
      <c r="I77" s="9">
        <v>7</v>
      </c>
      <c r="J77" s="12">
        <v>0.93</v>
      </c>
      <c r="K77" s="10" t="s">
        <v>98</v>
      </c>
      <c r="L77" s="11">
        <v>25</v>
      </c>
      <c r="M77" s="9">
        <v>809</v>
      </c>
      <c r="N77" s="10" t="s">
        <v>34</v>
      </c>
      <c r="O77" s="9">
        <v>819.6</v>
      </c>
      <c r="P77" s="9">
        <v>796.3</v>
      </c>
      <c r="Q77"/>
    </row>
    <row r="78" spans="1:17" x14ac:dyDescent="0.15">
      <c r="A78" s="1" t="s">
        <v>37</v>
      </c>
      <c r="B78" s="9">
        <v>-27.6</v>
      </c>
      <c r="C78" s="10" t="s">
        <v>48</v>
      </c>
      <c r="D78" s="9">
        <v>-8.1999999999999993</v>
      </c>
      <c r="E78" s="9">
        <v>-41.7</v>
      </c>
      <c r="F78" s="9">
        <v>7.8</v>
      </c>
      <c r="G78" s="10" t="s">
        <v>48</v>
      </c>
      <c r="H78" s="10" t="s">
        <v>82</v>
      </c>
      <c r="I78" s="9">
        <v>6.4</v>
      </c>
      <c r="J78" s="12">
        <v>0.82</v>
      </c>
      <c r="K78" s="10" t="s">
        <v>99</v>
      </c>
      <c r="L78" s="11">
        <v>24</v>
      </c>
      <c r="M78" s="9">
        <v>808.2</v>
      </c>
      <c r="N78" s="10" t="s">
        <v>48</v>
      </c>
      <c r="O78" s="9">
        <v>826</v>
      </c>
      <c r="P78" s="9">
        <v>796.2</v>
      </c>
      <c r="Q78"/>
    </row>
    <row r="79" spans="1:17" x14ac:dyDescent="0.15">
      <c r="A79" s="1" t="s">
        <v>40</v>
      </c>
      <c r="B79" s="9">
        <v>-29.7</v>
      </c>
      <c r="C79" s="10" t="s">
        <v>34</v>
      </c>
      <c r="D79" s="9">
        <v>-13.2</v>
      </c>
      <c r="E79" s="9">
        <v>-50.7</v>
      </c>
      <c r="F79" s="9">
        <v>7.5</v>
      </c>
      <c r="G79" s="10" t="s">
        <v>34</v>
      </c>
      <c r="H79" s="10" t="s">
        <v>85</v>
      </c>
      <c r="I79" s="9">
        <v>6.9</v>
      </c>
      <c r="J79" s="12">
        <v>0.91</v>
      </c>
      <c r="K79" s="10" t="s">
        <v>66</v>
      </c>
      <c r="L79" s="11">
        <v>30</v>
      </c>
      <c r="M79" s="9">
        <v>810.4</v>
      </c>
      <c r="N79" s="10" t="s">
        <v>34</v>
      </c>
      <c r="O79" s="9">
        <v>836.7</v>
      </c>
      <c r="P79" s="9">
        <v>791.3</v>
      </c>
      <c r="Q79"/>
    </row>
    <row r="80" spans="1:17" x14ac:dyDescent="0.15">
      <c r="A80" s="1" t="s">
        <v>43</v>
      </c>
      <c r="B80" s="9">
        <v>-28.9</v>
      </c>
      <c r="C80" s="10" t="s">
        <v>34</v>
      </c>
      <c r="D80" s="9">
        <v>-14.1</v>
      </c>
      <c r="E80" s="9">
        <v>-45.6</v>
      </c>
      <c r="F80" s="9">
        <v>9</v>
      </c>
      <c r="G80" s="10" t="s">
        <v>34</v>
      </c>
      <c r="H80" s="10" t="s">
        <v>57</v>
      </c>
      <c r="I80" s="9">
        <v>8.5</v>
      </c>
      <c r="J80" s="12">
        <v>0.94</v>
      </c>
      <c r="K80" s="10" t="s">
        <v>71</v>
      </c>
      <c r="L80" s="11">
        <v>31</v>
      </c>
      <c r="M80" s="9">
        <v>810.2</v>
      </c>
      <c r="N80" s="10" t="s">
        <v>34</v>
      </c>
      <c r="O80" s="9">
        <v>830.2</v>
      </c>
      <c r="P80" s="9">
        <v>790.5</v>
      </c>
      <c r="Q80"/>
    </row>
    <row r="81" spans="1:17" x14ac:dyDescent="0.15">
      <c r="A81" s="1" t="s">
        <v>47</v>
      </c>
      <c r="B81" s="9">
        <v>-40.1</v>
      </c>
      <c r="C81" s="10" t="s">
        <v>34</v>
      </c>
      <c r="D81" s="9">
        <v>-16.600000000000001</v>
      </c>
      <c r="E81" s="9">
        <v>-56.9</v>
      </c>
      <c r="F81" s="9">
        <v>7.6</v>
      </c>
      <c r="G81" s="10" t="s">
        <v>34</v>
      </c>
      <c r="H81" s="10" t="s">
        <v>66</v>
      </c>
      <c r="I81" s="9">
        <v>6.9</v>
      </c>
      <c r="J81" s="12">
        <v>0.9</v>
      </c>
      <c r="K81" s="10" t="s">
        <v>100</v>
      </c>
      <c r="L81" s="11">
        <v>27</v>
      </c>
      <c r="M81" s="9">
        <v>793.6</v>
      </c>
      <c r="N81" s="10" t="s">
        <v>34</v>
      </c>
      <c r="O81" s="9">
        <v>823.8</v>
      </c>
      <c r="P81" s="9">
        <v>770.3</v>
      </c>
      <c r="Q81"/>
    </row>
    <row r="82" spans="1:17" x14ac:dyDescent="0.15">
      <c r="A82" s="1" t="s">
        <v>50</v>
      </c>
      <c r="B82" s="9">
        <v>-39</v>
      </c>
      <c r="C82" s="10" t="s">
        <v>34</v>
      </c>
      <c r="D82" s="9">
        <v>-15.6</v>
      </c>
      <c r="E82" s="9">
        <v>-58.5</v>
      </c>
      <c r="F82" s="9">
        <v>6</v>
      </c>
      <c r="G82" s="10" t="s">
        <v>34</v>
      </c>
      <c r="H82" s="10" t="s">
        <v>56</v>
      </c>
      <c r="I82" s="9">
        <v>5.4</v>
      </c>
      <c r="J82" s="12">
        <v>0.89</v>
      </c>
      <c r="K82" s="10" t="s">
        <v>101</v>
      </c>
      <c r="L82" s="11">
        <v>23</v>
      </c>
      <c r="M82" s="9">
        <v>799.3</v>
      </c>
      <c r="N82" s="10" t="s">
        <v>34</v>
      </c>
      <c r="O82" s="9">
        <v>814</v>
      </c>
      <c r="P82" s="9">
        <v>783.8</v>
      </c>
      <c r="Q82"/>
    </row>
    <row r="83" spans="1:17" x14ac:dyDescent="0.15">
      <c r="A83" s="1" t="s">
        <v>53</v>
      </c>
      <c r="B83" s="9">
        <v>-36.700000000000003</v>
      </c>
      <c r="C83" s="10" t="s">
        <v>34</v>
      </c>
      <c r="D83" s="9">
        <v>-21.4</v>
      </c>
      <c r="E83" s="9">
        <v>-55.1</v>
      </c>
      <c r="F83" s="9">
        <v>8.4</v>
      </c>
      <c r="G83" s="10" t="s">
        <v>34</v>
      </c>
      <c r="H83" s="10" t="s">
        <v>83</v>
      </c>
      <c r="I83" s="9">
        <v>7.8</v>
      </c>
      <c r="J83" s="12">
        <v>0.93</v>
      </c>
      <c r="K83" s="10" t="s">
        <v>52</v>
      </c>
      <c r="L83" s="11">
        <v>24</v>
      </c>
      <c r="M83" s="9">
        <v>798.6</v>
      </c>
      <c r="N83" s="10" t="s">
        <v>34</v>
      </c>
      <c r="O83" s="9">
        <v>812.1</v>
      </c>
      <c r="P83" s="9">
        <v>782.7</v>
      </c>
      <c r="Q83"/>
    </row>
    <row r="84" spans="1:17" x14ac:dyDescent="0.15">
      <c r="A84" s="1" t="s">
        <v>55</v>
      </c>
      <c r="B84" s="9">
        <v>-25.2</v>
      </c>
      <c r="C84" s="10" t="s">
        <v>48</v>
      </c>
      <c r="D84" s="9">
        <v>-8.5</v>
      </c>
      <c r="E84" s="9">
        <v>-51.9</v>
      </c>
      <c r="F84" s="9">
        <v>5.4</v>
      </c>
      <c r="G84" s="10" t="s">
        <v>48</v>
      </c>
      <c r="H84" s="10" t="s">
        <v>35</v>
      </c>
      <c r="I84" s="9">
        <v>4.8</v>
      </c>
      <c r="J84" s="12">
        <v>0.89</v>
      </c>
      <c r="K84" s="10" t="s">
        <v>93</v>
      </c>
      <c r="L84" s="11">
        <v>22</v>
      </c>
      <c r="M84" s="9">
        <v>807.7</v>
      </c>
      <c r="N84" s="10" t="s">
        <v>48</v>
      </c>
      <c r="O84" s="9">
        <v>826.5</v>
      </c>
      <c r="P84" s="9">
        <v>786.9</v>
      </c>
      <c r="Q84"/>
    </row>
    <row r="85" spans="1:17" x14ac:dyDescent="0.15">
      <c r="A85" s="1" t="s">
        <v>58</v>
      </c>
      <c r="B85" s="9">
        <v>-20.2</v>
      </c>
      <c r="C85" s="10" t="s">
        <v>61</v>
      </c>
      <c r="D85" s="9">
        <v>-9.6</v>
      </c>
      <c r="E85" s="9">
        <v>-33.200000000000003</v>
      </c>
      <c r="F85" s="9">
        <v>6.5</v>
      </c>
      <c r="G85" s="10" t="s">
        <v>61</v>
      </c>
      <c r="H85" s="10" t="s">
        <v>102</v>
      </c>
      <c r="I85" s="9">
        <v>6</v>
      </c>
      <c r="J85" s="12">
        <v>0.92</v>
      </c>
      <c r="K85" s="10" t="s">
        <v>42</v>
      </c>
      <c r="L85" s="11">
        <v>22</v>
      </c>
      <c r="M85" s="9">
        <v>806.9</v>
      </c>
      <c r="N85" s="10" t="s">
        <v>61</v>
      </c>
      <c r="O85" s="9">
        <v>821.2</v>
      </c>
      <c r="P85" s="9">
        <v>790.4</v>
      </c>
      <c r="Q85"/>
    </row>
    <row r="86" spans="1:17" x14ac:dyDescent="0.15">
      <c r="A86" s="1" t="s">
        <v>60</v>
      </c>
      <c r="B86" s="9">
        <v>-12.8</v>
      </c>
      <c r="C86" s="10" t="s">
        <v>61</v>
      </c>
      <c r="D86" s="9">
        <v>-6.1</v>
      </c>
      <c r="E86" s="9">
        <v>-23.7</v>
      </c>
      <c r="F86" s="9">
        <v>6.3</v>
      </c>
      <c r="G86" s="10" t="s">
        <v>61</v>
      </c>
      <c r="H86" s="10" t="s">
        <v>70</v>
      </c>
      <c r="I86" s="9">
        <v>5.5</v>
      </c>
      <c r="J86" s="12">
        <v>0.88</v>
      </c>
      <c r="K86" s="10" t="s">
        <v>101</v>
      </c>
      <c r="L86" s="11">
        <v>16</v>
      </c>
      <c r="M86" s="9">
        <v>821.4</v>
      </c>
      <c r="N86" s="10" t="s">
        <v>61</v>
      </c>
      <c r="O86" s="9">
        <v>831.9</v>
      </c>
      <c r="P86" s="9">
        <v>808.8</v>
      </c>
      <c r="Q86"/>
    </row>
    <row r="87" spans="1:17" x14ac:dyDescent="0.15">
      <c r="A87" s="1" t="s">
        <v>78</v>
      </c>
      <c r="B87" s="9">
        <v>-26.4</v>
      </c>
      <c r="C87" s="10"/>
      <c r="D87" s="9"/>
      <c r="E87" s="9"/>
      <c r="F87" s="9">
        <v>6.3</v>
      </c>
      <c r="G87" s="10"/>
      <c r="H87" s="10"/>
      <c r="I87" s="9"/>
      <c r="J87" s="12">
        <v>0.89</v>
      </c>
      <c r="K87" s="10"/>
      <c r="L87" s="10"/>
      <c r="M87" s="9">
        <v>808.7</v>
      </c>
      <c r="N87" s="10"/>
      <c r="O87" s="9"/>
      <c r="P87" s="9"/>
      <c r="Q87"/>
    </row>
    <row r="89" spans="1:17" x14ac:dyDescent="0.15">
      <c r="A89" s="14" t="s">
        <v>25</v>
      </c>
      <c r="B89"/>
      <c r="C89"/>
      <c r="D89" s="13" t="s">
        <v>79</v>
      </c>
      <c r="E89"/>
      <c r="F89"/>
      <c r="G89"/>
      <c r="H89" s="8" t="s">
        <v>27</v>
      </c>
      <c r="I89"/>
      <c r="J89"/>
      <c r="K89"/>
      <c r="L89" s="8" t="s">
        <v>28</v>
      </c>
      <c r="M89"/>
      <c r="N89" s="14" t="s">
        <v>103</v>
      </c>
      <c r="O89"/>
      <c r="P89"/>
      <c r="Q89"/>
    </row>
    <row r="91" spans="1:17" x14ac:dyDescent="0.15">
      <c r="A91" s="1" t="s">
        <v>63</v>
      </c>
      <c r="B91" s="9">
        <v>-13.6</v>
      </c>
      <c r="C91" s="10" t="s">
        <v>48</v>
      </c>
      <c r="D91" s="9">
        <v>-6.4</v>
      </c>
      <c r="E91" s="9">
        <v>-26.5</v>
      </c>
      <c r="F91" s="9">
        <v>5.2</v>
      </c>
      <c r="G91" s="10" t="s">
        <v>48</v>
      </c>
      <c r="H91" s="10" t="s">
        <v>72</v>
      </c>
      <c r="I91" s="9">
        <v>3.6</v>
      </c>
      <c r="J91" s="12">
        <v>0.7</v>
      </c>
      <c r="K91" s="10" t="s">
        <v>104</v>
      </c>
      <c r="L91" s="11">
        <v>15</v>
      </c>
      <c r="M91" s="9">
        <v>820.4</v>
      </c>
      <c r="N91" s="10" t="s">
        <v>48</v>
      </c>
      <c r="O91" s="9">
        <v>829</v>
      </c>
      <c r="P91" s="9">
        <v>810.4</v>
      </c>
      <c r="Q91"/>
    </row>
    <row r="92" spans="1:17" x14ac:dyDescent="0.15">
      <c r="A92" s="1" t="s">
        <v>29</v>
      </c>
      <c r="B92" s="9">
        <v>-23</v>
      </c>
      <c r="C92" s="10" t="s">
        <v>34</v>
      </c>
      <c r="D92" s="9">
        <v>-11.2</v>
      </c>
      <c r="E92" s="9">
        <v>-41.1</v>
      </c>
      <c r="F92" s="9">
        <v>5.9</v>
      </c>
      <c r="G92" s="10" t="s">
        <v>34</v>
      </c>
      <c r="H92" s="10" t="s">
        <v>65</v>
      </c>
      <c r="I92" s="9">
        <v>5.6</v>
      </c>
      <c r="J92" s="12">
        <v>0.94</v>
      </c>
      <c r="K92" s="10" t="s">
        <v>101</v>
      </c>
      <c r="L92" s="11">
        <v>15</v>
      </c>
      <c r="M92" s="9">
        <v>813.3</v>
      </c>
      <c r="N92" s="10" t="s">
        <v>34</v>
      </c>
      <c r="O92" s="9">
        <v>826.2</v>
      </c>
      <c r="P92" s="9">
        <v>795.4</v>
      </c>
      <c r="Q92"/>
    </row>
    <row r="93" spans="1:17" x14ac:dyDescent="0.15">
      <c r="A93" s="1" t="s">
        <v>33</v>
      </c>
      <c r="B93" s="9">
        <v>-27.4</v>
      </c>
      <c r="C93" s="10" t="s">
        <v>34</v>
      </c>
      <c r="D93" s="9">
        <v>-16.899999999999999</v>
      </c>
      <c r="E93" s="9">
        <v>-41.1</v>
      </c>
      <c r="F93" s="9">
        <v>7.7</v>
      </c>
      <c r="G93" s="10" t="s">
        <v>34</v>
      </c>
      <c r="H93" s="10" t="s">
        <v>105</v>
      </c>
      <c r="I93" s="9">
        <v>7.2</v>
      </c>
      <c r="J93" s="12">
        <v>0.94</v>
      </c>
      <c r="K93" s="10" t="s">
        <v>106</v>
      </c>
      <c r="L93" s="11">
        <v>20</v>
      </c>
      <c r="M93" s="9">
        <v>811</v>
      </c>
      <c r="N93" s="10" t="s">
        <v>34</v>
      </c>
      <c r="O93" s="9">
        <v>823.5</v>
      </c>
      <c r="P93" s="9">
        <v>794.4</v>
      </c>
      <c r="Q93"/>
    </row>
    <row r="94" spans="1:17" x14ac:dyDescent="0.15">
      <c r="A94" s="1" t="s">
        <v>37</v>
      </c>
      <c r="B94" s="9">
        <v>-28.8</v>
      </c>
      <c r="C94" s="10" t="s">
        <v>107</v>
      </c>
      <c r="D94" s="9">
        <v>-13.4</v>
      </c>
      <c r="E94" s="9">
        <v>-41.2</v>
      </c>
      <c r="F94" s="9">
        <v>8.3000000000000007</v>
      </c>
      <c r="G94" s="10" t="s">
        <v>108</v>
      </c>
      <c r="H94" s="10" t="s">
        <v>85</v>
      </c>
      <c r="I94" s="9">
        <v>7.7</v>
      </c>
      <c r="J94" s="12">
        <v>0.93</v>
      </c>
      <c r="K94" s="10" t="s">
        <v>76</v>
      </c>
      <c r="L94" s="11">
        <v>19</v>
      </c>
      <c r="M94" s="9">
        <v>808.5</v>
      </c>
      <c r="N94" s="10" t="s">
        <v>107</v>
      </c>
      <c r="O94" s="9">
        <v>829.9</v>
      </c>
      <c r="P94" s="9">
        <v>794.5</v>
      </c>
      <c r="Q94"/>
    </row>
    <row r="95" spans="1:17" x14ac:dyDescent="0.15">
      <c r="A95" s="1" t="s">
        <v>40</v>
      </c>
      <c r="B95" s="9">
        <v>-29.4</v>
      </c>
      <c r="C95" s="10" t="s">
        <v>109</v>
      </c>
      <c r="D95" s="9">
        <v>-12.5</v>
      </c>
      <c r="E95" s="9">
        <v>-44.2</v>
      </c>
      <c r="F95" s="9">
        <v>9.4</v>
      </c>
      <c r="G95" s="10" t="s">
        <v>109</v>
      </c>
      <c r="H95" s="10" t="s">
        <v>86</v>
      </c>
      <c r="I95" s="9">
        <v>8.3000000000000007</v>
      </c>
      <c r="J95" s="12">
        <v>0.89</v>
      </c>
      <c r="K95" s="10" t="s">
        <v>42</v>
      </c>
      <c r="L95" s="11">
        <v>23</v>
      </c>
      <c r="M95" s="9">
        <v>812.4</v>
      </c>
      <c r="N95" s="10" t="s">
        <v>109</v>
      </c>
      <c r="O95" s="9">
        <v>831</v>
      </c>
      <c r="P95" s="9">
        <v>798.9</v>
      </c>
      <c r="Q95"/>
    </row>
    <row r="96" spans="1:17" x14ac:dyDescent="0.15">
      <c r="A96" s="1" t="s">
        <v>43</v>
      </c>
      <c r="B96" s="9">
        <v>-30.2</v>
      </c>
      <c r="C96" s="10" t="s">
        <v>61</v>
      </c>
      <c r="D96" s="9">
        <v>-10.9</v>
      </c>
      <c r="E96" s="9">
        <v>-54</v>
      </c>
      <c r="F96" s="9">
        <v>8.5</v>
      </c>
      <c r="G96" s="10" t="s">
        <v>61</v>
      </c>
      <c r="H96" s="10" t="s">
        <v>77</v>
      </c>
      <c r="I96" s="9">
        <v>9</v>
      </c>
      <c r="J96" s="12">
        <v>0.95</v>
      </c>
      <c r="K96" s="10" t="s">
        <v>110</v>
      </c>
      <c r="L96" s="11">
        <v>26</v>
      </c>
      <c r="M96" s="9">
        <v>806.3</v>
      </c>
      <c r="N96" s="10" t="s">
        <v>61</v>
      </c>
      <c r="O96" s="9">
        <v>822.7</v>
      </c>
      <c r="P96" s="9">
        <v>788.5</v>
      </c>
      <c r="Q96"/>
    </row>
    <row r="97" spans="1:17" x14ac:dyDescent="0.15">
      <c r="A97" s="1" t="s">
        <v>47</v>
      </c>
      <c r="B97" s="9">
        <v>-41.5</v>
      </c>
      <c r="C97" s="10" t="s">
        <v>108</v>
      </c>
      <c r="D97" s="9">
        <v>-12.9</v>
      </c>
      <c r="E97" s="9">
        <v>-64.400000000000006</v>
      </c>
      <c r="F97" s="9">
        <v>6.7</v>
      </c>
      <c r="G97" s="10" t="s">
        <v>108</v>
      </c>
      <c r="H97" s="10" t="s">
        <v>31</v>
      </c>
      <c r="I97" s="9">
        <v>5.3</v>
      </c>
      <c r="J97" s="12">
        <v>0.79</v>
      </c>
      <c r="K97" s="10" t="s">
        <v>111</v>
      </c>
      <c r="L97" s="11">
        <v>21</v>
      </c>
      <c r="M97" s="9">
        <v>790.4</v>
      </c>
      <c r="N97" s="10" t="s">
        <v>108</v>
      </c>
      <c r="O97" s="9">
        <v>805</v>
      </c>
      <c r="P97" s="9">
        <v>775.2</v>
      </c>
      <c r="Q97"/>
    </row>
    <row r="98" spans="1:17" x14ac:dyDescent="0.15">
      <c r="A98" s="1" t="s">
        <v>50</v>
      </c>
      <c r="B98" s="9">
        <v>-39.1</v>
      </c>
      <c r="C98" s="10" t="s">
        <v>34</v>
      </c>
      <c r="D98" s="9">
        <v>-23.7</v>
      </c>
      <c r="E98" s="9">
        <v>-57.9</v>
      </c>
      <c r="F98" s="9">
        <v>8.1</v>
      </c>
      <c r="G98" s="10" t="s">
        <v>34</v>
      </c>
      <c r="H98" s="10" t="s">
        <v>112</v>
      </c>
      <c r="I98" s="9">
        <v>7</v>
      </c>
      <c r="J98" s="12">
        <v>0.86</v>
      </c>
      <c r="K98" s="10" t="s">
        <v>113</v>
      </c>
      <c r="L98" s="11">
        <v>24</v>
      </c>
      <c r="M98" s="9">
        <v>799.3</v>
      </c>
      <c r="N98" s="10" t="s">
        <v>34</v>
      </c>
      <c r="O98" s="9">
        <v>816</v>
      </c>
      <c r="P98" s="9">
        <v>777.3</v>
      </c>
      <c r="Q98"/>
    </row>
    <row r="99" spans="1:17" x14ac:dyDescent="0.15">
      <c r="A99" s="1" t="s">
        <v>53</v>
      </c>
      <c r="B99" s="9">
        <v>-33.5</v>
      </c>
      <c r="C99" s="10" t="s">
        <v>48</v>
      </c>
      <c r="D99" s="9">
        <v>-16.899999999999999</v>
      </c>
      <c r="E99" s="9">
        <v>-51.1</v>
      </c>
      <c r="F99" s="9">
        <v>8.8000000000000007</v>
      </c>
      <c r="G99" s="10" t="s">
        <v>48</v>
      </c>
      <c r="H99" s="10" t="s">
        <v>70</v>
      </c>
      <c r="I99" s="9">
        <v>8.1999999999999993</v>
      </c>
      <c r="J99" s="12">
        <v>0.93</v>
      </c>
      <c r="K99" s="10" t="s">
        <v>42</v>
      </c>
      <c r="L99" s="11">
        <v>23</v>
      </c>
      <c r="M99" s="9">
        <v>796.6</v>
      </c>
      <c r="N99" s="10" t="s">
        <v>48</v>
      </c>
      <c r="O99" s="9">
        <v>811</v>
      </c>
      <c r="P99" s="9">
        <v>784.3</v>
      </c>
      <c r="Q99"/>
    </row>
    <row r="100" spans="1:17" x14ac:dyDescent="0.15">
      <c r="A100" s="1" t="s">
        <v>55</v>
      </c>
      <c r="B100" s="9">
        <v>-29.2</v>
      </c>
      <c r="C100" s="10" t="s">
        <v>67</v>
      </c>
      <c r="D100" s="9">
        <v>-15.4</v>
      </c>
      <c r="E100" s="9">
        <v>-51.9</v>
      </c>
      <c r="F100" s="9">
        <v>8.1999999999999993</v>
      </c>
      <c r="G100" s="10" t="s">
        <v>67</v>
      </c>
      <c r="H100" s="10" t="s">
        <v>101</v>
      </c>
      <c r="I100" s="9">
        <v>7.7</v>
      </c>
      <c r="J100" s="12">
        <v>0.94</v>
      </c>
      <c r="K100" s="10" t="s">
        <v>93</v>
      </c>
      <c r="L100" s="11">
        <v>26</v>
      </c>
      <c r="M100" s="9">
        <v>800.1</v>
      </c>
      <c r="N100" s="10" t="s">
        <v>67</v>
      </c>
      <c r="O100" s="9">
        <v>813.4</v>
      </c>
      <c r="P100" s="9">
        <v>772.1</v>
      </c>
      <c r="Q100"/>
    </row>
    <row r="101" spans="1:17" x14ac:dyDescent="0.15">
      <c r="A101" s="1" t="s">
        <v>58</v>
      </c>
      <c r="B101" s="9">
        <v>-16.399999999999999</v>
      </c>
      <c r="C101" s="10" t="s">
        <v>61</v>
      </c>
      <c r="D101" s="9">
        <v>-8.8000000000000007</v>
      </c>
      <c r="E101" s="9">
        <v>-26.1</v>
      </c>
      <c r="F101" s="9">
        <v>6.7</v>
      </c>
      <c r="G101" s="10" t="s">
        <v>61</v>
      </c>
      <c r="H101" s="10" t="s">
        <v>57</v>
      </c>
      <c r="I101" s="9">
        <v>6.3</v>
      </c>
      <c r="J101" s="12">
        <v>0.94</v>
      </c>
      <c r="K101" s="10" t="s">
        <v>71</v>
      </c>
      <c r="L101" s="11">
        <v>18</v>
      </c>
      <c r="M101" s="9">
        <v>802.4</v>
      </c>
      <c r="N101" s="10" t="s">
        <v>61</v>
      </c>
      <c r="O101" s="9">
        <v>818.5</v>
      </c>
      <c r="P101" s="9">
        <v>791.4</v>
      </c>
      <c r="Q101"/>
    </row>
    <row r="102" spans="1:17" x14ac:dyDescent="0.15">
      <c r="A102" s="1" t="s">
        <v>60</v>
      </c>
      <c r="B102" s="9">
        <v>-15.6</v>
      </c>
      <c r="C102" s="10" t="s">
        <v>48</v>
      </c>
      <c r="D102" s="9">
        <v>-6.9</v>
      </c>
      <c r="E102" s="9">
        <v>-27.7</v>
      </c>
      <c r="F102" s="9">
        <v>5.2</v>
      </c>
      <c r="G102" s="10" t="s">
        <v>48</v>
      </c>
      <c r="H102" s="10" t="s">
        <v>74</v>
      </c>
      <c r="I102" s="9">
        <v>4.3</v>
      </c>
      <c r="J102" s="12">
        <v>0.81</v>
      </c>
      <c r="K102" s="10" t="s">
        <v>114</v>
      </c>
      <c r="L102" s="11">
        <v>20</v>
      </c>
      <c r="M102" s="9">
        <v>810</v>
      </c>
      <c r="N102" s="10" t="s">
        <v>48</v>
      </c>
      <c r="O102" s="9">
        <v>826.3</v>
      </c>
      <c r="P102" s="9">
        <v>797.4</v>
      </c>
      <c r="Q102"/>
    </row>
    <row r="103" spans="1:17" x14ac:dyDescent="0.15">
      <c r="A103" s="1" t="s">
        <v>78</v>
      </c>
      <c r="B103" s="9">
        <v>-27.3</v>
      </c>
      <c r="C103" s="10"/>
      <c r="D103" s="9"/>
      <c r="E103" s="9"/>
      <c r="F103" s="9">
        <v>7.5</v>
      </c>
      <c r="G103" s="10"/>
      <c r="H103" s="10"/>
      <c r="I103" s="9"/>
      <c r="J103" s="12"/>
      <c r="K103" s="10"/>
      <c r="L103" s="10"/>
      <c r="M103" s="9">
        <f>AVERAGE(M91:M102)</f>
        <v>805.89166666666677</v>
      </c>
      <c r="N103" s="10"/>
      <c r="O103" s="9"/>
      <c r="P103" s="9"/>
      <c r="Q103"/>
    </row>
    <row r="105" spans="1:17" x14ac:dyDescent="0.15">
      <c r="A105" s="4"/>
      <c r="B105" s="5" t="s">
        <v>0</v>
      </c>
      <c r="C105" s="4" t="s">
        <v>1</v>
      </c>
      <c r="D105" s="5"/>
      <c r="E105" s="5"/>
      <c r="F105" s="5" t="s">
        <v>2</v>
      </c>
      <c r="G105" s="4" t="s">
        <v>1</v>
      </c>
      <c r="H105" s="4"/>
      <c r="I105" s="5"/>
      <c r="J105" s="6"/>
      <c r="K105" s="4"/>
      <c r="L105" s="4"/>
      <c r="M105" s="5" t="s">
        <v>0</v>
      </c>
      <c r="N105" s="4" t="s">
        <v>1</v>
      </c>
      <c r="O105" s="5"/>
      <c r="P105" s="5"/>
      <c r="Q105" s="4"/>
    </row>
    <row r="106" spans="1:17" x14ac:dyDescent="0.15">
      <c r="A106" s="4"/>
      <c r="B106" s="5" t="s">
        <v>3</v>
      </c>
      <c r="C106" s="4" t="s">
        <v>4</v>
      </c>
      <c r="D106" s="5" t="s">
        <v>5</v>
      </c>
      <c r="E106" s="5" t="s">
        <v>6</v>
      </c>
      <c r="F106" s="5" t="s">
        <v>7</v>
      </c>
      <c r="G106" s="4" t="s">
        <v>4</v>
      </c>
      <c r="H106" s="4"/>
      <c r="I106" s="5"/>
      <c r="J106" s="6"/>
      <c r="K106" s="4" t="s">
        <v>8</v>
      </c>
      <c r="L106" s="4"/>
      <c r="M106" s="5" t="s">
        <v>3</v>
      </c>
      <c r="N106" s="4" t="s">
        <v>4</v>
      </c>
      <c r="O106" s="5" t="s">
        <v>5</v>
      </c>
      <c r="P106" s="5" t="s">
        <v>6</v>
      </c>
      <c r="Q106" s="4" t="s">
        <v>9</v>
      </c>
    </row>
    <row r="107" spans="1:17" x14ac:dyDescent="0.15">
      <c r="A107" s="4"/>
      <c r="B107" s="5" t="s">
        <v>10</v>
      </c>
      <c r="C107" s="4" t="s">
        <v>11</v>
      </c>
      <c r="D107" s="5" t="s">
        <v>10</v>
      </c>
      <c r="E107" s="5" t="s">
        <v>10</v>
      </c>
      <c r="F107" s="5" t="s">
        <v>12</v>
      </c>
      <c r="G107" s="4" t="s">
        <v>11</v>
      </c>
      <c r="H107" s="4" t="s">
        <v>13</v>
      </c>
      <c r="I107" s="5"/>
      <c r="J107" s="6"/>
      <c r="K107" s="4" t="s">
        <v>7</v>
      </c>
      <c r="L107" s="4"/>
      <c r="M107" s="5" t="s">
        <v>14</v>
      </c>
      <c r="N107" s="4" t="s">
        <v>11</v>
      </c>
      <c r="O107" s="5" t="s">
        <v>14</v>
      </c>
      <c r="P107" s="5" t="s">
        <v>14</v>
      </c>
      <c r="Q107" s="4" t="s">
        <v>10</v>
      </c>
    </row>
    <row r="108" spans="1:17" x14ac:dyDescent="0.15">
      <c r="A108" s="4" t="s">
        <v>15</v>
      </c>
      <c r="B108" s="5" t="s">
        <v>16</v>
      </c>
      <c r="C108" s="4" t="s">
        <v>17</v>
      </c>
      <c r="D108" s="5" t="s">
        <v>16</v>
      </c>
      <c r="E108" s="5" t="s">
        <v>16</v>
      </c>
      <c r="F108" s="5" t="s">
        <v>18</v>
      </c>
      <c r="G108" s="4" t="s">
        <v>17</v>
      </c>
      <c r="H108" s="4" t="s">
        <v>19</v>
      </c>
      <c r="I108" s="5" t="s">
        <v>20</v>
      </c>
      <c r="J108" s="6" t="s">
        <v>21</v>
      </c>
      <c r="K108" s="4" t="s">
        <v>22</v>
      </c>
      <c r="L108" s="4" t="s">
        <v>20</v>
      </c>
      <c r="M108" s="5" t="s">
        <v>23</v>
      </c>
      <c r="N108" s="4" t="s">
        <v>17</v>
      </c>
      <c r="O108" s="5" t="s">
        <v>23</v>
      </c>
      <c r="P108" s="5" t="s">
        <v>23</v>
      </c>
      <c r="Q108" s="4" t="s">
        <v>24</v>
      </c>
    </row>
    <row r="110" spans="1:17" x14ac:dyDescent="0.15">
      <c r="A110" s="14" t="s">
        <v>25</v>
      </c>
      <c r="B110"/>
      <c r="C110"/>
      <c r="D110" s="13" t="s">
        <v>79</v>
      </c>
      <c r="E110"/>
      <c r="F110"/>
      <c r="G110"/>
      <c r="H110" s="8" t="s">
        <v>27</v>
      </c>
      <c r="I110"/>
      <c r="J110"/>
      <c r="K110"/>
      <c r="L110" s="8" t="s">
        <v>28</v>
      </c>
      <c r="M110"/>
      <c r="N110" s="14" t="s">
        <v>115</v>
      </c>
      <c r="O110"/>
      <c r="P110"/>
      <c r="Q110"/>
    </row>
    <row r="112" spans="1:17" x14ac:dyDescent="0.15">
      <c r="A112" s="1" t="s">
        <v>63</v>
      </c>
      <c r="B112" s="11">
        <v>-14.8</v>
      </c>
      <c r="C112" s="10" t="s">
        <v>44</v>
      </c>
      <c r="D112" s="9">
        <v>-6.5</v>
      </c>
      <c r="E112" s="9">
        <v>-23.5</v>
      </c>
      <c r="F112" s="9">
        <v>5.4</v>
      </c>
      <c r="G112" s="10" t="s">
        <v>44</v>
      </c>
      <c r="H112" s="10" t="s">
        <v>76</v>
      </c>
      <c r="I112" s="9">
        <v>4.8</v>
      </c>
      <c r="J112" s="12">
        <v>0.9</v>
      </c>
      <c r="K112" s="10" t="s">
        <v>70</v>
      </c>
      <c r="L112" s="11">
        <v>13</v>
      </c>
      <c r="M112" s="11">
        <v>816.7</v>
      </c>
      <c r="N112" s="10" t="s">
        <v>44</v>
      </c>
      <c r="O112" s="9">
        <v>826.3</v>
      </c>
      <c r="P112" s="9">
        <v>808.6</v>
      </c>
      <c r="Q112"/>
    </row>
    <row r="113" spans="1:17" x14ac:dyDescent="0.15">
      <c r="A113" s="1" t="s">
        <v>29</v>
      </c>
      <c r="B113" s="11">
        <v>-19.7</v>
      </c>
      <c r="C113" s="10" t="s">
        <v>34</v>
      </c>
      <c r="D113" s="9">
        <v>-9.1</v>
      </c>
      <c r="E113" s="9">
        <v>-32.1</v>
      </c>
      <c r="F113" s="9">
        <v>7.3</v>
      </c>
      <c r="G113" s="10" t="s">
        <v>34</v>
      </c>
      <c r="H113" s="10" t="s">
        <v>96</v>
      </c>
      <c r="I113" s="9">
        <v>6.9</v>
      </c>
      <c r="J113" s="12">
        <v>0.95</v>
      </c>
      <c r="K113" s="10" t="s">
        <v>116</v>
      </c>
      <c r="L113" s="11">
        <v>15</v>
      </c>
      <c r="M113" s="11">
        <v>819.7</v>
      </c>
      <c r="N113" s="10" t="s">
        <v>34</v>
      </c>
      <c r="O113" s="9">
        <v>828.2</v>
      </c>
      <c r="P113" s="9">
        <v>812.1</v>
      </c>
      <c r="Q113"/>
    </row>
    <row r="114" spans="1:17" x14ac:dyDescent="0.15">
      <c r="A114" s="1" t="s">
        <v>33</v>
      </c>
      <c r="B114" s="11">
        <v>-27.8</v>
      </c>
      <c r="C114" s="10" t="s">
        <v>117</v>
      </c>
      <c r="D114" s="9">
        <v>-12.2</v>
      </c>
      <c r="E114" s="9">
        <v>-50.4</v>
      </c>
      <c r="F114" s="9">
        <v>7.1</v>
      </c>
      <c r="G114" s="10" t="s">
        <v>117</v>
      </c>
      <c r="H114" s="10" t="s">
        <v>54</v>
      </c>
      <c r="I114" s="9">
        <v>6.4</v>
      </c>
      <c r="J114" s="12">
        <v>0.9</v>
      </c>
      <c r="K114" s="10" t="s">
        <v>52</v>
      </c>
      <c r="L114" s="11">
        <v>21</v>
      </c>
      <c r="M114" s="11">
        <v>814.3</v>
      </c>
      <c r="N114" s="10" t="s">
        <v>117</v>
      </c>
      <c r="O114" s="9">
        <v>833.6</v>
      </c>
      <c r="P114" s="9">
        <v>778</v>
      </c>
      <c r="Q114"/>
    </row>
    <row r="115" spans="1:17" x14ac:dyDescent="0.15">
      <c r="A115" s="1" t="s">
        <v>37</v>
      </c>
      <c r="B115" s="11">
        <v>-27.7</v>
      </c>
      <c r="C115" s="10" t="s">
        <v>48</v>
      </c>
      <c r="D115" s="9">
        <v>-15.4</v>
      </c>
      <c r="E115" s="9">
        <v>-48.2</v>
      </c>
      <c r="F115" s="9">
        <v>8.6</v>
      </c>
      <c r="G115" s="10" t="s">
        <v>34</v>
      </c>
      <c r="H115" s="10" t="s">
        <v>70</v>
      </c>
      <c r="I115" s="9">
        <v>7.6</v>
      </c>
      <c r="J115" s="12">
        <v>0.89</v>
      </c>
      <c r="K115" s="10" t="s">
        <v>118</v>
      </c>
      <c r="L115" s="11">
        <v>21</v>
      </c>
      <c r="M115" s="11">
        <v>806.7</v>
      </c>
      <c r="N115" s="10" t="s">
        <v>34</v>
      </c>
      <c r="O115" s="9">
        <v>823.1</v>
      </c>
      <c r="P115" s="9">
        <v>783.3</v>
      </c>
      <c r="Q115"/>
    </row>
    <row r="116" spans="1:17" x14ac:dyDescent="0.15">
      <c r="A116" s="1" t="s">
        <v>40</v>
      </c>
      <c r="B116" s="9">
        <v>-27</v>
      </c>
      <c r="C116" s="10" t="s">
        <v>34</v>
      </c>
      <c r="D116" s="9">
        <v>-12.9</v>
      </c>
      <c r="E116" s="9">
        <v>-43.2</v>
      </c>
      <c r="F116" s="9">
        <v>6.8</v>
      </c>
      <c r="G116" s="10" t="s">
        <v>34</v>
      </c>
      <c r="H116" s="10" t="s">
        <v>49</v>
      </c>
      <c r="I116" s="9">
        <v>5.8</v>
      </c>
      <c r="J116" s="12">
        <v>0.86</v>
      </c>
      <c r="K116" s="10" t="s">
        <v>73</v>
      </c>
      <c r="L116" s="11">
        <v>24</v>
      </c>
      <c r="M116" s="11">
        <v>819.6</v>
      </c>
      <c r="N116" s="10" t="s">
        <v>34</v>
      </c>
      <c r="O116" s="9">
        <v>837.2</v>
      </c>
      <c r="P116" s="9">
        <v>788.9</v>
      </c>
      <c r="Q116"/>
    </row>
    <row r="117" spans="1:17" x14ac:dyDescent="0.15">
      <c r="A117" s="1" t="s">
        <v>43</v>
      </c>
      <c r="B117" s="11">
        <v>-36.799999999999997</v>
      </c>
      <c r="C117" s="10" t="s">
        <v>61</v>
      </c>
      <c r="D117" s="9">
        <v>-14.6</v>
      </c>
      <c r="E117" s="9">
        <v>-62</v>
      </c>
      <c r="F117" s="9">
        <v>6.2</v>
      </c>
      <c r="G117" s="10" t="s">
        <v>48</v>
      </c>
      <c r="H117" s="10" t="s">
        <v>42</v>
      </c>
      <c r="I117" s="9">
        <v>4.5999999999999996</v>
      </c>
      <c r="J117" s="12">
        <v>0.74</v>
      </c>
      <c r="K117" s="10" t="s">
        <v>119</v>
      </c>
      <c r="L117" s="11">
        <v>18</v>
      </c>
      <c r="M117" s="11">
        <v>812.7</v>
      </c>
      <c r="N117" s="10" t="s">
        <v>48</v>
      </c>
      <c r="O117" s="9">
        <v>827.9</v>
      </c>
      <c r="P117" s="9">
        <v>792.9</v>
      </c>
      <c r="Q117"/>
    </row>
    <row r="118" spans="1:17" x14ac:dyDescent="0.15">
      <c r="A118" s="1" t="s">
        <v>47</v>
      </c>
      <c r="B118" s="11">
        <v>-36.4</v>
      </c>
      <c r="C118" s="10" t="s">
        <v>48</v>
      </c>
      <c r="D118" s="9">
        <v>-11.2</v>
      </c>
      <c r="E118" s="9">
        <v>-60.2</v>
      </c>
      <c r="F118" s="9">
        <v>8.4</v>
      </c>
      <c r="G118" s="10" t="s">
        <v>48</v>
      </c>
      <c r="H118" s="10" t="s">
        <v>101</v>
      </c>
      <c r="I118" s="9">
        <v>6.9</v>
      </c>
      <c r="J118" s="12">
        <v>0.81</v>
      </c>
      <c r="K118" s="10" t="s">
        <v>77</v>
      </c>
      <c r="L118" s="11">
        <v>23</v>
      </c>
      <c r="M118" s="11">
        <v>801.2</v>
      </c>
      <c r="N118" s="10" t="s">
        <v>48</v>
      </c>
      <c r="O118" s="9">
        <v>825.4</v>
      </c>
      <c r="P118" s="9">
        <v>775.1</v>
      </c>
      <c r="Q118"/>
    </row>
    <row r="119" spans="1:17" x14ac:dyDescent="0.15">
      <c r="A119" s="1" t="s">
        <v>50</v>
      </c>
      <c r="B119" s="11">
        <v>-40.6</v>
      </c>
      <c r="C119" s="10" t="s">
        <v>48</v>
      </c>
      <c r="D119" s="9">
        <v>-17</v>
      </c>
      <c r="E119" s="9">
        <v>-59.5</v>
      </c>
      <c r="F119" s="9">
        <v>7.8</v>
      </c>
      <c r="G119" s="10" t="s">
        <v>48</v>
      </c>
      <c r="H119" s="10" t="s">
        <v>57</v>
      </c>
      <c r="I119" s="9">
        <v>6.7</v>
      </c>
      <c r="J119" s="12">
        <v>0.86</v>
      </c>
      <c r="K119" s="10" t="s">
        <v>100</v>
      </c>
      <c r="L119" s="11">
        <v>24</v>
      </c>
      <c r="M119" s="11">
        <v>799.7</v>
      </c>
      <c r="N119" s="10" t="s">
        <v>48</v>
      </c>
      <c r="O119" s="9">
        <v>823.2</v>
      </c>
      <c r="P119" s="9">
        <v>778</v>
      </c>
      <c r="Q119"/>
    </row>
    <row r="120" spans="1:17" x14ac:dyDescent="0.15">
      <c r="A120" s="1" t="s">
        <v>53</v>
      </c>
      <c r="B120" s="11">
        <v>-44.6</v>
      </c>
      <c r="C120" s="10" t="s">
        <v>48</v>
      </c>
      <c r="D120" s="9">
        <v>-26.7</v>
      </c>
      <c r="E120" s="9">
        <v>-62</v>
      </c>
      <c r="F120" s="9">
        <v>5.7</v>
      </c>
      <c r="G120" s="10" t="s">
        <v>34</v>
      </c>
      <c r="H120" s="10" t="s">
        <v>42</v>
      </c>
      <c r="I120" s="9">
        <v>5.4</v>
      </c>
      <c r="J120" s="12">
        <v>0.95</v>
      </c>
      <c r="K120" s="10" t="s">
        <v>86</v>
      </c>
      <c r="L120" s="11">
        <v>20</v>
      </c>
      <c r="M120" s="11">
        <v>793.9</v>
      </c>
      <c r="N120" s="10" t="s">
        <v>34</v>
      </c>
      <c r="O120" s="9">
        <v>813.2</v>
      </c>
      <c r="P120" s="9">
        <v>779.4</v>
      </c>
      <c r="Q120"/>
    </row>
    <row r="121" spans="1:17" x14ac:dyDescent="0.15">
      <c r="A121" s="1" t="s">
        <v>55</v>
      </c>
      <c r="B121" s="11">
        <v>-29.7</v>
      </c>
      <c r="C121" s="10" t="s">
        <v>34</v>
      </c>
      <c r="D121" s="9">
        <v>-11.7</v>
      </c>
      <c r="E121" s="9">
        <v>-50.4</v>
      </c>
      <c r="F121" s="9">
        <v>8.5</v>
      </c>
      <c r="G121" s="10" t="s">
        <v>34</v>
      </c>
      <c r="H121" s="10" t="s">
        <v>105</v>
      </c>
      <c r="I121" s="9">
        <v>7.7</v>
      </c>
      <c r="J121" s="12">
        <v>0.9</v>
      </c>
      <c r="K121" s="10" t="s">
        <v>116</v>
      </c>
      <c r="L121" s="11">
        <v>27</v>
      </c>
      <c r="M121" s="11">
        <v>798.3</v>
      </c>
      <c r="N121" s="10" t="s">
        <v>34</v>
      </c>
      <c r="O121" s="9">
        <v>811.7</v>
      </c>
      <c r="P121" s="9">
        <v>776.4</v>
      </c>
      <c r="Q121"/>
    </row>
    <row r="122" spans="1:17" x14ac:dyDescent="0.15">
      <c r="A122" s="1" t="s">
        <v>58</v>
      </c>
      <c r="B122" s="11">
        <v>-20.8</v>
      </c>
      <c r="C122" s="10" t="s">
        <v>48</v>
      </c>
      <c r="D122" s="9">
        <v>-5.0999999999999996</v>
      </c>
      <c r="E122" s="9">
        <v>-36</v>
      </c>
      <c r="F122" s="9">
        <v>5.7</v>
      </c>
      <c r="G122" s="10" t="s">
        <v>48</v>
      </c>
      <c r="H122" s="10" t="s">
        <v>51</v>
      </c>
      <c r="I122" s="9">
        <v>4.7</v>
      </c>
      <c r="J122" s="12">
        <v>0.82</v>
      </c>
      <c r="K122" s="10" t="s">
        <v>74</v>
      </c>
      <c r="L122" s="11">
        <v>15</v>
      </c>
      <c r="M122" s="11">
        <v>805.9</v>
      </c>
      <c r="N122" s="10" t="s">
        <v>48</v>
      </c>
      <c r="O122" s="9">
        <v>819.8</v>
      </c>
      <c r="P122" s="9">
        <v>786.4</v>
      </c>
      <c r="Q122"/>
    </row>
    <row r="123" spans="1:17" x14ac:dyDescent="0.15">
      <c r="A123" s="1" t="s">
        <v>60</v>
      </c>
      <c r="B123" s="11">
        <v>-14.2</v>
      </c>
      <c r="C123" s="10" t="s">
        <v>107</v>
      </c>
      <c r="D123" s="9">
        <v>-3.2</v>
      </c>
      <c r="E123" s="9">
        <v>-25.6</v>
      </c>
      <c r="F123" s="9">
        <v>4.8</v>
      </c>
      <c r="G123" s="10" t="s">
        <v>107</v>
      </c>
      <c r="H123" s="10" t="s">
        <v>85</v>
      </c>
      <c r="I123" s="9">
        <v>4</v>
      </c>
      <c r="J123" s="12">
        <v>0.84</v>
      </c>
      <c r="K123" s="10" t="s">
        <v>45</v>
      </c>
      <c r="L123" s="11">
        <v>17</v>
      </c>
      <c r="M123" s="11">
        <v>812.2</v>
      </c>
      <c r="N123" s="10" t="s">
        <v>107</v>
      </c>
      <c r="O123" s="9">
        <v>825.3</v>
      </c>
      <c r="P123" s="9">
        <v>803.7</v>
      </c>
      <c r="Q123"/>
    </row>
    <row r="124" spans="1:17" x14ac:dyDescent="0.15">
      <c r="A124" s="1" t="s">
        <v>78</v>
      </c>
      <c r="B124" s="11">
        <v>-28.3</v>
      </c>
      <c r="C124" s="10"/>
      <c r="D124" s="9"/>
      <c r="E124" s="9"/>
      <c r="F124" s="9">
        <v>6.9</v>
      </c>
      <c r="G124" s="10"/>
      <c r="H124" s="10" t="s">
        <v>85</v>
      </c>
      <c r="I124" s="9">
        <v>5.9</v>
      </c>
      <c r="J124" s="12">
        <v>0.87</v>
      </c>
      <c r="K124" s="10"/>
      <c r="L124" s="10"/>
      <c r="M124" s="11">
        <v>808.4</v>
      </c>
      <c r="N124" s="10"/>
      <c r="O124" s="9"/>
      <c r="P124" s="9"/>
      <c r="Q124"/>
    </row>
    <row r="126" spans="1:17" x14ac:dyDescent="0.15">
      <c r="A126" s="14" t="s">
        <v>25</v>
      </c>
      <c r="B126"/>
      <c r="C126"/>
      <c r="D126" s="13" t="s">
        <v>79</v>
      </c>
      <c r="E126"/>
      <c r="F126"/>
      <c r="G126"/>
      <c r="H126" s="8" t="s">
        <v>27</v>
      </c>
      <c r="I126"/>
      <c r="J126"/>
      <c r="K126"/>
      <c r="L126" s="8" t="s">
        <v>28</v>
      </c>
      <c r="M126"/>
      <c r="N126" s="14" t="s">
        <v>120</v>
      </c>
      <c r="O126"/>
      <c r="P126"/>
      <c r="Q126"/>
    </row>
    <row r="128" spans="1:17" x14ac:dyDescent="0.15">
      <c r="A128" s="1" t="s">
        <v>63</v>
      </c>
      <c r="B128" s="11">
        <v>-13.7</v>
      </c>
      <c r="C128" s="10" t="s">
        <v>34</v>
      </c>
      <c r="D128" s="9">
        <v>-8.1</v>
      </c>
      <c r="E128" s="9">
        <v>-21.5</v>
      </c>
      <c r="F128" s="9">
        <v>5.0999999999999996</v>
      </c>
      <c r="G128" s="10" t="s">
        <v>34</v>
      </c>
      <c r="H128" s="10" t="s">
        <v>121</v>
      </c>
      <c r="I128" s="9">
        <v>4.3</v>
      </c>
      <c r="J128" s="12">
        <v>0.84</v>
      </c>
      <c r="K128" s="10" t="s">
        <v>52</v>
      </c>
      <c r="L128" s="11">
        <v>15</v>
      </c>
      <c r="M128" s="11">
        <v>821.5</v>
      </c>
      <c r="N128" s="10" t="s">
        <v>34</v>
      </c>
      <c r="O128" s="9">
        <v>833.6</v>
      </c>
      <c r="P128" s="9">
        <v>808</v>
      </c>
      <c r="Q128"/>
    </row>
    <row r="129" spans="1:17" x14ac:dyDescent="0.15">
      <c r="A129" s="1" t="s">
        <v>29</v>
      </c>
      <c r="B129" s="11">
        <v>-19.2</v>
      </c>
      <c r="C129" s="10" t="s">
        <v>48</v>
      </c>
      <c r="D129" s="9">
        <v>-9.5</v>
      </c>
      <c r="E129" s="9">
        <v>-41.2</v>
      </c>
      <c r="F129" s="9">
        <v>6.3</v>
      </c>
      <c r="G129" s="10" t="s">
        <v>48</v>
      </c>
      <c r="H129" s="10" t="s">
        <v>122</v>
      </c>
      <c r="I129" s="9">
        <v>5.6</v>
      </c>
      <c r="J129" s="12">
        <v>0.89</v>
      </c>
      <c r="K129" s="10" t="s">
        <v>101</v>
      </c>
      <c r="L129" s="11">
        <v>16</v>
      </c>
      <c r="M129" s="11">
        <v>815.9</v>
      </c>
      <c r="N129" s="10" t="s">
        <v>48</v>
      </c>
      <c r="O129" s="9">
        <v>832.7</v>
      </c>
      <c r="P129" s="9">
        <v>791.8</v>
      </c>
      <c r="Q129"/>
    </row>
    <row r="130" spans="1:17" x14ac:dyDescent="0.15">
      <c r="A130" s="1" t="s">
        <v>33</v>
      </c>
      <c r="B130" s="11">
        <v>-32.9</v>
      </c>
      <c r="C130" s="10" t="s">
        <v>61</v>
      </c>
      <c r="D130" s="9">
        <v>-15.2</v>
      </c>
      <c r="E130" s="9">
        <v>-52.9</v>
      </c>
      <c r="F130" s="9">
        <v>5.8</v>
      </c>
      <c r="G130" s="10" t="s">
        <v>61</v>
      </c>
      <c r="H130" s="10" t="s">
        <v>73</v>
      </c>
      <c r="I130" s="9">
        <v>5</v>
      </c>
      <c r="J130" s="12">
        <v>0.87</v>
      </c>
      <c r="K130" s="10" t="s">
        <v>123</v>
      </c>
      <c r="L130" s="11">
        <v>16</v>
      </c>
      <c r="M130" s="11">
        <v>804.6</v>
      </c>
      <c r="N130" s="10" t="s">
        <v>61</v>
      </c>
      <c r="O130" s="9">
        <v>820.3</v>
      </c>
      <c r="P130" s="9">
        <v>792</v>
      </c>
      <c r="Q130"/>
    </row>
    <row r="131" spans="1:17" x14ac:dyDescent="0.15">
      <c r="A131" s="1" t="s">
        <v>37</v>
      </c>
      <c r="B131" s="11">
        <v>-32.9</v>
      </c>
      <c r="C131" s="10" t="s">
        <v>48</v>
      </c>
      <c r="D131" s="9">
        <v>-18.600000000000001</v>
      </c>
      <c r="E131" s="9">
        <v>-48.4</v>
      </c>
      <c r="F131" s="9">
        <v>8</v>
      </c>
      <c r="G131" s="10" t="s">
        <v>48</v>
      </c>
      <c r="H131" s="10" t="s">
        <v>57</v>
      </c>
      <c r="I131" s="9">
        <v>7.7</v>
      </c>
      <c r="J131" s="12">
        <v>0.97</v>
      </c>
      <c r="K131" s="10" t="s">
        <v>102</v>
      </c>
      <c r="L131" s="11">
        <v>17</v>
      </c>
      <c r="M131" s="11">
        <v>809.9</v>
      </c>
      <c r="N131" s="10" t="s">
        <v>48</v>
      </c>
      <c r="O131" s="9">
        <v>820.8</v>
      </c>
      <c r="P131" s="9">
        <v>798.6</v>
      </c>
      <c r="Q131"/>
    </row>
    <row r="132" spans="1:17" x14ac:dyDescent="0.15">
      <c r="A132" s="1" t="s">
        <v>40</v>
      </c>
      <c r="B132" s="11">
        <v>-31.4</v>
      </c>
      <c r="C132" s="10" t="s">
        <v>34</v>
      </c>
      <c r="D132" s="9">
        <v>-13.9</v>
      </c>
      <c r="E132" s="9">
        <v>-52.2</v>
      </c>
      <c r="F132" s="9">
        <v>9.1999999999999993</v>
      </c>
      <c r="G132" s="10" t="s">
        <v>34</v>
      </c>
      <c r="H132" s="10" t="s">
        <v>72</v>
      </c>
      <c r="I132" s="9">
        <v>8.6999999999999993</v>
      </c>
      <c r="J132" s="12">
        <v>0.94</v>
      </c>
      <c r="K132" s="10" t="s">
        <v>46</v>
      </c>
      <c r="L132" s="11">
        <v>22</v>
      </c>
      <c r="M132" s="11">
        <v>809.7</v>
      </c>
      <c r="N132" s="10" t="s">
        <v>34</v>
      </c>
      <c r="O132" s="9">
        <v>824.1</v>
      </c>
      <c r="P132" s="9">
        <v>795.8</v>
      </c>
      <c r="Q132"/>
    </row>
    <row r="133" spans="1:17" x14ac:dyDescent="0.15">
      <c r="A133" s="1" t="s">
        <v>43</v>
      </c>
      <c r="B133" s="11">
        <v>-28.7</v>
      </c>
      <c r="C133" s="10" t="s">
        <v>34</v>
      </c>
      <c r="D133" s="9">
        <v>-12.2</v>
      </c>
      <c r="E133" s="9">
        <v>-55.7</v>
      </c>
      <c r="F133" s="9">
        <v>6.5</v>
      </c>
      <c r="G133" s="10" t="s">
        <v>34</v>
      </c>
      <c r="H133" s="10" t="s">
        <v>87</v>
      </c>
      <c r="I133" s="9">
        <v>5.0999999999999996</v>
      </c>
      <c r="J133" s="12">
        <v>0.78</v>
      </c>
      <c r="K133" s="10" t="s">
        <v>101</v>
      </c>
      <c r="L133" s="11">
        <v>18</v>
      </c>
      <c r="M133" s="11">
        <v>811.1</v>
      </c>
      <c r="N133" s="10" t="s">
        <v>34</v>
      </c>
      <c r="O133" s="9">
        <v>834.8</v>
      </c>
      <c r="P133" s="9">
        <v>786.8</v>
      </c>
      <c r="Q133"/>
    </row>
    <row r="134" spans="1:17" x14ac:dyDescent="0.15">
      <c r="A134" s="1" t="s">
        <v>47</v>
      </c>
      <c r="B134" s="11">
        <v>-28.3</v>
      </c>
      <c r="C134" s="10" t="s">
        <v>124</v>
      </c>
      <c r="D134" s="9">
        <v>-9.1999999999999993</v>
      </c>
      <c r="E134" s="9">
        <v>-49.2</v>
      </c>
      <c r="F134" s="9">
        <v>5.9</v>
      </c>
      <c r="G134" s="10" t="s">
        <v>124</v>
      </c>
      <c r="H134" s="10" t="s">
        <v>35</v>
      </c>
      <c r="I134" s="9">
        <v>3.6</v>
      </c>
      <c r="J134" s="12">
        <v>0.62</v>
      </c>
      <c r="K134" s="10" t="s">
        <v>89</v>
      </c>
      <c r="L134" s="11">
        <v>24</v>
      </c>
      <c r="M134" s="11">
        <v>815.5</v>
      </c>
      <c r="N134" s="10" t="s">
        <v>124</v>
      </c>
      <c r="O134" s="9">
        <v>833.6</v>
      </c>
      <c r="P134" s="9">
        <v>798.4</v>
      </c>
      <c r="Q134"/>
    </row>
    <row r="135" spans="1:17" x14ac:dyDescent="0.15">
      <c r="A135" s="1" t="s">
        <v>50</v>
      </c>
      <c r="B135" s="11">
        <v>-32.200000000000003</v>
      </c>
      <c r="C135" s="10" t="s">
        <v>48</v>
      </c>
      <c r="D135" s="9">
        <v>-14.5</v>
      </c>
      <c r="E135" s="9">
        <v>-54.5</v>
      </c>
      <c r="F135" s="9">
        <v>5.9</v>
      </c>
      <c r="G135" s="10" t="s">
        <v>48</v>
      </c>
      <c r="H135" s="10" t="s">
        <v>41</v>
      </c>
      <c r="I135" s="9">
        <v>5.0999999999999996</v>
      </c>
      <c r="J135" s="12">
        <v>0.87</v>
      </c>
      <c r="K135" s="10" t="s">
        <v>73</v>
      </c>
      <c r="L135" s="11">
        <v>21</v>
      </c>
      <c r="M135" s="11">
        <v>801.4</v>
      </c>
      <c r="N135" s="10" t="s">
        <v>48</v>
      </c>
      <c r="O135" s="9">
        <v>816.7</v>
      </c>
      <c r="P135" s="9">
        <v>788</v>
      </c>
      <c r="Q135"/>
    </row>
    <row r="136" spans="1:17" x14ac:dyDescent="0.15">
      <c r="A136" s="1" t="s">
        <v>53</v>
      </c>
      <c r="B136" s="11">
        <v>-34.1</v>
      </c>
      <c r="C136" s="10" t="s">
        <v>48</v>
      </c>
      <c r="D136" s="9">
        <v>-10</v>
      </c>
      <c r="E136" s="9">
        <v>-56</v>
      </c>
      <c r="F136" s="9">
        <v>7.1</v>
      </c>
      <c r="G136" s="10" t="s">
        <v>48</v>
      </c>
      <c r="H136" s="10" t="s">
        <v>76</v>
      </c>
      <c r="I136" s="9">
        <v>5.8</v>
      </c>
      <c r="J136" s="12">
        <v>0.81</v>
      </c>
      <c r="K136" s="10" t="s">
        <v>114</v>
      </c>
      <c r="L136" s="11">
        <v>17</v>
      </c>
      <c r="M136" s="11">
        <v>808.2</v>
      </c>
      <c r="N136" s="10" t="s">
        <v>48</v>
      </c>
      <c r="O136" s="9">
        <v>839.3</v>
      </c>
      <c r="P136" s="9">
        <v>784.8</v>
      </c>
      <c r="Q136"/>
    </row>
    <row r="137" spans="1:17" x14ac:dyDescent="0.15">
      <c r="A137" s="1" t="s">
        <v>55</v>
      </c>
      <c r="B137" s="11">
        <v>-28.4</v>
      </c>
      <c r="C137" s="10" t="s">
        <v>34</v>
      </c>
      <c r="D137" s="9">
        <v>-13.9</v>
      </c>
      <c r="E137" s="9">
        <v>-44.5</v>
      </c>
      <c r="F137" s="9">
        <v>7.6</v>
      </c>
      <c r="G137" s="10" t="s">
        <v>34</v>
      </c>
      <c r="H137" s="10" t="s">
        <v>83</v>
      </c>
      <c r="I137" s="9">
        <v>7.1</v>
      </c>
      <c r="J137" s="12">
        <v>0.94</v>
      </c>
      <c r="K137" s="10" t="s">
        <v>125</v>
      </c>
      <c r="L137" s="11">
        <v>18</v>
      </c>
      <c r="M137" s="11">
        <v>801.2</v>
      </c>
      <c r="N137" s="10" t="s">
        <v>34</v>
      </c>
      <c r="O137" s="9">
        <v>831.5</v>
      </c>
      <c r="P137" s="9">
        <v>782.8</v>
      </c>
      <c r="Q137"/>
    </row>
    <row r="138" spans="1:17" x14ac:dyDescent="0.15">
      <c r="A138" s="1" t="s">
        <v>58</v>
      </c>
      <c r="B138" s="11">
        <v>-23.4</v>
      </c>
      <c r="C138" s="10" t="s">
        <v>48</v>
      </c>
      <c r="D138" s="9">
        <v>-10.199999999999999</v>
      </c>
      <c r="E138" s="9">
        <v>-35.4</v>
      </c>
      <c r="F138" s="9">
        <v>4.5</v>
      </c>
      <c r="G138" s="10" t="s">
        <v>48</v>
      </c>
      <c r="H138" s="10" t="s">
        <v>82</v>
      </c>
      <c r="I138" s="9">
        <v>4.3</v>
      </c>
      <c r="J138" s="12">
        <v>0.97</v>
      </c>
      <c r="K138" s="10" t="s">
        <v>105</v>
      </c>
      <c r="L138" s="11">
        <v>16</v>
      </c>
      <c r="M138" s="11">
        <v>803.4</v>
      </c>
      <c r="N138" s="10" t="s">
        <v>48</v>
      </c>
      <c r="O138" s="9">
        <v>814.6</v>
      </c>
      <c r="P138" s="9">
        <v>794.7</v>
      </c>
      <c r="Q138"/>
    </row>
    <row r="139" spans="1:17" x14ac:dyDescent="0.15">
      <c r="A139" s="1" t="s">
        <v>60</v>
      </c>
      <c r="B139" s="11">
        <v>-14.1</v>
      </c>
      <c r="C139" s="10" t="s">
        <v>108</v>
      </c>
      <c r="D139" s="9">
        <v>-1.9</v>
      </c>
      <c r="E139" s="9">
        <v>-25.2</v>
      </c>
      <c r="F139" s="9">
        <v>4.9000000000000004</v>
      </c>
      <c r="G139" s="10" t="s">
        <v>108</v>
      </c>
      <c r="H139" s="10" t="s">
        <v>72</v>
      </c>
      <c r="I139" s="9">
        <v>4.3</v>
      </c>
      <c r="J139" s="12">
        <v>0.88</v>
      </c>
      <c r="K139" s="10" t="s">
        <v>125</v>
      </c>
      <c r="L139" s="11">
        <v>14</v>
      </c>
      <c r="M139" s="11">
        <v>816.5</v>
      </c>
      <c r="N139" s="10" t="s">
        <v>108</v>
      </c>
      <c r="O139" s="9">
        <v>822.2</v>
      </c>
      <c r="P139" s="9">
        <v>809.7</v>
      </c>
      <c r="Q139"/>
    </row>
    <row r="140" spans="1:17" x14ac:dyDescent="0.15">
      <c r="A140" s="1" t="s">
        <v>78</v>
      </c>
      <c r="B140" s="11">
        <v>-26.6</v>
      </c>
      <c r="C140" s="10"/>
      <c r="D140" s="9"/>
      <c r="E140" s="9"/>
      <c r="F140" s="9">
        <v>6.4</v>
      </c>
      <c r="G140" s="10"/>
      <c r="H140" s="10" t="s">
        <v>54</v>
      </c>
      <c r="I140" s="9">
        <v>5.5</v>
      </c>
      <c r="J140" s="12">
        <v>0.87</v>
      </c>
      <c r="K140" s="10"/>
      <c r="L140" s="10"/>
      <c r="M140" s="11">
        <v>809.9</v>
      </c>
      <c r="N140" s="10"/>
      <c r="O140" s="9"/>
      <c r="P140" s="9"/>
      <c r="Q140"/>
    </row>
    <row r="142" spans="1:17" x14ac:dyDescent="0.15">
      <c r="A142" s="14" t="s">
        <v>25</v>
      </c>
      <c r="B142"/>
      <c r="C142"/>
      <c r="D142" s="13" t="s">
        <v>79</v>
      </c>
      <c r="E142"/>
      <c r="F142"/>
      <c r="G142"/>
      <c r="H142" s="8" t="s">
        <v>27</v>
      </c>
      <c r="I142"/>
      <c r="J142"/>
      <c r="K142"/>
      <c r="L142" s="8" t="s">
        <v>28</v>
      </c>
      <c r="M142"/>
      <c r="N142" s="14" t="s">
        <v>126</v>
      </c>
      <c r="O142"/>
      <c r="P142"/>
      <c r="Q142"/>
    </row>
    <row r="144" spans="1:17" x14ac:dyDescent="0.15">
      <c r="A144" s="1" t="s">
        <v>63</v>
      </c>
      <c r="B144" s="11">
        <v>-13.5</v>
      </c>
      <c r="C144" s="10" t="s">
        <v>48</v>
      </c>
      <c r="D144" s="11">
        <v>-3.5</v>
      </c>
      <c r="E144" s="11">
        <v>-23.9</v>
      </c>
      <c r="F144" s="11">
        <v>5.2</v>
      </c>
      <c r="G144" s="10" t="s">
        <v>48</v>
      </c>
      <c r="H144" s="10" t="s">
        <v>57</v>
      </c>
      <c r="I144" s="11">
        <v>4.5999999999999996</v>
      </c>
      <c r="J144" s="11">
        <v>0.89</v>
      </c>
      <c r="K144" s="10" t="s">
        <v>70</v>
      </c>
      <c r="L144" s="11">
        <v>15</v>
      </c>
      <c r="M144" s="11">
        <v>817.5</v>
      </c>
      <c r="N144" s="10" t="s">
        <v>48</v>
      </c>
      <c r="O144" s="11">
        <v>825.3</v>
      </c>
      <c r="P144" s="11">
        <v>801.6</v>
      </c>
      <c r="Q144"/>
    </row>
    <row r="145" spans="1:18" x14ac:dyDescent="0.15">
      <c r="A145" s="1" t="s">
        <v>29</v>
      </c>
      <c r="B145" s="11">
        <v>-20.7</v>
      </c>
      <c r="C145" s="10" t="s">
        <v>117</v>
      </c>
      <c r="D145" s="11">
        <v>-7.4</v>
      </c>
      <c r="E145" s="11">
        <v>-35.700000000000003</v>
      </c>
      <c r="F145" s="11">
        <v>5.2</v>
      </c>
      <c r="G145" s="10" t="s">
        <v>117</v>
      </c>
      <c r="H145" s="10" t="s">
        <v>51</v>
      </c>
      <c r="I145" s="11">
        <v>4.4000000000000004</v>
      </c>
      <c r="J145" s="11">
        <v>0.84</v>
      </c>
      <c r="K145" s="10" t="s">
        <v>66</v>
      </c>
      <c r="L145" s="11">
        <v>12</v>
      </c>
      <c r="M145" s="11">
        <v>811.9</v>
      </c>
      <c r="N145" s="10" t="s">
        <v>117</v>
      </c>
      <c r="O145" s="11">
        <v>819.2</v>
      </c>
      <c r="P145" s="11">
        <v>801.3</v>
      </c>
      <c r="Q145"/>
    </row>
    <row r="146" spans="1:18" x14ac:dyDescent="0.15">
      <c r="A146" s="1" t="s">
        <v>33</v>
      </c>
      <c r="B146" s="11">
        <v>-28.4</v>
      </c>
      <c r="C146" s="10" t="s">
        <v>30</v>
      </c>
      <c r="D146" s="11">
        <v>-16.399999999999999</v>
      </c>
      <c r="E146" s="11">
        <v>-45.6</v>
      </c>
      <c r="F146" s="11">
        <v>7.4</v>
      </c>
      <c r="G146" s="10" t="s">
        <v>30</v>
      </c>
      <c r="H146" s="10" t="s">
        <v>87</v>
      </c>
      <c r="I146" s="11">
        <v>6.9</v>
      </c>
      <c r="J146" s="11">
        <v>0.94</v>
      </c>
      <c r="K146" s="10" t="s">
        <v>83</v>
      </c>
      <c r="L146" s="11">
        <v>22</v>
      </c>
      <c r="M146" s="11">
        <v>808.7</v>
      </c>
      <c r="N146" s="10" t="s">
        <v>30</v>
      </c>
      <c r="O146" s="11">
        <v>823.9</v>
      </c>
      <c r="P146" s="9">
        <v>800</v>
      </c>
      <c r="Q146"/>
    </row>
    <row r="148" spans="1:18" x14ac:dyDescent="0.15">
      <c r="A148" s="4"/>
      <c r="B148" s="5" t="s">
        <v>0</v>
      </c>
      <c r="C148" s="4" t="s">
        <v>1</v>
      </c>
      <c r="D148" s="5"/>
      <c r="E148" s="5"/>
      <c r="F148" s="5" t="s">
        <v>2</v>
      </c>
      <c r="G148" s="4" t="s">
        <v>1</v>
      </c>
      <c r="H148" s="4"/>
      <c r="I148" s="5"/>
      <c r="J148" s="6"/>
      <c r="K148" s="4"/>
      <c r="L148" s="4"/>
      <c r="M148" s="5" t="s">
        <v>0</v>
      </c>
      <c r="N148" s="4" t="s">
        <v>1</v>
      </c>
      <c r="O148" s="5"/>
      <c r="P148" s="5"/>
      <c r="Q148" s="4"/>
    </row>
    <row r="149" spans="1:18" x14ac:dyDescent="0.15">
      <c r="A149" s="4"/>
      <c r="B149" s="5" t="s">
        <v>3</v>
      </c>
      <c r="C149" s="4" t="s">
        <v>4</v>
      </c>
      <c r="D149" s="5" t="s">
        <v>5</v>
      </c>
      <c r="E149" s="5" t="s">
        <v>6</v>
      </c>
      <c r="F149" s="5" t="s">
        <v>7</v>
      </c>
      <c r="G149" s="4" t="s">
        <v>4</v>
      </c>
      <c r="H149" s="4"/>
      <c r="I149" s="5"/>
      <c r="J149" s="6"/>
      <c r="K149" s="4" t="s">
        <v>8</v>
      </c>
      <c r="L149" s="4"/>
      <c r="M149" s="5" t="s">
        <v>3</v>
      </c>
      <c r="N149" s="4" t="s">
        <v>4</v>
      </c>
      <c r="O149" s="5" t="s">
        <v>5</v>
      </c>
      <c r="P149" s="5" t="s">
        <v>6</v>
      </c>
      <c r="Q149" s="4" t="s">
        <v>9</v>
      </c>
    </row>
    <row r="150" spans="1:18" x14ac:dyDescent="0.15">
      <c r="A150" s="4"/>
      <c r="B150" s="5" t="s">
        <v>10</v>
      </c>
      <c r="C150" s="4" t="s">
        <v>11</v>
      </c>
      <c r="D150" s="5" t="s">
        <v>10</v>
      </c>
      <c r="E150" s="5" t="s">
        <v>10</v>
      </c>
      <c r="F150" s="5" t="s">
        <v>12</v>
      </c>
      <c r="G150" s="4" t="s">
        <v>11</v>
      </c>
      <c r="H150" s="4" t="s">
        <v>13</v>
      </c>
      <c r="I150" s="5"/>
      <c r="J150" s="6"/>
      <c r="K150" s="4" t="s">
        <v>7</v>
      </c>
      <c r="L150" s="4"/>
      <c r="M150" s="5" t="s">
        <v>14</v>
      </c>
      <c r="N150" s="4" t="s">
        <v>11</v>
      </c>
      <c r="O150" s="5" t="s">
        <v>14</v>
      </c>
      <c r="P150" s="5" t="s">
        <v>14</v>
      </c>
      <c r="Q150" s="4" t="s">
        <v>10</v>
      </c>
    </row>
    <row r="151" spans="1:18" x14ac:dyDescent="0.15">
      <c r="A151" s="4" t="s">
        <v>15</v>
      </c>
      <c r="B151" s="5" t="s">
        <v>16</v>
      </c>
      <c r="C151" s="4" t="s">
        <v>17</v>
      </c>
      <c r="D151" s="5" t="s">
        <v>16</v>
      </c>
      <c r="E151" s="5" t="s">
        <v>16</v>
      </c>
      <c r="F151" s="5" t="s">
        <v>18</v>
      </c>
      <c r="G151" s="4" t="s">
        <v>17</v>
      </c>
      <c r="H151" s="4" t="s">
        <v>19</v>
      </c>
      <c r="I151" s="5" t="s">
        <v>20</v>
      </c>
      <c r="J151" s="6" t="s">
        <v>21</v>
      </c>
      <c r="K151" s="4" t="s">
        <v>22</v>
      </c>
      <c r="L151" s="4" t="s">
        <v>20</v>
      </c>
      <c r="M151" s="5" t="s">
        <v>23</v>
      </c>
      <c r="N151" s="4" t="s">
        <v>17</v>
      </c>
      <c r="O151" s="5" t="s">
        <v>23</v>
      </c>
      <c r="P151" s="5" t="s">
        <v>23</v>
      </c>
      <c r="Q151" s="4" t="s">
        <v>24</v>
      </c>
    </row>
    <row r="153" spans="1:18" x14ac:dyDescent="0.15">
      <c r="A153" s="7" t="s">
        <v>25</v>
      </c>
      <c r="B153"/>
      <c r="C153"/>
      <c r="D153" s="2" t="s">
        <v>79</v>
      </c>
      <c r="E153"/>
      <c r="F153"/>
      <c r="G153"/>
      <c r="H153" s="1" t="s">
        <v>27</v>
      </c>
      <c r="I153"/>
      <c r="J153"/>
      <c r="K153"/>
      <c r="L153" s="1" t="s">
        <v>28</v>
      </c>
      <c r="M153"/>
      <c r="N153" s="7" t="s">
        <v>127</v>
      </c>
      <c r="O153"/>
      <c r="P153"/>
      <c r="Q153"/>
    </row>
    <row r="155" spans="1:18" x14ac:dyDescent="0.15">
      <c r="A155" s="1" t="s">
        <v>29</v>
      </c>
      <c r="B155" s="11">
        <v>-20.100000000000001</v>
      </c>
      <c r="C155" s="10" t="s">
        <v>128</v>
      </c>
      <c r="D155" s="9">
        <v>-8.3000000000000007</v>
      </c>
      <c r="E155" s="9">
        <v>-36.5</v>
      </c>
      <c r="F155" s="9">
        <v>5.7</v>
      </c>
      <c r="G155" s="10" t="s">
        <v>129</v>
      </c>
      <c r="H155" s="10" t="s">
        <v>82</v>
      </c>
      <c r="I155" s="11">
        <v>5.5</v>
      </c>
      <c r="J155" s="11">
        <v>0.96</v>
      </c>
      <c r="K155" s="10" t="s">
        <v>130</v>
      </c>
      <c r="L155" s="15">
        <v>15</v>
      </c>
      <c r="M155" s="9">
        <v>810.1</v>
      </c>
      <c r="N155" s="10" t="s">
        <v>131</v>
      </c>
      <c r="O155" s="9">
        <v>816.6</v>
      </c>
      <c r="P155" s="9">
        <v>802.3</v>
      </c>
      <c r="Q155"/>
      <c r="R155" t="s">
        <v>132</v>
      </c>
    </row>
    <row r="156" spans="1:18" x14ac:dyDescent="0.15">
      <c r="A156" s="1" t="s">
        <v>33</v>
      </c>
      <c r="B156" s="11">
        <v>-32.299999999999997</v>
      </c>
      <c r="C156" s="10" t="s">
        <v>128</v>
      </c>
      <c r="D156" s="9">
        <v>-14.8</v>
      </c>
      <c r="E156" s="9">
        <v>-47.7</v>
      </c>
      <c r="F156" s="9">
        <v>5.5</v>
      </c>
      <c r="G156" s="10" t="s">
        <v>133</v>
      </c>
      <c r="H156" s="10" t="s">
        <v>134</v>
      </c>
      <c r="I156" s="11">
        <v>5.4</v>
      </c>
      <c r="J156" s="11">
        <v>0.98</v>
      </c>
      <c r="K156" s="10" t="s">
        <v>135</v>
      </c>
      <c r="L156" s="15">
        <v>17</v>
      </c>
      <c r="M156" s="9">
        <v>810</v>
      </c>
      <c r="N156" s="10" t="s">
        <v>131</v>
      </c>
      <c r="O156" s="9">
        <v>816.7</v>
      </c>
      <c r="P156" s="9">
        <v>800.6</v>
      </c>
      <c r="Q156"/>
      <c r="R156" t="s">
        <v>132</v>
      </c>
    </row>
    <row r="157" spans="1:18" x14ac:dyDescent="0.15">
      <c r="A157" s="1" t="s">
        <v>37</v>
      </c>
      <c r="B157" s="11">
        <v>-29.7</v>
      </c>
      <c r="C157" s="10" t="s">
        <v>136</v>
      </c>
      <c r="D157" s="9">
        <v>-14.8</v>
      </c>
      <c r="E157" s="9">
        <v>-47.5</v>
      </c>
      <c r="F157" s="9">
        <v>6.8</v>
      </c>
      <c r="G157" s="10" t="s">
        <v>137</v>
      </c>
      <c r="H157" s="10" t="s">
        <v>138</v>
      </c>
      <c r="I157" s="11">
        <v>6.6</v>
      </c>
      <c r="J157" s="11">
        <v>0.97</v>
      </c>
      <c r="K157" s="10" t="s">
        <v>130</v>
      </c>
      <c r="L157" s="15">
        <v>18</v>
      </c>
      <c r="M157" s="9">
        <v>815.7</v>
      </c>
      <c r="N157" s="10" t="s">
        <v>137</v>
      </c>
      <c r="O157" s="9">
        <v>840.3</v>
      </c>
      <c r="P157" s="9">
        <v>793.6</v>
      </c>
      <c r="Q157"/>
      <c r="R157" t="s">
        <v>132</v>
      </c>
    </row>
    <row r="158" spans="1:18" x14ac:dyDescent="0.15">
      <c r="A158" s="1" t="s">
        <v>40</v>
      </c>
      <c r="B158" s="11">
        <v>-27.6</v>
      </c>
      <c r="C158" s="10" t="s">
        <v>136</v>
      </c>
      <c r="D158" s="9">
        <v>-11.8</v>
      </c>
      <c r="E158" s="9">
        <v>-52.6</v>
      </c>
      <c r="F158" s="9">
        <v>7.3</v>
      </c>
      <c r="G158" s="10" t="s">
        <v>139</v>
      </c>
      <c r="H158" s="10" t="s">
        <v>140</v>
      </c>
      <c r="I158" s="11">
        <v>7.1</v>
      </c>
      <c r="J158" s="11">
        <v>0.97</v>
      </c>
      <c r="K158" s="10" t="s">
        <v>130</v>
      </c>
      <c r="L158" s="15">
        <v>18</v>
      </c>
      <c r="M158" s="9">
        <v>819.5</v>
      </c>
      <c r="N158" s="10" t="s">
        <v>137</v>
      </c>
      <c r="O158" s="9">
        <v>842.1</v>
      </c>
      <c r="P158" s="9">
        <v>796.6</v>
      </c>
      <c r="Q158"/>
      <c r="R158" t="s">
        <v>132</v>
      </c>
    </row>
    <row r="159" spans="1:18" x14ac:dyDescent="0.15">
      <c r="A159" s="1" t="s">
        <v>43</v>
      </c>
      <c r="B159" s="11">
        <v>-38.5</v>
      </c>
      <c r="C159" s="10" t="s">
        <v>136</v>
      </c>
      <c r="D159" s="9">
        <v>-24.2</v>
      </c>
      <c r="E159" s="9">
        <v>-55.3</v>
      </c>
      <c r="F159" s="9">
        <v>7.1</v>
      </c>
      <c r="G159" s="10" t="s">
        <v>137</v>
      </c>
      <c r="H159" s="10" t="s">
        <v>141</v>
      </c>
      <c r="I159" s="11">
        <v>6.7</v>
      </c>
      <c r="J159" s="11">
        <v>0.94</v>
      </c>
      <c r="K159" s="10" t="s">
        <v>142</v>
      </c>
      <c r="L159" s="15">
        <v>20</v>
      </c>
      <c r="M159" s="9">
        <v>802.8</v>
      </c>
      <c r="N159" s="10" t="s">
        <v>137</v>
      </c>
      <c r="O159" s="9">
        <v>817.1</v>
      </c>
      <c r="P159" s="9">
        <v>792.3</v>
      </c>
      <c r="Q159"/>
      <c r="R159" t="s">
        <v>132</v>
      </c>
    </row>
    <row r="160" spans="1:18" x14ac:dyDescent="0.15">
      <c r="A160" s="1" t="s">
        <v>47</v>
      </c>
      <c r="B160" s="11">
        <v>-36.5</v>
      </c>
      <c r="C160" s="10" t="s">
        <v>128</v>
      </c>
      <c r="D160" s="9">
        <v>-17.399999999999999</v>
      </c>
      <c r="E160" s="9">
        <v>-56.6</v>
      </c>
      <c r="F160" s="9">
        <v>6.3</v>
      </c>
      <c r="G160" s="10" t="s">
        <v>143</v>
      </c>
      <c r="H160" s="10" t="s">
        <v>140</v>
      </c>
      <c r="I160" s="11">
        <v>5.8</v>
      </c>
      <c r="J160" s="11">
        <v>0.92</v>
      </c>
      <c r="K160" s="10" t="s">
        <v>144</v>
      </c>
      <c r="L160" s="15">
        <v>17</v>
      </c>
      <c r="M160" s="9">
        <v>812.1</v>
      </c>
      <c r="N160" s="10" t="s">
        <v>131</v>
      </c>
      <c r="O160" s="9">
        <v>823.1</v>
      </c>
      <c r="P160" s="9">
        <v>784.1</v>
      </c>
      <c r="Q160"/>
      <c r="R160" t="s">
        <v>132</v>
      </c>
    </row>
    <row r="161" spans="1:18" x14ac:dyDescent="0.15">
      <c r="A161" s="1" t="s">
        <v>50</v>
      </c>
      <c r="B161" s="11">
        <v>-40.200000000000003</v>
      </c>
      <c r="C161" s="10" t="s">
        <v>128</v>
      </c>
      <c r="D161" s="9">
        <v>-18.7</v>
      </c>
      <c r="E161" s="9">
        <v>-57.4</v>
      </c>
      <c r="F161" s="9">
        <v>8.1</v>
      </c>
      <c r="G161" s="10" t="s">
        <v>145</v>
      </c>
      <c r="H161" s="10" t="s">
        <v>146</v>
      </c>
      <c r="I161" s="11">
        <v>7.9</v>
      </c>
      <c r="J161" s="11">
        <v>0.97</v>
      </c>
      <c r="K161" s="10" t="s">
        <v>147</v>
      </c>
      <c r="L161" s="15">
        <v>20</v>
      </c>
      <c r="M161" s="9">
        <v>798.5</v>
      </c>
      <c r="N161" s="10" t="s">
        <v>131</v>
      </c>
      <c r="O161" s="9">
        <v>832</v>
      </c>
      <c r="P161" s="9">
        <v>782.1</v>
      </c>
      <c r="Q161"/>
      <c r="R161" t="s">
        <v>132</v>
      </c>
    </row>
    <row r="162" spans="1:18" x14ac:dyDescent="0.15">
      <c r="A162" s="1" t="s">
        <v>53</v>
      </c>
      <c r="B162" s="11">
        <v>-30.5</v>
      </c>
      <c r="C162" s="10" t="s">
        <v>128</v>
      </c>
      <c r="D162" s="9">
        <v>-13.3</v>
      </c>
      <c r="E162" s="9">
        <v>-53.6</v>
      </c>
      <c r="F162" s="9">
        <v>8</v>
      </c>
      <c r="G162" s="10" t="s">
        <v>148</v>
      </c>
      <c r="H162" s="10" t="s">
        <v>149</v>
      </c>
      <c r="I162" s="11">
        <v>7.7</v>
      </c>
      <c r="J162" s="11">
        <v>0.96</v>
      </c>
      <c r="K162" s="10" t="s">
        <v>147</v>
      </c>
      <c r="L162" s="15">
        <v>25</v>
      </c>
      <c r="M162" s="9">
        <v>794.7</v>
      </c>
      <c r="N162" s="10" t="s">
        <v>131</v>
      </c>
      <c r="O162" s="9">
        <v>828.1</v>
      </c>
      <c r="P162" s="9">
        <v>772.9</v>
      </c>
      <c r="Q162"/>
      <c r="R162" t="s">
        <v>132</v>
      </c>
    </row>
    <row r="163" spans="1:18" x14ac:dyDescent="0.15">
      <c r="A163" s="1" t="s">
        <v>55</v>
      </c>
      <c r="B163" s="11">
        <v>-36.200000000000003</v>
      </c>
      <c r="C163" s="10" t="s">
        <v>150</v>
      </c>
      <c r="D163" s="9">
        <v>-26.1</v>
      </c>
      <c r="E163" s="9">
        <v>-45.9</v>
      </c>
      <c r="F163" s="9">
        <v>6.7</v>
      </c>
      <c r="G163" s="10" t="s">
        <v>151</v>
      </c>
      <c r="H163" s="10" t="s">
        <v>152</v>
      </c>
      <c r="I163" s="11">
        <v>6.6</v>
      </c>
      <c r="J163" s="11">
        <v>0.98</v>
      </c>
      <c r="K163" s="10" t="s">
        <v>153</v>
      </c>
      <c r="L163" s="15">
        <v>20</v>
      </c>
      <c r="M163" s="9">
        <v>798.8</v>
      </c>
      <c r="N163" s="10" t="s">
        <v>151</v>
      </c>
      <c r="O163" s="9">
        <v>807.5</v>
      </c>
      <c r="P163" s="9">
        <v>785.4</v>
      </c>
      <c r="Q163"/>
      <c r="R163" t="s">
        <v>132</v>
      </c>
    </row>
    <row r="165" spans="1:18" x14ac:dyDescent="0.15">
      <c r="A165" s="7" t="s">
        <v>25</v>
      </c>
      <c r="B165"/>
      <c r="C165"/>
      <c r="D165" s="2" t="s">
        <v>79</v>
      </c>
      <c r="E165"/>
      <c r="F165"/>
      <c r="G165"/>
      <c r="H165" s="1" t="s">
        <v>27</v>
      </c>
      <c r="I165"/>
      <c r="J165"/>
      <c r="K165"/>
      <c r="L165" s="1" t="s">
        <v>28</v>
      </c>
      <c r="M165"/>
      <c r="N165" s="7" t="s">
        <v>154</v>
      </c>
      <c r="O165"/>
      <c r="P165"/>
      <c r="Q165"/>
    </row>
    <row r="167" spans="1:18" x14ac:dyDescent="0.15">
      <c r="A167" s="1" t="s">
        <v>63</v>
      </c>
      <c r="B167" s="9">
        <v>-16.600000000000001</v>
      </c>
      <c r="C167" s="10" t="s">
        <v>155</v>
      </c>
      <c r="D167" s="9">
        <v>-8.1999999999999993</v>
      </c>
      <c r="E167" s="9">
        <v>-26.7</v>
      </c>
      <c r="F167" s="9">
        <v>3.4</v>
      </c>
      <c r="G167" s="10" t="s">
        <v>156</v>
      </c>
      <c r="H167" s="10" t="s">
        <v>157</v>
      </c>
      <c r="I167" s="9">
        <v>3.1</v>
      </c>
      <c r="J167" s="12">
        <v>0.9</v>
      </c>
      <c r="K167" s="10" t="s">
        <v>158</v>
      </c>
      <c r="L167" s="11">
        <v>10</v>
      </c>
      <c r="M167" s="9">
        <v>810.3</v>
      </c>
      <c r="N167" s="10" t="s">
        <v>156</v>
      </c>
      <c r="O167" s="9">
        <v>818.1</v>
      </c>
      <c r="P167" s="9">
        <v>801.6</v>
      </c>
      <c r="Q167"/>
      <c r="R167" t="s">
        <v>132</v>
      </c>
    </row>
    <row r="168" spans="1:18" x14ac:dyDescent="0.15">
      <c r="A168" s="1" t="s">
        <v>29</v>
      </c>
      <c r="B168" s="9">
        <v>-15.8</v>
      </c>
      <c r="C168" s="10" t="s">
        <v>128</v>
      </c>
      <c r="D168" s="9">
        <v>-1.5</v>
      </c>
      <c r="E168" s="9">
        <v>-32.1</v>
      </c>
      <c r="F168" s="9">
        <v>5.9</v>
      </c>
      <c r="G168" s="10" t="s">
        <v>131</v>
      </c>
      <c r="H168" s="10" t="s">
        <v>159</v>
      </c>
      <c r="I168" s="9">
        <v>5.3</v>
      </c>
      <c r="J168" s="12">
        <v>0.9</v>
      </c>
      <c r="K168" s="10" t="s">
        <v>160</v>
      </c>
      <c r="L168" s="11">
        <v>15</v>
      </c>
      <c r="M168" s="9">
        <v>818.1</v>
      </c>
      <c r="N168" s="10" t="s">
        <v>131</v>
      </c>
      <c r="O168" s="9">
        <v>834.8</v>
      </c>
      <c r="P168" s="9">
        <v>804.7</v>
      </c>
      <c r="Q168"/>
      <c r="R168" t="s">
        <v>132</v>
      </c>
    </row>
    <row r="169" spans="1:18" x14ac:dyDescent="0.15">
      <c r="A169" s="1" t="s">
        <v>33</v>
      </c>
      <c r="B169" s="9">
        <v>-29.1</v>
      </c>
      <c r="C169" s="10" t="s">
        <v>128</v>
      </c>
      <c r="D169" s="9">
        <v>-13.5</v>
      </c>
      <c r="E169" s="9">
        <v>-42.9</v>
      </c>
      <c r="F169" s="9">
        <v>7</v>
      </c>
      <c r="G169" s="10" t="s">
        <v>131</v>
      </c>
      <c r="H169" s="10" t="s">
        <v>161</v>
      </c>
      <c r="I169" s="9">
        <v>6.7</v>
      </c>
      <c r="J169" s="12">
        <v>0.96</v>
      </c>
      <c r="K169" s="10" t="s">
        <v>162</v>
      </c>
      <c r="L169" s="11">
        <v>24</v>
      </c>
      <c r="M169" s="9">
        <v>805.1</v>
      </c>
      <c r="N169" s="10" t="s">
        <v>131</v>
      </c>
      <c r="O169" s="9">
        <v>823.8</v>
      </c>
      <c r="P169" s="9">
        <v>789.2</v>
      </c>
      <c r="Q169"/>
      <c r="R169" t="s">
        <v>132</v>
      </c>
    </row>
    <row r="170" spans="1:18" x14ac:dyDescent="0.15">
      <c r="A170" s="1" t="s">
        <v>37</v>
      </c>
      <c r="B170" s="9">
        <v>-28.3</v>
      </c>
      <c r="C170" s="10" t="s">
        <v>163</v>
      </c>
      <c r="D170" s="9">
        <v>-14.1</v>
      </c>
      <c r="E170" s="9">
        <v>-48.6</v>
      </c>
      <c r="F170" s="9">
        <v>8.8000000000000007</v>
      </c>
      <c r="G170" s="10" t="s">
        <v>164</v>
      </c>
      <c r="H170" s="10" t="s">
        <v>165</v>
      </c>
      <c r="I170" s="9">
        <v>8.1999999999999993</v>
      </c>
      <c r="J170" s="12">
        <v>0.93</v>
      </c>
      <c r="K170" s="10" t="s">
        <v>166</v>
      </c>
      <c r="L170" s="11">
        <v>28</v>
      </c>
      <c r="M170" s="9">
        <v>808.6</v>
      </c>
      <c r="N170" s="10" t="s">
        <v>167</v>
      </c>
      <c r="O170" s="9">
        <v>828.5</v>
      </c>
      <c r="P170" s="9">
        <v>792</v>
      </c>
      <c r="Q170"/>
      <c r="R170" t="s">
        <v>132</v>
      </c>
    </row>
    <row r="171" spans="1:18" x14ac:dyDescent="0.15">
      <c r="A171" s="1" t="s">
        <v>40</v>
      </c>
      <c r="B171" s="9">
        <v>-30.1</v>
      </c>
      <c r="C171" s="10" t="s">
        <v>168</v>
      </c>
      <c r="D171" s="9">
        <v>-9</v>
      </c>
      <c r="E171" s="9">
        <v>-53.9</v>
      </c>
      <c r="F171" s="9">
        <v>7.7</v>
      </c>
      <c r="G171" s="10" t="s">
        <v>169</v>
      </c>
      <c r="H171" s="10" t="s">
        <v>170</v>
      </c>
      <c r="I171" s="9">
        <v>4.3</v>
      </c>
      <c r="J171" s="12">
        <v>0.56000000000000005</v>
      </c>
      <c r="K171" s="10" t="s">
        <v>171</v>
      </c>
      <c r="L171" s="11">
        <v>19</v>
      </c>
      <c r="M171" s="9">
        <v>812.9</v>
      </c>
      <c r="N171" s="10" t="s">
        <v>172</v>
      </c>
      <c r="O171" s="9">
        <v>835.7</v>
      </c>
      <c r="P171" s="9">
        <v>792.4</v>
      </c>
      <c r="Q171"/>
      <c r="R171" t="s">
        <v>132</v>
      </c>
    </row>
    <row r="172" spans="1:18" x14ac:dyDescent="0.15">
      <c r="A172" s="1" t="s">
        <v>43</v>
      </c>
      <c r="B172" s="9">
        <v>-32.200000000000003</v>
      </c>
      <c r="C172" s="10" t="s">
        <v>168</v>
      </c>
      <c r="D172" s="9">
        <v>-9.9</v>
      </c>
      <c r="E172" s="9">
        <v>-57.3</v>
      </c>
      <c r="F172" s="9"/>
      <c r="G172" s="10"/>
      <c r="H172" s="10"/>
      <c r="I172" s="9"/>
      <c r="J172" s="12"/>
      <c r="K172" s="10"/>
      <c r="L172" s="10"/>
      <c r="M172" s="9">
        <v>812.1</v>
      </c>
      <c r="N172" s="10" t="s">
        <v>172</v>
      </c>
      <c r="O172" s="9">
        <v>837.4</v>
      </c>
      <c r="P172" s="9">
        <v>789.7</v>
      </c>
      <c r="Q172"/>
      <c r="R172" t="s">
        <v>132</v>
      </c>
    </row>
    <row r="173" spans="1:18" x14ac:dyDescent="0.15">
      <c r="A173" s="1" t="s">
        <v>47</v>
      </c>
      <c r="B173" s="9">
        <v>-35.4</v>
      </c>
      <c r="C173" s="10" t="s">
        <v>163</v>
      </c>
      <c r="D173" s="9">
        <v>-14.4</v>
      </c>
      <c r="E173" s="9">
        <v>-57.7</v>
      </c>
      <c r="F173" s="9"/>
      <c r="G173" s="10"/>
      <c r="H173" s="10"/>
      <c r="I173" s="9"/>
      <c r="J173" s="12"/>
      <c r="K173" s="10"/>
      <c r="L173" s="10"/>
      <c r="M173" s="9">
        <v>811.2</v>
      </c>
      <c r="N173" s="10" t="s">
        <v>167</v>
      </c>
      <c r="O173" s="9">
        <v>830.6</v>
      </c>
      <c r="P173" s="9">
        <v>794.8</v>
      </c>
      <c r="Q173"/>
      <c r="R173" t="s">
        <v>132</v>
      </c>
    </row>
    <row r="174" spans="1:18" x14ac:dyDescent="0.15">
      <c r="A174" s="1" t="s">
        <v>50</v>
      </c>
      <c r="B174" s="9">
        <v>-37.700000000000003</v>
      </c>
      <c r="C174" s="10" t="s">
        <v>128</v>
      </c>
      <c r="D174" s="9">
        <v>-16.2</v>
      </c>
      <c r="E174" s="9">
        <v>-56.2</v>
      </c>
      <c r="F174" s="9"/>
      <c r="G174" s="10"/>
      <c r="H174" s="10"/>
      <c r="I174" s="9"/>
      <c r="J174" s="12"/>
      <c r="K174" s="10"/>
      <c r="L174" s="10"/>
      <c r="M174" s="9">
        <v>800.1</v>
      </c>
      <c r="N174" s="10" t="s">
        <v>131</v>
      </c>
      <c r="O174" s="9">
        <v>818.9</v>
      </c>
      <c r="P174" s="9">
        <v>778.3</v>
      </c>
      <c r="Q174"/>
      <c r="R174" t="s">
        <v>132</v>
      </c>
    </row>
    <row r="175" spans="1:18" x14ac:dyDescent="0.15">
      <c r="A175" s="1" t="s">
        <v>53</v>
      </c>
      <c r="B175" s="9">
        <v>-31</v>
      </c>
      <c r="C175" s="10" t="s">
        <v>128</v>
      </c>
      <c r="D175" s="9">
        <v>-12.9</v>
      </c>
      <c r="E175" s="9">
        <v>-53.4</v>
      </c>
      <c r="F175" s="9"/>
      <c r="G175" s="10"/>
      <c r="H175" s="10"/>
      <c r="I175" s="9"/>
      <c r="J175" s="12"/>
      <c r="K175" s="10"/>
      <c r="L175" s="10"/>
      <c r="M175" s="9">
        <v>804</v>
      </c>
      <c r="N175" s="10" t="s">
        <v>131</v>
      </c>
      <c r="O175" s="9">
        <v>828.4</v>
      </c>
      <c r="P175" s="9">
        <v>774.8</v>
      </c>
      <c r="Q175"/>
      <c r="R175" t="s">
        <v>132</v>
      </c>
    </row>
    <row r="176" spans="1:18" x14ac:dyDescent="0.15">
      <c r="A176" s="1" t="s">
        <v>55</v>
      </c>
      <c r="B176" s="9">
        <v>-25.9</v>
      </c>
      <c r="C176" s="10" t="s">
        <v>128</v>
      </c>
      <c r="D176" s="9">
        <v>-7</v>
      </c>
      <c r="E176" s="9">
        <v>-52.4</v>
      </c>
      <c r="F176" s="9"/>
      <c r="G176" s="10"/>
      <c r="H176" s="10"/>
      <c r="I176" s="9"/>
      <c r="J176" s="12"/>
      <c r="K176" s="10"/>
      <c r="L176" s="10"/>
      <c r="M176" s="9">
        <v>804.4</v>
      </c>
      <c r="N176" s="10" t="s">
        <v>131</v>
      </c>
      <c r="O176" s="9">
        <v>823.2</v>
      </c>
      <c r="P176" s="9">
        <v>778.9</v>
      </c>
      <c r="Q176"/>
      <c r="R176" t="s">
        <v>132</v>
      </c>
    </row>
    <row r="177" spans="1:18" x14ac:dyDescent="0.15">
      <c r="A177" s="1" t="s">
        <v>58</v>
      </c>
      <c r="B177" s="9">
        <v>-20.5</v>
      </c>
      <c r="C177" s="10" t="s">
        <v>128</v>
      </c>
      <c r="D177" s="9">
        <v>-7.4</v>
      </c>
      <c r="E177" s="9">
        <v>-39.6</v>
      </c>
      <c r="F177" s="9">
        <v>5.2</v>
      </c>
      <c r="G177" s="10" t="s">
        <v>131</v>
      </c>
      <c r="H177" s="10" t="s">
        <v>141</v>
      </c>
      <c r="I177" s="9">
        <v>3.4</v>
      </c>
      <c r="J177" s="12">
        <v>0.66</v>
      </c>
      <c r="K177" s="10" t="s">
        <v>173</v>
      </c>
      <c r="L177" s="11">
        <v>16</v>
      </c>
      <c r="M177" s="9">
        <v>810.3</v>
      </c>
      <c r="N177" s="10" t="s">
        <v>131</v>
      </c>
      <c r="O177" s="9">
        <v>831</v>
      </c>
      <c r="P177" s="9">
        <v>792.5</v>
      </c>
      <c r="Q177"/>
      <c r="R177" t="s">
        <v>132</v>
      </c>
    </row>
    <row r="178" spans="1:18" x14ac:dyDescent="0.15">
      <c r="A178" s="1" t="s">
        <v>60</v>
      </c>
      <c r="B178" s="9">
        <v>-10.9</v>
      </c>
      <c r="C178" s="10" t="s">
        <v>128</v>
      </c>
      <c r="D178" s="9">
        <v>-3.2</v>
      </c>
      <c r="E178" s="9">
        <v>-22.2</v>
      </c>
      <c r="F178" s="9">
        <v>3.8</v>
      </c>
      <c r="G178" s="10" t="s">
        <v>131</v>
      </c>
      <c r="H178" s="10" t="s">
        <v>152</v>
      </c>
      <c r="I178" s="9">
        <v>2.9</v>
      </c>
      <c r="J178" s="12">
        <v>0.75</v>
      </c>
      <c r="K178" s="10" t="s">
        <v>174</v>
      </c>
      <c r="L178" s="11">
        <v>12</v>
      </c>
      <c r="M178" s="9">
        <v>825.2</v>
      </c>
      <c r="N178" s="10" t="s">
        <v>131</v>
      </c>
      <c r="O178" s="9">
        <v>839.5</v>
      </c>
      <c r="P178" s="9">
        <v>813.9</v>
      </c>
      <c r="Q178"/>
      <c r="R178" t="s">
        <v>132</v>
      </c>
    </row>
    <row r="179" spans="1:18" x14ac:dyDescent="0.15">
      <c r="A179" s="1" t="s">
        <v>78</v>
      </c>
      <c r="B179" s="9">
        <v>-27</v>
      </c>
      <c r="C179" s="10"/>
      <c r="D179" s="9"/>
      <c r="E179" s="9"/>
      <c r="F179" s="9"/>
      <c r="G179" s="10"/>
      <c r="H179" s="10"/>
      <c r="I179" s="9"/>
      <c r="J179" s="12"/>
      <c r="K179" s="10"/>
      <c r="L179" s="10"/>
      <c r="M179" s="9">
        <v>810.2</v>
      </c>
      <c r="N179" s="10"/>
      <c r="O179" s="9"/>
      <c r="P179" s="9"/>
      <c r="Q179"/>
    </row>
    <row r="181" spans="1:18" x14ac:dyDescent="0.15">
      <c r="A181" s="7" t="s">
        <v>25</v>
      </c>
      <c r="B181"/>
      <c r="C181"/>
      <c r="D181" s="2" t="s">
        <v>79</v>
      </c>
      <c r="E181"/>
      <c r="F181"/>
      <c r="G181"/>
      <c r="H181" s="1" t="s">
        <v>27</v>
      </c>
      <c r="I181"/>
      <c r="J181"/>
      <c r="K181"/>
      <c r="L181" s="1" t="s">
        <v>28</v>
      </c>
      <c r="M181"/>
      <c r="N181" s="7" t="s">
        <v>175</v>
      </c>
      <c r="O181"/>
      <c r="P181"/>
      <c r="Q181"/>
    </row>
    <row r="183" spans="1:18" x14ac:dyDescent="0.15">
      <c r="A183" s="1" t="s">
        <v>63</v>
      </c>
      <c r="B183" s="11">
        <v>-14.6</v>
      </c>
      <c r="C183" s="10" t="s">
        <v>128</v>
      </c>
      <c r="D183" s="9">
        <v>-3</v>
      </c>
      <c r="E183" s="9">
        <v>-23.8</v>
      </c>
      <c r="F183" s="9">
        <v>4.3</v>
      </c>
      <c r="G183" s="10" t="s">
        <v>131</v>
      </c>
      <c r="H183" s="10" t="s">
        <v>176</v>
      </c>
      <c r="I183" s="11">
        <v>3.5</v>
      </c>
      <c r="J183" s="11">
        <v>0.82</v>
      </c>
      <c r="K183" s="10" t="s">
        <v>177</v>
      </c>
      <c r="L183" s="11">
        <v>14</v>
      </c>
      <c r="M183" s="9">
        <v>818.5</v>
      </c>
      <c r="N183" s="10" t="s">
        <v>131</v>
      </c>
      <c r="O183" s="11">
        <v>834.5</v>
      </c>
      <c r="P183" s="11">
        <v>808.6</v>
      </c>
      <c r="Q183"/>
      <c r="R183" t="s">
        <v>132</v>
      </c>
    </row>
    <row r="184" spans="1:18" x14ac:dyDescent="0.15">
      <c r="A184" s="1" t="s">
        <v>29</v>
      </c>
      <c r="B184" s="11">
        <v>-22.5</v>
      </c>
      <c r="C184" s="10" t="s">
        <v>128</v>
      </c>
      <c r="D184" s="9">
        <v>-4.0999999999999996</v>
      </c>
      <c r="E184" s="9">
        <v>-40.1</v>
      </c>
      <c r="F184" s="9">
        <v>4.4000000000000004</v>
      </c>
      <c r="G184" s="10" t="s">
        <v>131</v>
      </c>
      <c r="H184" s="10" t="s">
        <v>178</v>
      </c>
      <c r="I184" s="11">
        <v>3.2</v>
      </c>
      <c r="J184" s="11">
        <v>0.73</v>
      </c>
      <c r="K184" s="10" t="s">
        <v>179</v>
      </c>
      <c r="L184" s="11">
        <v>25</v>
      </c>
      <c r="M184" s="9">
        <v>821.5</v>
      </c>
      <c r="N184" s="10" t="s">
        <v>131</v>
      </c>
      <c r="O184" s="11">
        <v>836.7</v>
      </c>
      <c r="P184" s="11">
        <v>802.8</v>
      </c>
      <c r="Q184"/>
      <c r="R184" t="s">
        <v>132</v>
      </c>
    </row>
    <row r="185" spans="1:18" x14ac:dyDescent="0.15">
      <c r="A185" s="1" t="s">
        <v>33</v>
      </c>
      <c r="B185" s="11">
        <v>-22.8</v>
      </c>
      <c r="C185" s="10" t="s">
        <v>128</v>
      </c>
      <c r="D185" s="9">
        <v>-11.2</v>
      </c>
      <c r="E185" s="9">
        <v>-44.6</v>
      </c>
      <c r="F185" s="9">
        <v>5.0999999999999996</v>
      </c>
      <c r="G185" s="10" t="s">
        <v>131</v>
      </c>
      <c r="H185" s="10" t="s">
        <v>180</v>
      </c>
      <c r="I185" s="11">
        <v>4.0999999999999996</v>
      </c>
      <c r="J185" s="11">
        <v>0.79</v>
      </c>
      <c r="K185" s="10" t="s">
        <v>181</v>
      </c>
      <c r="L185" s="11">
        <v>14</v>
      </c>
      <c r="M185" s="9">
        <v>817</v>
      </c>
      <c r="N185" s="10" t="s">
        <v>131</v>
      </c>
      <c r="O185" s="11">
        <v>830.9</v>
      </c>
      <c r="P185" s="11">
        <v>798.9</v>
      </c>
      <c r="Q185"/>
      <c r="R185" t="s">
        <v>132</v>
      </c>
    </row>
    <row r="186" spans="1:18" x14ac:dyDescent="0.15">
      <c r="A186" s="1" t="s">
        <v>37</v>
      </c>
      <c r="B186" s="11">
        <v>-28.7</v>
      </c>
      <c r="C186" s="10" t="s">
        <v>128</v>
      </c>
      <c r="D186" s="9">
        <v>-16.100000000000001</v>
      </c>
      <c r="E186" s="9">
        <v>-44.2</v>
      </c>
      <c r="F186" s="9">
        <v>7.5</v>
      </c>
      <c r="G186" s="10" t="s">
        <v>182</v>
      </c>
      <c r="H186" s="10" t="s">
        <v>161</v>
      </c>
      <c r="I186" s="11">
        <v>6.9</v>
      </c>
      <c r="J186" s="11">
        <v>0.93</v>
      </c>
      <c r="K186" s="10" t="s">
        <v>160</v>
      </c>
      <c r="L186" s="11">
        <v>28</v>
      </c>
      <c r="M186" s="9">
        <v>808.6</v>
      </c>
      <c r="N186" s="10" t="s">
        <v>131</v>
      </c>
      <c r="O186" s="11">
        <v>827.1</v>
      </c>
      <c r="P186" s="11">
        <v>789.2</v>
      </c>
      <c r="Q186"/>
      <c r="R186" t="s">
        <v>132</v>
      </c>
    </row>
    <row r="187" spans="1:18" x14ac:dyDescent="0.15">
      <c r="A187" s="1" t="s">
        <v>40</v>
      </c>
      <c r="B187" s="11">
        <v>-24.1</v>
      </c>
      <c r="C187" s="10" t="s">
        <v>163</v>
      </c>
      <c r="D187" s="9">
        <v>-8.6999999999999993</v>
      </c>
      <c r="E187" s="9">
        <v>-42.9</v>
      </c>
      <c r="F187" s="9">
        <v>8.1999999999999993</v>
      </c>
      <c r="G187" s="10" t="s">
        <v>183</v>
      </c>
      <c r="H187" s="10" t="s">
        <v>184</v>
      </c>
      <c r="I187" s="11">
        <v>6.8</v>
      </c>
      <c r="J187" s="11">
        <v>0.83</v>
      </c>
      <c r="K187" s="10" t="s">
        <v>185</v>
      </c>
      <c r="L187" s="11">
        <v>22</v>
      </c>
      <c r="M187" s="9">
        <v>818.8</v>
      </c>
      <c r="N187" s="10" t="s">
        <v>167</v>
      </c>
      <c r="O187" s="11">
        <v>836.3</v>
      </c>
      <c r="P187" s="11">
        <v>792.6</v>
      </c>
      <c r="Q187"/>
      <c r="R187" t="s">
        <v>132</v>
      </c>
    </row>
    <row r="188" spans="1:18" x14ac:dyDescent="0.15">
      <c r="A188" s="1" t="s">
        <v>43</v>
      </c>
      <c r="B188" s="11">
        <v>-32.1</v>
      </c>
      <c r="C188" s="10" t="s">
        <v>186</v>
      </c>
      <c r="D188" s="9">
        <v>-16.399999999999999</v>
      </c>
      <c r="E188" s="9">
        <v>-56.5</v>
      </c>
      <c r="F188" s="9">
        <v>9.6</v>
      </c>
      <c r="G188" s="10" t="s">
        <v>151</v>
      </c>
      <c r="H188" s="10" t="s">
        <v>161</v>
      </c>
      <c r="I188" s="11">
        <v>8.6999999999999993</v>
      </c>
      <c r="J188" s="11">
        <v>0.91</v>
      </c>
      <c r="K188" s="10" t="s">
        <v>179</v>
      </c>
      <c r="L188" s="11">
        <v>22</v>
      </c>
      <c r="M188" s="9">
        <v>808.8</v>
      </c>
      <c r="N188" s="10" t="s">
        <v>187</v>
      </c>
      <c r="O188" s="11">
        <v>820.4</v>
      </c>
      <c r="P188" s="11">
        <v>791.6</v>
      </c>
      <c r="Q188"/>
      <c r="R188" t="s">
        <v>132</v>
      </c>
    </row>
    <row r="190" spans="1:18" x14ac:dyDescent="0.15">
      <c r="A190" s="4"/>
      <c r="B190" s="5" t="s">
        <v>0</v>
      </c>
      <c r="C190" s="4" t="s">
        <v>1</v>
      </c>
      <c r="D190" s="5"/>
      <c r="E190" s="5"/>
      <c r="F190" s="5" t="s">
        <v>2</v>
      </c>
      <c r="G190" s="4" t="s">
        <v>1</v>
      </c>
      <c r="H190" s="4"/>
      <c r="I190" s="5"/>
      <c r="J190" s="6"/>
      <c r="K190" s="4"/>
      <c r="L190" s="4"/>
      <c r="M190" s="5" t="s">
        <v>0</v>
      </c>
      <c r="N190" s="4" t="s">
        <v>1</v>
      </c>
      <c r="O190" s="5"/>
      <c r="P190" s="5"/>
      <c r="Q190" s="4"/>
    </row>
    <row r="191" spans="1:18" x14ac:dyDescent="0.15">
      <c r="A191" s="4"/>
      <c r="B191" s="5" t="s">
        <v>3</v>
      </c>
      <c r="C191" s="4" t="s">
        <v>4</v>
      </c>
      <c r="D191" s="5" t="s">
        <v>5</v>
      </c>
      <c r="E191" s="5" t="s">
        <v>6</v>
      </c>
      <c r="F191" s="5" t="s">
        <v>7</v>
      </c>
      <c r="G191" s="4" t="s">
        <v>4</v>
      </c>
      <c r="H191" s="4"/>
      <c r="I191" s="5"/>
      <c r="J191" s="6"/>
      <c r="K191" s="4" t="s">
        <v>8</v>
      </c>
      <c r="L191" s="4"/>
      <c r="M191" s="5" t="s">
        <v>3</v>
      </c>
      <c r="N191" s="4" t="s">
        <v>4</v>
      </c>
      <c r="O191" s="5" t="s">
        <v>5</v>
      </c>
      <c r="P191" s="5" t="s">
        <v>6</v>
      </c>
      <c r="Q191" s="4" t="s">
        <v>9</v>
      </c>
    </row>
    <row r="192" spans="1:18" x14ac:dyDescent="0.15">
      <c r="A192" s="4"/>
      <c r="B192" s="5" t="s">
        <v>10</v>
      </c>
      <c r="C192" s="4" t="s">
        <v>11</v>
      </c>
      <c r="D192" s="5" t="s">
        <v>10</v>
      </c>
      <c r="E192" s="5" t="s">
        <v>10</v>
      </c>
      <c r="F192" s="5" t="s">
        <v>12</v>
      </c>
      <c r="G192" s="4" t="s">
        <v>11</v>
      </c>
      <c r="H192" s="4" t="s">
        <v>13</v>
      </c>
      <c r="I192" s="5"/>
      <c r="J192" s="6"/>
      <c r="K192" s="4" t="s">
        <v>7</v>
      </c>
      <c r="L192" s="4"/>
      <c r="M192" s="5" t="s">
        <v>14</v>
      </c>
      <c r="N192" s="4" t="s">
        <v>11</v>
      </c>
      <c r="O192" s="5" t="s">
        <v>14</v>
      </c>
      <c r="P192" s="5" t="s">
        <v>14</v>
      </c>
      <c r="Q192" s="4" t="s">
        <v>10</v>
      </c>
    </row>
    <row r="193" spans="1:18" x14ac:dyDescent="0.15">
      <c r="A193" s="4" t="s">
        <v>15</v>
      </c>
      <c r="B193" s="5" t="s">
        <v>16</v>
      </c>
      <c r="C193" s="4" t="s">
        <v>17</v>
      </c>
      <c r="D193" s="5" t="s">
        <v>16</v>
      </c>
      <c r="E193" s="5" t="s">
        <v>16</v>
      </c>
      <c r="F193" s="5" t="s">
        <v>18</v>
      </c>
      <c r="G193" s="4" t="s">
        <v>17</v>
      </c>
      <c r="H193" s="4" t="s">
        <v>19</v>
      </c>
      <c r="I193" s="5" t="s">
        <v>20</v>
      </c>
      <c r="J193" s="6" t="s">
        <v>21</v>
      </c>
      <c r="K193" s="4" t="s">
        <v>22</v>
      </c>
      <c r="L193" s="4" t="s">
        <v>20</v>
      </c>
      <c r="M193" s="5" t="s">
        <v>23</v>
      </c>
      <c r="N193" s="4" t="s">
        <v>17</v>
      </c>
      <c r="O193" s="5" t="s">
        <v>23</v>
      </c>
      <c r="P193" s="5" t="s">
        <v>23</v>
      </c>
      <c r="Q193" s="4" t="s">
        <v>24</v>
      </c>
    </row>
    <row r="195" spans="1:18" x14ac:dyDescent="0.15">
      <c r="A195" s="14" t="s">
        <v>25</v>
      </c>
      <c r="B195"/>
      <c r="C195"/>
      <c r="D195" s="13" t="s">
        <v>79</v>
      </c>
      <c r="E195"/>
      <c r="F195"/>
      <c r="G195"/>
      <c r="H195" s="8" t="s">
        <v>27</v>
      </c>
      <c r="I195"/>
      <c r="J195"/>
      <c r="K195"/>
      <c r="L195" s="8" t="s">
        <v>28</v>
      </c>
      <c r="M195"/>
      <c r="N195" s="14" t="s">
        <v>188</v>
      </c>
      <c r="O195"/>
      <c r="P195"/>
      <c r="Q195"/>
    </row>
    <row r="196" spans="1:18" x14ac:dyDescent="0.15">
      <c r="A196" s="14"/>
      <c r="B196"/>
      <c r="C196"/>
      <c r="D196" s="13"/>
      <c r="E196"/>
      <c r="F196"/>
      <c r="G196"/>
      <c r="H196" s="8"/>
      <c r="I196"/>
      <c r="J196"/>
      <c r="K196"/>
      <c r="L196" s="8"/>
      <c r="M196"/>
      <c r="N196" s="14"/>
      <c r="O196"/>
      <c r="P196"/>
      <c r="Q196"/>
    </row>
    <row r="197" spans="1:18" x14ac:dyDescent="0.15">
      <c r="A197" s="8" t="s">
        <v>29</v>
      </c>
      <c r="B197" s="9"/>
      <c r="C197" s="16"/>
      <c r="D197" s="9"/>
      <c r="E197" s="9"/>
      <c r="F197" s="17">
        <v>6</v>
      </c>
      <c r="G197" s="16" t="s">
        <v>131</v>
      </c>
      <c r="H197" s="16" t="s">
        <v>176</v>
      </c>
      <c r="I197" s="17">
        <v>5.5</v>
      </c>
      <c r="J197" s="18">
        <v>0.91</v>
      </c>
      <c r="K197" s="16" t="s">
        <v>162</v>
      </c>
      <c r="L197" s="19">
        <v>19</v>
      </c>
      <c r="M197" s="17">
        <v>810</v>
      </c>
      <c r="N197" s="16" t="s">
        <v>131</v>
      </c>
      <c r="O197" s="17">
        <v>830.1</v>
      </c>
      <c r="P197" s="17">
        <v>782.1</v>
      </c>
      <c r="Q197"/>
      <c r="R197" t="s">
        <v>132</v>
      </c>
    </row>
    <row r="198" spans="1:18" x14ac:dyDescent="0.15">
      <c r="A198" s="8" t="s">
        <v>33</v>
      </c>
      <c r="B198" s="9"/>
      <c r="C198" s="16"/>
      <c r="D198" s="9"/>
      <c r="E198" s="9"/>
      <c r="F198" s="17">
        <v>5.6</v>
      </c>
      <c r="G198" s="16" t="s">
        <v>189</v>
      </c>
      <c r="H198" s="16" t="s">
        <v>159</v>
      </c>
      <c r="I198" s="17">
        <v>5.2</v>
      </c>
      <c r="J198" s="18">
        <v>0.93</v>
      </c>
      <c r="K198" s="16" t="s">
        <v>160</v>
      </c>
      <c r="L198" s="19">
        <v>19</v>
      </c>
      <c r="M198" s="19">
        <v>810.1</v>
      </c>
      <c r="N198" s="16" t="s">
        <v>137</v>
      </c>
      <c r="O198" s="17">
        <v>835</v>
      </c>
      <c r="P198" s="17">
        <v>788.8</v>
      </c>
      <c r="Q198"/>
      <c r="R198" t="s">
        <v>132</v>
      </c>
    </row>
    <row r="199" spans="1:18" x14ac:dyDescent="0.15">
      <c r="A199" s="8" t="s">
        <v>37</v>
      </c>
      <c r="B199" s="9"/>
      <c r="C199" s="16"/>
      <c r="D199" s="9"/>
      <c r="E199" s="9"/>
      <c r="F199" s="17">
        <v>7.3</v>
      </c>
      <c r="G199" s="16" t="s">
        <v>190</v>
      </c>
      <c r="H199" s="16" t="s">
        <v>157</v>
      </c>
      <c r="I199" s="17">
        <v>6.8</v>
      </c>
      <c r="J199" s="18">
        <v>0.94</v>
      </c>
      <c r="K199" s="16" t="s">
        <v>177</v>
      </c>
      <c r="L199" s="19">
        <v>27</v>
      </c>
      <c r="M199" s="19">
        <v>806.5</v>
      </c>
      <c r="N199" s="16" t="s">
        <v>145</v>
      </c>
      <c r="O199" s="17">
        <v>824.8</v>
      </c>
      <c r="P199" s="17">
        <v>790.5</v>
      </c>
      <c r="Q199"/>
      <c r="R199" t="s">
        <v>132</v>
      </c>
    </row>
    <row r="200" spans="1:18" x14ac:dyDescent="0.15">
      <c r="A200" s="8" t="s">
        <v>40</v>
      </c>
      <c r="B200" s="9"/>
      <c r="C200" s="16"/>
      <c r="D200" s="9"/>
      <c r="E200" s="9"/>
      <c r="F200" s="17">
        <v>8.4</v>
      </c>
      <c r="G200" s="16" t="s">
        <v>191</v>
      </c>
      <c r="H200" s="16" t="s">
        <v>192</v>
      </c>
      <c r="I200" s="17">
        <v>8.1</v>
      </c>
      <c r="J200" s="18">
        <v>0.96</v>
      </c>
      <c r="K200" s="16" t="s">
        <v>193</v>
      </c>
      <c r="L200" s="19">
        <v>20</v>
      </c>
      <c r="M200" s="19">
        <v>804.3</v>
      </c>
      <c r="N200" s="16" t="s">
        <v>133</v>
      </c>
      <c r="O200" s="17">
        <v>818.1</v>
      </c>
      <c r="P200" s="17">
        <v>786.7</v>
      </c>
      <c r="Q200"/>
      <c r="R200" t="s">
        <v>132</v>
      </c>
    </row>
    <row r="201" spans="1:18" x14ac:dyDescent="0.15">
      <c r="A201" s="8" t="s">
        <v>43</v>
      </c>
      <c r="B201" s="9"/>
      <c r="C201" s="16"/>
      <c r="D201" s="9"/>
      <c r="E201" s="9"/>
      <c r="F201" s="9"/>
      <c r="G201" s="16"/>
      <c r="H201" s="10"/>
      <c r="I201" s="9"/>
      <c r="J201" s="12"/>
      <c r="K201" s="10"/>
      <c r="L201" s="10"/>
      <c r="M201" s="19">
        <v>807.9</v>
      </c>
      <c r="N201" s="16" t="s">
        <v>139</v>
      </c>
      <c r="O201" s="17">
        <v>832.8</v>
      </c>
      <c r="P201" s="17">
        <v>789.5</v>
      </c>
      <c r="Q201"/>
      <c r="R201" t="s">
        <v>132</v>
      </c>
    </row>
    <row r="202" spans="1:18" x14ac:dyDescent="0.15">
      <c r="A202" s="8" t="s">
        <v>47</v>
      </c>
      <c r="B202" s="9"/>
      <c r="C202" s="16"/>
      <c r="D202" s="9"/>
      <c r="E202" s="9"/>
      <c r="F202" s="17">
        <v>10.5</v>
      </c>
      <c r="G202" s="16" t="s">
        <v>164</v>
      </c>
      <c r="H202" s="16" t="s">
        <v>152</v>
      </c>
      <c r="I202" s="17">
        <v>10</v>
      </c>
      <c r="J202" s="18">
        <v>0.96</v>
      </c>
      <c r="K202" s="16" t="s">
        <v>194</v>
      </c>
      <c r="L202" s="19">
        <v>27</v>
      </c>
      <c r="M202" s="19">
        <v>801.9</v>
      </c>
      <c r="N202" s="16" t="s">
        <v>172</v>
      </c>
      <c r="O202" s="17">
        <v>822.4</v>
      </c>
      <c r="P202" s="17">
        <v>786.5</v>
      </c>
      <c r="Q202"/>
      <c r="R202" t="s">
        <v>132</v>
      </c>
    </row>
    <row r="203" spans="1:18" x14ac:dyDescent="0.15">
      <c r="A203" s="8" t="s">
        <v>50</v>
      </c>
      <c r="B203" s="9"/>
      <c r="C203" s="16"/>
      <c r="D203" s="9"/>
      <c r="E203" s="9"/>
      <c r="F203" s="17">
        <v>7.4</v>
      </c>
      <c r="G203" s="16" t="s">
        <v>195</v>
      </c>
      <c r="H203" s="16" t="s">
        <v>196</v>
      </c>
      <c r="I203" s="17">
        <v>6.4</v>
      </c>
      <c r="J203" s="18">
        <v>0.86</v>
      </c>
      <c r="K203" s="10" t="s">
        <v>71</v>
      </c>
      <c r="L203" s="10" t="s">
        <v>197</v>
      </c>
      <c r="M203" s="19">
        <v>801.2</v>
      </c>
      <c r="N203" s="16" t="s">
        <v>198</v>
      </c>
      <c r="O203" s="17">
        <v>817.5</v>
      </c>
      <c r="P203" s="17">
        <v>778.8</v>
      </c>
      <c r="Q203"/>
      <c r="R203" t="s">
        <v>132</v>
      </c>
    </row>
    <row r="204" spans="1:18" x14ac:dyDescent="0.15">
      <c r="A204" s="8" t="s">
        <v>53</v>
      </c>
      <c r="B204" s="9"/>
      <c r="C204" s="16"/>
      <c r="D204" s="9"/>
      <c r="E204" s="9"/>
      <c r="F204" s="9"/>
      <c r="G204" s="16"/>
      <c r="H204" s="10"/>
      <c r="I204" s="9"/>
      <c r="J204" s="12"/>
      <c r="K204" s="10"/>
      <c r="L204" s="10"/>
      <c r="M204" s="19">
        <v>797.1</v>
      </c>
      <c r="N204" s="16" t="s">
        <v>199</v>
      </c>
      <c r="O204" s="17">
        <v>819.7</v>
      </c>
      <c r="P204" s="17">
        <v>762.6</v>
      </c>
      <c r="Q204"/>
      <c r="R204" t="s">
        <v>132</v>
      </c>
    </row>
    <row r="205" spans="1:18" x14ac:dyDescent="0.15">
      <c r="A205" s="8" t="s">
        <v>55</v>
      </c>
      <c r="B205" s="9"/>
      <c r="C205" s="16"/>
      <c r="D205" s="9"/>
      <c r="E205" s="9"/>
      <c r="F205" s="17">
        <v>5.7</v>
      </c>
      <c r="G205" s="16" t="s">
        <v>200</v>
      </c>
      <c r="H205" s="16" t="s">
        <v>57</v>
      </c>
      <c r="I205" s="17">
        <v>5.7</v>
      </c>
      <c r="J205" s="18">
        <v>1</v>
      </c>
      <c r="K205" s="16" t="s">
        <v>101</v>
      </c>
      <c r="L205" s="19">
        <v>17</v>
      </c>
      <c r="M205" s="19">
        <v>800.8</v>
      </c>
      <c r="N205" s="16" t="s">
        <v>198</v>
      </c>
      <c r="O205" s="17">
        <v>814.3</v>
      </c>
      <c r="P205" s="17">
        <v>784.5</v>
      </c>
      <c r="Q205"/>
      <c r="R205" t="s">
        <v>201</v>
      </c>
    </row>
    <row r="206" spans="1:18" x14ac:dyDescent="0.15">
      <c r="A206" s="8" t="s">
        <v>58</v>
      </c>
      <c r="B206" s="9"/>
      <c r="C206" s="16"/>
      <c r="D206" s="9"/>
      <c r="E206" s="9"/>
      <c r="F206" s="9"/>
      <c r="G206" s="16"/>
      <c r="H206" s="10"/>
      <c r="I206" s="9"/>
      <c r="J206" s="12"/>
      <c r="K206" s="10"/>
      <c r="L206" s="10"/>
      <c r="M206" s="19">
        <v>808.1</v>
      </c>
      <c r="N206" s="16" t="s">
        <v>131</v>
      </c>
      <c r="O206" s="17">
        <v>818.7</v>
      </c>
      <c r="P206" s="17">
        <v>800.6</v>
      </c>
      <c r="Q206"/>
      <c r="R206" t="s">
        <v>132</v>
      </c>
    </row>
    <row r="207" spans="1:18" x14ac:dyDescent="0.15">
      <c r="A207" s="8" t="s">
        <v>60</v>
      </c>
      <c r="B207" s="9"/>
      <c r="C207" s="16"/>
      <c r="D207" s="9"/>
      <c r="E207" s="9"/>
      <c r="F207" s="9">
        <v>4.4000000000000004</v>
      </c>
      <c r="G207" s="16" t="s">
        <v>202</v>
      </c>
      <c r="H207" s="10" t="s">
        <v>65</v>
      </c>
      <c r="I207" s="9">
        <v>3.8</v>
      </c>
      <c r="J207" s="12">
        <v>0.85</v>
      </c>
      <c r="K207" s="10" t="s">
        <v>57</v>
      </c>
      <c r="L207" s="10">
        <v>12</v>
      </c>
      <c r="M207" s="17">
        <v>812.7</v>
      </c>
      <c r="N207" s="16" t="s">
        <v>34</v>
      </c>
      <c r="O207" s="17">
        <v>821.3</v>
      </c>
      <c r="P207" s="17">
        <v>803.1</v>
      </c>
      <c r="Q207"/>
      <c r="R207" t="s">
        <v>132</v>
      </c>
    </row>
    <row r="209" spans="1:18" x14ac:dyDescent="0.15">
      <c r="A209" s="7" t="s">
        <v>25</v>
      </c>
      <c r="B209"/>
      <c r="C209"/>
      <c r="D209" s="2" t="s">
        <v>26</v>
      </c>
      <c r="E209"/>
      <c r="F209"/>
      <c r="G209"/>
      <c r="H209" s="1" t="s">
        <v>27</v>
      </c>
      <c r="I209"/>
      <c r="J209"/>
      <c r="K209"/>
      <c r="L209" s="1" t="s">
        <v>203</v>
      </c>
      <c r="M209"/>
      <c r="N209" s="7">
        <v>1994</v>
      </c>
      <c r="O209"/>
      <c r="P209"/>
      <c r="Q209"/>
    </row>
    <row r="210" spans="1:18" x14ac:dyDescent="0.15">
      <c r="A210" s="7"/>
      <c r="B210"/>
      <c r="C210"/>
      <c r="D210"/>
      <c r="E210"/>
      <c r="F210"/>
      <c r="G210"/>
      <c r="H210"/>
      <c r="I210"/>
      <c r="J210"/>
      <c r="K210"/>
      <c r="L210"/>
      <c r="M210"/>
      <c r="N210" s="7"/>
      <c r="O210"/>
      <c r="P210"/>
      <c r="Q210"/>
    </row>
    <row r="211" spans="1:18" x14ac:dyDescent="0.15">
      <c r="A211" s="1" t="s">
        <v>63</v>
      </c>
      <c r="B211" s="9"/>
      <c r="C211" s="10"/>
      <c r="D211" s="9"/>
      <c r="E211" s="9"/>
      <c r="F211" s="9">
        <v>4</v>
      </c>
      <c r="G211" s="10" t="s">
        <v>204</v>
      </c>
      <c r="H211" s="10" t="s">
        <v>72</v>
      </c>
      <c r="I211" s="9">
        <v>3.2</v>
      </c>
      <c r="J211" s="12">
        <v>0.8</v>
      </c>
      <c r="K211" s="10" t="s">
        <v>93</v>
      </c>
      <c r="L211" s="10">
        <v>12</v>
      </c>
      <c r="M211" s="9">
        <v>815</v>
      </c>
      <c r="N211" s="10" t="s">
        <v>204</v>
      </c>
      <c r="O211" s="9">
        <v>826.3</v>
      </c>
      <c r="P211" s="9">
        <v>809.5</v>
      </c>
      <c r="Q211"/>
      <c r="R211" t="s">
        <v>132</v>
      </c>
    </row>
    <row r="212" spans="1:18" x14ac:dyDescent="0.15">
      <c r="A212" s="1" t="s">
        <v>29</v>
      </c>
      <c r="B212" s="9">
        <v>-21.9</v>
      </c>
      <c r="C212" s="10" t="s">
        <v>34</v>
      </c>
      <c r="D212" s="9">
        <v>-10.8</v>
      </c>
      <c r="E212" s="9">
        <v>-41.5</v>
      </c>
      <c r="F212" s="9">
        <v>4.5</v>
      </c>
      <c r="G212" s="10" t="s">
        <v>34</v>
      </c>
      <c r="H212" s="10" t="s">
        <v>87</v>
      </c>
      <c r="I212" s="9">
        <v>4.2</v>
      </c>
      <c r="J212" s="12">
        <v>0.94</v>
      </c>
      <c r="K212" s="10" t="s">
        <v>86</v>
      </c>
      <c r="L212" s="10">
        <v>12</v>
      </c>
      <c r="M212" s="9">
        <v>809.9</v>
      </c>
      <c r="N212" s="10" t="s">
        <v>34</v>
      </c>
      <c r="O212" s="9">
        <v>820.2</v>
      </c>
      <c r="P212" s="9">
        <v>800.7</v>
      </c>
      <c r="Q212"/>
      <c r="R212" t="s">
        <v>132</v>
      </c>
    </row>
    <row r="213" spans="1:18" x14ac:dyDescent="0.15">
      <c r="A213" s="1" t="s">
        <v>33</v>
      </c>
      <c r="B213" s="9">
        <v>-29.7</v>
      </c>
      <c r="C213" s="10" t="s">
        <v>61</v>
      </c>
      <c r="D213" s="9">
        <v>-12.7</v>
      </c>
      <c r="E213" s="9">
        <v>-42.1</v>
      </c>
      <c r="F213" s="9">
        <v>5.9</v>
      </c>
      <c r="G213" s="10" t="s">
        <v>61</v>
      </c>
      <c r="H213" s="10" t="s">
        <v>57</v>
      </c>
      <c r="I213" s="9">
        <v>5.6</v>
      </c>
      <c r="J213" s="12">
        <v>0.95</v>
      </c>
      <c r="K213" s="10" t="s">
        <v>93</v>
      </c>
      <c r="L213" s="10">
        <v>24</v>
      </c>
      <c r="M213" s="9">
        <v>804.5</v>
      </c>
      <c r="N213" s="10" t="s">
        <v>61</v>
      </c>
      <c r="O213" s="9">
        <v>828.7</v>
      </c>
      <c r="P213" s="9">
        <v>785.2</v>
      </c>
      <c r="Q213"/>
      <c r="R213" t="s">
        <v>132</v>
      </c>
    </row>
    <row r="214" spans="1:18" x14ac:dyDescent="0.15">
      <c r="A214" s="1" t="s">
        <v>37</v>
      </c>
      <c r="B214" s="9">
        <v>-25.9</v>
      </c>
      <c r="C214" s="10" t="s">
        <v>34</v>
      </c>
      <c r="D214" s="9">
        <v>-13.3</v>
      </c>
      <c r="E214" s="9">
        <v>-45.1</v>
      </c>
      <c r="F214" s="9">
        <v>7.1</v>
      </c>
      <c r="G214" s="10" t="s">
        <v>202</v>
      </c>
      <c r="H214" s="10" t="s">
        <v>83</v>
      </c>
      <c r="I214" s="9">
        <v>6.5</v>
      </c>
      <c r="J214" s="12">
        <v>0.92</v>
      </c>
      <c r="K214" s="10" t="s">
        <v>77</v>
      </c>
      <c r="L214" s="10">
        <v>20</v>
      </c>
      <c r="M214" s="9">
        <v>812.6</v>
      </c>
      <c r="N214" s="10" t="s">
        <v>34</v>
      </c>
      <c r="O214" s="9">
        <v>836.6</v>
      </c>
      <c r="P214" s="9">
        <v>792.1</v>
      </c>
      <c r="Q214"/>
      <c r="R214" t="s">
        <v>132</v>
      </c>
    </row>
    <row r="215" spans="1:18" x14ac:dyDescent="0.15">
      <c r="A215" s="1" t="s">
        <v>40</v>
      </c>
      <c r="B215" s="9">
        <v>-29.9</v>
      </c>
      <c r="C215" s="10" t="s">
        <v>34</v>
      </c>
      <c r="D215" s="9">
        <v>-10.199999999999999</v>
      </c>
      <c r="E215" s="9">
        <v>-57.5</v>
      </c>
      <c r="F215" s="9">
        <v>7.5</v>
      </c>
      <c r="G215" s="10" t="s">
        <v>205</v>
      </c>
      <c r="H215" s="10">
        <v>358</v>
      </c>
      <c r="I215" s="9">
        <v>5.6</v>
      </c>
      <c r="J215" s="12">
        <v>0.75</v>
      </c>
      <c r="K215" s="10" t="s">
        <v>54</v>
      </c>
      <c r="L215" s="10">
        <v>21</v>
      </c>
      <c r="M215" s="9">
        <v>809.7</v>
      </c>
      <c r="N215" s="10" t="s">
        <v>34</v>
      </c>
      <c r="O215" s="9">
        <v>834.7</v>
      </c>
      <c r="P215" s="9">
        <v>792.7</v>
      </c>
      <c r="Q215"/>
      <c r="R215" t="s">
        <v>132</v>
      </c>
    </row>
    <row r="216" spans="1:18" x14ac:dyDescent="0.15">
      <c r="A216" s="1" t="s">
        <v>43</v>
      </c>
      <c r="B216" s="9">
        <v>-31.7</v>
      </c>
      <c r="C216" s="10" t="s">
        <v>34</v>
      </c>
      <c r="D216" s="9">
        <v>-13.5</v>
      </c>
      <c r="E216" s="9">
        <v>-53</v>
      </c>
      <c r="F216" s="9">
        <v>12.1</v>
      </c>
      <c r="G216" s="10" t="s">
        <v>206</v>
      </c>
      <c r="H216" s="10" t="s">
        <v>66</v>
      </c>
      <c r="I216" s="9">
        <v>11.8</v>
      </c>
      <c r="J216" s="12">
        <v>0.97</v>
      </c>
      <c r="K216" s="10">
        <v>349</v>
      </c>
      <c r="L216" s="10">
        <v>25</v>
      </c>
      <c r="M216" s="9">
        <v>818.6</v>
      </c>
      <c r="N216" s="10" t="s">
        <v>34</v>
      </c>
      <c r="O216" s="9">
        <v>837.3</v>
      </c>
      <c r="P216" s="9">
        <v>782.4</v>
      </c>
      <c r="Q216"/>
      <c r="R216" t="s">
        <v>132</v>
      </c>
    </row>
    <row r="217" spans="1:18" x14ac:dyDescent="0.15">
      <c r="A217" s="1" t="s">
        <v>47</v>
      </c>
      <c r="B217" s="9">
        <v>-33</v>
      </c>
      <c r="C217" s="10" t="s">
        <v>34</v>
      </c>
      <c r="D217" s="9">
        <v>-13.7</v>
      </c>
      <c r="E217" s="9">
        <v>-54.9</v>
      </c>
      <c r="F217" s="9"/>
      <c r="G217" s="10"/>
      <c r="H217" s="10"/>
      <c r="I217" s="9"/>
      <c r="J217" s="12"/>
      <c r="K217" s="10"/>
      <c r="L217" s="10"/>
      <c r="M217" s="9">
        <v>812</v>
      </c>
      <c r="N217" s="10" t="s">
        <v>34</v>
      </c>
      <c r="O217" s="9">
        <v>835.3</v>
      </c>
      <c r="P217" s="9">
        <v>785.8</v>
      </c>
      <c r="Q217"/>
      <c r="R217" t="s">
        <v>132</v>
      </c>
    </row>
    <row r="218" spans="1:18" x14ac:dyDescent="0.15">
      <c r="A218" s="1" t="s">
        <v>50</v>
      </c>
      <c r="B218" s="9">
        <v>-38.799999999999997</v>
      </c>
      <c r="C218" s="10" t="s">
        <v>34</v>
      </c>
      <c r="D218" s="9">
        <v>-24.5</v>
      </c>
      <c r="E218" s="9">
        <v>-55.9</v>
      </c>
      <c r="F218" s="9">
        <v>9.4</v>
      </c>
      <c r="G218" s="10" t="s">
        <v>207</v>
      </c>
      <c r="H218" s="10" t="s">
        <v>105</v>
      </c>
      <c r="I218" s="9">
        <v>9.1</v>
      </c>
      <c r="J218" s="12">
        <v>0.96</v>
      </c>
      <c r="K218" s="10" t="s">
        <v>116</v>
      </c>
      <c r="L218" s="10">
        <v>21</v>
      </c>
      <c r="M218" s="9">
        <v>793.7</v>
      </c>
      <c r="N218" s="10" t="s">
        <v>34</v>
      </c>
      <c r="O218" s="9">
        <v>810.8</v>
      </c>
      <c r="P218" s="9">
        <v>776.5</v>
      </c>
      <c r="Q218"/>
      <c r="R218" t="s">
        <v>132</v>
      </c>
    </row>
    <row r="219" spans="1:18" x14ac:dyDescent="0.15">
      <c r="A219" s="1" t="s">
        <v>53</v>
      </c>
      <c r="B219" s="9">
        <v>-36.5</v>
      </c>
      <c r="C219" s="10" t="s">
        <v>34</v>
      </c>
      <c r="D219" s="9">
        <v>-16.600000000000001</v>
      </c>
      <c r="E219" s="9">
        <v>-50.8</v>
      </c>
      <c r="F219" s="9"/>
      <c r="G219" s="10"/>
      <c r="H219" s="10"/>
      <c r="I219" s="9"/>
      <c r="J219" s="12"/>
      <c r="K219" s="10"/>
      <c r="L219" s="10"/>
      <c r="M219" s="9">
        <v>806</v>
      </c>
      <c r="N219" s="10" t="s">
        <v>34</v>
      </c>
      <c r="O219" s="9">
        <v>823.8</v>
      </c>
      <c r="P219" s="9">
        <v>784.2</v>
      </c>
      <c r="Q219"/>
      <c r="R219" t="s">
        <v>132</v>
      </c>
    </row>
    <row r="220" spans="1:18" x14ac:dyDescent="0.15">
      <c r="A220" s="1" t="s">
        <v>55</v>
      </c>
      <c r="B220" s="9">
        <v>-25.4</v>
      </c>
      <c r="C220" s="10" t="s">
        <v>34</v>
      </c>
      <c r="D220" s="9">
        <v>-9.9</v>
      </c>
      <c r="E220" s="9">
        <v>-47</v>
      </c>
      <c r="F220" s="9">
        <v>10.7</v>
      </c>
      <c r="G220" s="10" t="s">
        <v>200</v>
      </c>
      <c r="H220" s="10" t="s">
        <v>76</v>
      </c>
      <c r="I220" s="9">
        <v>10.199999999999999</v>
      </c>
      <c r="J220" s="12">
        <v>0.95</v>
      </c>
      <c r="K220" s="10" t="s">
        <v>86</v>
      </c>
      <c r="L220" s="10">
        <v>22</v>
      </c>
      <c r="M220" s="9">
        <v>806</v>
      </c>
      <c r="N220" s="10" t="s">
        <v>34</v>
      </c>
      <c r="O220" s="9">
        <v>824.2</v>
      </c>
      <c r="P220" s="9">
        <v>787</v>
      </c>
      <c r="Q220"/>
      <c r="R220" t="s">
        <v>132</v>
      </c>
    </row>
    <row r="221" spans="1:18" x14ac:dyDescent="0.15">
      <c r="A221" s="1" t="s">
        <v>58</v>
      </c>
      <c r="B221" s="9">
        <v>-17</v>
      </c>
      <c r="C221" s="10" t="s">
        <v>34</v>
      </c>
      <c r="D221" s="9">
        <v>-7</v>
      </c>
      <c r="E221" s="9">
        <v>-28.5</v>
      </c>
      <c r="F221" s="9">
        <v>7.2</v>
      </c>
      <c r="G221" s="10" t="s">
        <v>208</v>
      </c>
      <c r="H221" s="10" t="s">
        <v>56</v>
      </c>
      <c r="I221" s="9">
        <v>6.8</v>
      </c>
      <c r="J221" s="12">
        <v>0.94</v>
      </c>
      <c r="K221" s="10" t="s">
        <v>71</v>
      </c>
      <c r="L221" s="10">
        <v>20</v>
      </c>
      <c r="M221" s="9">
        <v>814.8</v>
      </c>
      <c r="N221" s="10" t="s">
        <v>34</v>
      </c>
      <c r="O221" s="9">
        <v>824.1</v>
      </c>
      <c r="P221" s="9">
        <v>805.1</v>
      </c>
      <c r="Q221"/>
      <c r="R221" t="s">
        <v>132</v>
      </c>
    </row>
    <row r="222" spans="1:18" x14ac:dyDescent="0.15">
      <c r="A222" s="1" t="s">
        <v>60</v>
      </c>
      <c r="B222" s="9">
        <v>-11.8</v>
      </c>
      <c r="C222" s="10" t="s">
        <v>48</v>
      </c>
      <c r="D222" s="9">
        <v>-5.3</v>
      </c>
      <c r="E222" s="9">
        <v>-21.2</v>
      </c>
      <c r="F222" s="9">
        <v>4</v>
      </c>
      <c r="G222" s="10" t="s">
        <v>34</v>
      </c>
      <c r="H222" s="10">
        <v>346</v>
      </c>
      <c r="I222" s="9">
        <v>2.7</v>
      </c>
      <c r="J222" s="12">
        <v>0.67</v>
      </c>
      <c r="K222" s="10">
        <v>350</v>
      </c>
      <c r="L222" s="10">
        <v>12</v>
      </c>
      <c r="M222" s="9">
        <v>815.5</v>
      </c>
      <c r="N222" s="10" t="s">
        <v>34</v>
      </c>
      <c r="O222" s="9">
        <v>822.7</v>
      </c>
      <c r="P222" s="9">
        <v>807.5</v>
      </c>
      <c r="Q222"/>
      <c r="R222" t="s">
        <v>132</v>
      </c>
    </row>
    <row r="223" spans="1:18" x14ac:dyDescent="0.15">
      <c r="A223" s="1" t="s">
        <v>78</v>
      </c>
      <c r="B223" s="9"/>
      <c r="C223" s="10"/>
      <c r="D223" s="9"/>
      <c r="E223" s="9"/>
      <c r="F223" s="9"/>
      <c r="G223" s="10"/>
      <c r="H223" s="10"/>
      <c r="I223" s="9"/>
      <c r="J223" s="12"/>
      <c r="K223" s="10"/>
      <c r="L223" s="10"/>
      <c r="M223" s="9">
        <v>809.9</v>
      </c>
      <c r="N223" s="10"/>
      <c r="O223" s="9"/>
      <c r="P223" s="9"/>
      <c r="Q223"/>
    </row>
    <row r="225" spans="1:18" x14ac:dyDescent="0.15">
      <c r="A225" s="20" t="s">
        <v>25</v>
      </c>
      <c r="B225" s="21"/>
      <c r="C225" s="22"/>
      <c r="D225" s="21" t="s">
        <v>26</v>
      </c>
      <c r="E225" s="21"/>
      <c r="F225" s="21"/>
      <c r="G225" s="22"/>
      <c r="H225" s="22" t="s">
        <v>27</v>
      </c>
      <c r="I225" s="21"/>
      <c r="J225" s="23"/>
      <c r="K225" s="22"/>
      <c r="L225" s="22" t="s">
        <v>28</v>
      </c>
      <c r="M225" s="21"/>
      <c r="N225" s="24">
        <v>1995</v>
      </c>
      <c r="O225" s="21"/>
      <c r="P225" s="21"/>
      <c r="Q225"/>
    </row>
    <row r="226" spans="1:18" x14ac:dyDescent="0.15">
      <c r="A226" s="20"/>
      <c r="B226" s="21"/>
      <c r="C226" s="22"/>
      <c r="D226" s="21"/>
      <c r="E226" s="21"/>
      <c r="F226" s="21"/>
      <c r="G226" s="22"/>
      <c r="H226" s="22"/>
      <c r="I226" s="21"/>
      <c r="J226" s="23"/>
      <c r="K226" s="22"/>
      <c r="L226" s="22"/>
      <c r="M226" s="21"/>
      <c r="N226" s="24"/>
      <c r="O226" s="21"/>
      <c r="P226" s="21"/>
      <c r="Q226"/>
    </row>
    <row r="227" spans="1:18" x14ac:dyDescent="0.15">
      <c r="A227" s="25" t="s">
        <v>63</v>
      </c>
      <c r="B227" s="21">
        <v>-14.1</v>
      </c>
      <c r="C227" s="22" t="s">
        <v>34</v>
      </c>
      <c r="D227" s="21">
        <v>-6</v>
      </c>
      <c r="E227" s="21">
        <v>-21.9</v>
      </c>
      <c r="F227" s="21">
        <v>4.4000000000000004</v>
      </c>
      <c r="G227" s="22" t="s">
        <v>34</v>
      </c>
      <c r="H227" s="22" t="s">
        <v>87</v>
      </c>
      <c r="I227" s="21">
        <v>4.0999999999999996</v>
      </c>
      <c r="J227" s="23">
        <v>0.94</v>
      </c>
      <c r="K227" s="22" t="s">
        <v>46</v>
      </c>
      <c r="L227" s="22">
        <v>12</v>
      </c>
      <c r="M227" s="21">
        <v>812.8</v>
      </c>
      <c r="N227" s="22" t="s">
        <v>34</v>
      </c>
      <c r="O227" s="21">
        <v>825</v>
      </c>
      <c r="P227" s="21">
        <v>805.3</v>
      </c>
      <c r="Q227"/>
      <c r="R227" t="s">
        <v>132</v>
      </c>
    </row>
    <row r="228" spans="1:18" x14ac:dyDescent="0.15">
      <c r="A228" s="25" t="s">
        <v>29</v>
      </c>
      <c r="B228" s="21">
        <v>-16.899999999999999</v>
      </c>
      <c r="C228" s="22" t="s">
        <v>34</v>
      </c>
      <c r="D228" s="21">
        <v>-6.3</v>
      </c>
      <c r="E228" s="21">
        <v>-37.4</v>
      </c>
      <c r="F228" s="21">
        <v>5.4</v>
      </c>
      <c r="G228" s="22" t="s">
        <v>34</v>
      </c>
      <c r="H228" s="22" t="s">
        <v>82</v>
      </c>
      <c r="I228" s="21">
        <v>4.5999999999999996</v>
      </c>
      <c r="J228" s="23">
        <v>0.84</v>
      </c>
      <c r="K228" s="22" t="s">
        <v>66</v>
      </c>
      <c r="L228" s="22">
        <v>19</v>
      </c>
      <c r="M228" s="21">
        <v>811.9</v>
      </c>
      <c r="N228" s="22" t="s">
        <v>34</v>
      </c>
      <c r="O228" s="21">
        <v>825.1</v>
      </c>
      <c r="P228" s="21">
        <v>802.7</v>
      </c>
      <c r="Q228"/>
      <c r="R228" t="s">
        <v>132</v>
      </c>
    </row>
    <row r="229" spans="1:18" x14ac:dyDescent="0.15">
      <c r="A229" s="25" t="s">
        <v>33</v>
      </c>
      <c r="B229" s="21">
        <v>-29.3</v>
      </c>
      <c r="C229" s="22" t="s">
        <v>34</v>
      </c>
      <c r="D229" s="21">
        <v>-10.8</v>
      </c>
      <c r="E229" s="21">
        <v>-46.4</v>
      </c>
      <c r="F229" s="21">
        <v>5.3</v>
      </c>
      <c r="G229" s="22" t="s">
        <v>34</v>
      </c>
      <c r="H229" s="22" t="s">
        <v>42</v>
      </c>
      <c r="I229" s="21">
        <v>4.4000000000000004</v>
      </c>
      <c r="J229" s="23">
        <v>0.84</v>
      </c>
      <c r="K229" s="22" t="s">
        <v>66</v>
      </c>
      <c r="L229" s="22">
        <v>18</v>
      </c>
      <c r="M229" s="21">
        <v>813.9</v>
      </c>
      <c r="N229" s="22" t="s">
        <v>34</v>
      </c>
      <c r="O229" s="21">
        <v>833.1</v>
      </c>
      <c r="P229" s="21">
        <v>792.5</v>
      </c>
      <c r="Q229"/>
      <c r="R229" t="s">
        <v>132</v>
      </c>
    </row>
    <row r="230" spans="1:18" x14ac:dyDescent="0.15">
      <c r="A230" s="25" t="s">
        <v>37</v>
      </c>
      <c r="B230" s="21">
        <v>-29.3</v>
      </c>
      <c r="C230" s="22" t="s">
        <v>34</v>
      </c>
      <c r="D230" s="21">
        <v>-16.2</v>
      </c>
      <c r="E230" s="21">
        <v>-52.5</v>
      </c>
      <c r="F230" s="21">
        <v>6.2</v>
      </c>
      <c r="G230" s="22" t="s">
        <v>67</v>
      </c>
      <c r="H230" s="22" t="s">
        <v>36</v>
      </c>
      <c r="I230" s="21">
        <v>5.6</v>
      </c>
      <c r="J230" s="23">
        <v>0.9</v>
      </c>
      <c r="K230" s="22" t="s">
        <v>88</v>
      </c>
      <c r="L230" s="22">
        <v>18</v>
      </c>
      <c r="M230" s="21">
        <v>805.8</v>
      </c>
      <c r="N230" s="22" t="s">
        <v>34</v>
      </c>
      <c r="O230" s="21">
        <v>823.9</v>
      </c>
      <c r="P230" s="21">
        <v>790.1</v>
      </c>
      <c r="Q230"/>
      <c r="R230" t="s">
        <v>132</v>
      </c>
    </row>
    <row r="231" spans="1:18" x14ac:dyDescent="0.15">
      <c r="A231" s="25" t="s">
        <v>40</v>
      </c>
      <c r="B231" s="21">
        <v>-35.799999999999997</v>
      </c>
      <c r="C231" s="22" t="s">
        <v>34</v>
      </c>
      <c r="D231" s="21">
        <v>-16.399999999999999</v>
      </c>
      <c r="E231" s="21">
        <v>-57.9</v>
      </c>
      <c r="F231" s="21">
        <v>7.3</v>
      </c>
      <c r="G231" s="22" t="s">
        <v>109</v>
      </c>
      <c r="H231" s="22" t="s">
        <v>57</v>
      </c>
      <c r="I231" s="21">
        <v>7</v>
      </c>
      <c r="J231" s="23">
        <v>0.96</v>
      </c>
      <c r="K231" s="22" t="s">
        <v>74</v>
      </c>
      <c r="L231" s="22">
        <v>24</v>
      </c>
      <c r="M231" s="21">
        <v>803.8</v>
      </c>
      <c r="N231" s="22" t="s">
        <v>34</v>
      </c>
      <c r="O231" s="21">
        <v>827.7</v>
      </c>
      <c r="P231" s="21">
        <v>774.1</v>
      </c>
      <c r="Q231"/>
      <c r="R231" t="s">
        <v>132</v>
      </c>
    </row>
    <row r="232" spans="1:18" x14ac:dyDescent="0.15">
      <c r="A232" s="25" t="s">
        <v>43</v>
      </c>
      <c r="B232" s="21">
        <v>-26.5</v>
      </c>
      <c r="C232" s="22" t="s">
        <v>34</v>
      </c>
      <c r="D232" s="21">
        <v>-13.5</v>
      </c>
      <c r="E232" s="21">
        <v>-47.7</v>
      </c>
      <c r="F232" s="21">
        <v>8.3000000000000007</v>
      </c>
      <c r="G232" s="22" t="s">
        <v>64</v>
      </c>
      <c r="H232" s="22" t="s">
        <v>35</v>
      </c>
      <c r="I232" s="21">
        <v>6.3</v>
      </c>
      <c r="J232" s="23">
        <v>0.75</v>
      </c>
      <c r="K232" s="22" t="s">
        <v>209</v>
      </c>
      <c r="L232" s="22">
        <v>21</v>
      </c>
      <c r="M232" s="21">
        <v>817.7</v>
      </c>
      <c r="N232" s="22" t="s">
        <v>34</v>
      </c>
      <c r="O232" s="21">
        <v>844.1</v>
      </c>
      <c r="P232" s="21">
        <v>790.1</v>
      </c>
      <c r="Q232"/>
      <c r="R232" t="s">
        <v>132</v>
      </c>
    </row>
    <row r="233" spans="1:18" x14ac:dyDescent="0.15">
      <c r="A233" s="25" t="s">
        <v>47</v>
      </c>
      <c r="B233" s="21">
        <v>-35.200000000000003</v>
      </c>
      <c r="C233" s="22" t="s">
        <v>34</v>
      </c>
      <c r="D233" s="21">
        <v>-12.9</v>
      </c>
      <c r="E233" s="21">
        <v>-56.2</v>
      </c>
      <c r="F233" s="21">
        <v>8.6</v>
      </c>
      <c r="G233" s="22" t="s">
        <v>210</v>
      </c>
      <c r="H233" s="22" t="s">
        <v>32</v>
      </c>
      <c r="I233" s="21">
        <v>6.9</v>
      </c>
      <c r="J233" s="23">
        <v>0.8</v>
      </c>
      <c r="K233" s="22" t="s">
        <v>211</v>
      </c>
      <c r="L233" s="22">
        <v>18</v>
      </c>
      <c r="M233" s="21">
        <v>819.7</v>
      </c>
      <c r="N233" s="22" t="s">
        <v>34</v>
      </c>
      <c r="O233" s="21">
        <v>835.9</v>
      </c>
      <c r="P233" s="21">
        <v>806.1</v>
      </c>
      <c r="Q233"/>
      <c r="R233" t="s">
        <v>132</v>
      </c>
    </row>
    <row r="234" spans="1:18" x14ac:dyDescent="0.15">
      <c r="A234" s="25" t="s">
        <v>50</v>
      </c>
      <c r="B234" s="21">
        <v>-34.6</v>
      </c>
      <c r="C234" s="22" t="s">
        <v>34</v>
      </c>
      <c r="D234" s="21">
        <v>-17.100000000000001</v>
      </c>
      <c r="E234" s="21">
        <v>-61.2</v>
      </c>
      <c r="F234" s="21">
        <v>9.6999999999999993</v>
      </c>
      <c r="G234" s="22" t="s">
        <v>212</v>
      </c>
      <c r="H234" s="22" t="s">
        <v>101</v>
      </c>
      <c r="I234" s="21">
        <v>9.5</v>
      </c>
      <c r="J234" s="23">
        <v>0.98</v>
      </c>
      <c r="K234" s="22" t="s">
        <v>70</v>
      </c>
      <c r="L234" s="22">
        <v>22</v>
      </c>
      <c r="M234" s="21">
        <v>808.3</v>
      </c>
      <c r="N234" s="22" t="s">
        <v>34</v>
      </c>
      <c r="O234" s="21">
        <v>826.8</v>
      </c>
      <c r="P234" s="21">
        <v>778.3</v>
      </c>
      <c r="Q234"/>
      <c r="R234" t="s">
        <v>132</v>
      </c>
    </row>
    <row r="235" spans="1:18" x14ac:dyDescent="0.15">
      <c r="A235" s="25" t="s">
        <v>53</v>
      </c>
      <c r="B235" s="21">
        <v>-32.4</v>
      </c>
      <c r="C235" s="22" t="s">
        <v>34</v>
      </c>
      <c r="D235" s="21">
        <v>-18.8</v>
      </c>
      <c r="E235" s="21">
        <v>-61.4</v>
      </c>
      <c r="F235" s="21">
        <v>9.1</v>
      </c>
      <c r="G235" s="22" t="s">
        <v>213</v>
      </c>
      <c r="H235" s="22" t="s">
        <v>214</v>
      </c>
      <c r="I235" s="21">
        <v>8.6</v>
      </c>
      <c r="J235" s="23">
        <v>0.94</v>
      </c>
      <c r="K235" s="22" t="s">
        <v>116</v>
      </c>
      <c r="L235" s="22">
        <v>19</v>
      </c>
      <c r="M235" s="21">
        <v>801.5</v>
      </c>
      <c r="N235" s="22" t="s">
        <v>34</v>
      </c>
      <c r="O235" s="21">
        <v>819.7</v>
      </c>
      <c r="P235" s="21">
        <v>782.5</v>
      </c>
      <c r="Q235"/>
      <c r="R235" t="s">
        <v>132</v>
      </c>
    </row>
    <row r="236" spans="1:18" x14ac:dyDescent="0.15">
      <c r="A236" s="25" t="s">
        <v>55</v>
      </c>
      <c r="B236" s="21">
        <v>-31.1</v>
      </c>
      <c r="C236" s="22" t="s">
        <v>48</v>
      </c>
      <c r="D236" s="21">
        <v>-17.600000000000001</v>
      </c>
      <c r="E236" s="21">
        <v>-48</v>
      </c>
      <c r="F236" s="21"/>
      <c r="G236" s="22"/>
      <c r="H236" s="22"/>
      <c r="I236" s="21"/>
      <c r="J236" s="23"/>
      <c r="K236" s="22"/>
      <c r="L236" s="22"/>
      <c r="M236" s="21">
        <v>803.1</v>
      </c>
      <c r="N236" s="22" t="s">
        <v>48</v>
      </c>
      <c r="O236" s="21">
        <v>817.2</v>
      </c>
      <c r="P236" s="21">
        <v>791.1</v>
      </c>
      <c r="Q236"/>
      <c r="R236" t="s">
        <v>132</v>
      </c>
    </row>
    <row r="237" spans="1:18" x14ac:dyDescent="0.15">
      <c r="A237" s="25" t="s">
        <v>215</v>
      </c>
      <c r="B237" s="21">
        <v>-21.4</v>
      </c>
      <c r="C237" s="22" t="s">
        <v>34</v>
      </c>
      <c r="D237" s="21">
        <v>-12.2</v>
      </c>
      <c r="E237" s="21">
        <v>-32.1</v>
      </c>
      <c r="F237" s="21"/>
      <c r="G237" s="22"/>
      <c r="H237" s="22"/>
      <c r="I237" s="21"/>
      <c r="J237" s="23"/>
      <c r="K237" s="22"/>
      <c r="L237" s="22"/>
      <c r="M237" s="21">
        <v>806.5</v>
      </c>
      <c r="N237" s="22" t="s">
        <v>34</v>
      </c>
      <c r="O237" s="21">
        <v>814.8</v>
      </c>
      <c r="P237" s="21">
        <v>795.3</v>
      </c>
      <c r="Q237"/>
      <c r="R237" t="s">
        <v>132</v>
      </c>
    </row>
    <row r="238" spans="1:18" x14ac:dyDescent="0.15">
      <c r="A238" s="25" t="s">
        <v>60</v>
      </c>
      <c r="B238" s="21">
        <v>-13.9</v>
      </c>
      <c r="C238" s="22" t="s">
        <v>34</v>
      </c>
      <c r="D238" s="21">
        <v>-5.7</v>
      </c>
      <c r="E238" s="21">
        <v>-21.2</v>
      </c>
      <c r="F238" s="21">
        <v>4.9000000000000004</v>
      </c>
      <c r="G238" s="22" t="s">
        <v>108</v>
      </c>
      <c r="H238" s="22" t="s">
        <v>96</v>
      </c>
      <c r="I238" s="21">
        <v>4.5999999999999996</v>
      </c>
      <c r="J238" s="23">
        <v>0.92</v>
      </c>
      <c r="K238" s="22" t="s">
        <v>52</v>
      </c>
      <c r="L238" s="22">
        <v>15</v>
      </c>
      <c r="M238" s="21">
        <v>809.7</v>
      </c>
      <c r="N238" s="22" t="s">
        <v>34</v>
      </c>
      <c r="O238" s="21">
        <v>819.5</v>
      </c>
      <c r="P238" s="21">
        <v>797.6</v>
      </c>
      <c r="Q238"/>
      <c r="R238" t="s">
        <v>132</v>
      </c>
    </row>
    <row r="239" spans="1:18" x14ac:dyDescent="0.15">
      <c r="A239" s="25" t="s">
        <v>78</v>
      </c>
      <c r="B239" s="21">
        <f>(B227+B228+B229+B230+B231+B232+B233+B234+B235+B236+B237+B238)/12</f>
        <v>-26.708333333333329</v>
      </c>
      <c r="C239" s="22"/>
      <c r="D239" s="21"/>
      <c r="E239" s="21"/>
      <c r="F239" s="21"/>
      <c r="G239" s="22"/>
      <c r="H239" s="22"/>
      <c r="I239" s="21"/>
      <c r="J239" s="23"/>
      <c r="K239" s="22"/>
      <c r="L239" s="22"/>
      <c r="M239" s="21">
        <f>(M227+M228+M229+M230+M231+M232+M233+M234+M235+M236+M237+M238)/12</f>
        <v>809.55833333333339</v>
      </c>
      <c r="N239" s="22"/>
      <c r="O239" s="21"/>
      <c r="P239" s="21"/>
      <c r="Q239"/>
    </row>
    <row r="241" spans="1:18" x14ac:dyDescent="0.15">
      <c r="A241" s="4"/>
      <c r="B241" s="5" t="s">
        <v>0</v>
      </c>
      <c r="C241" s="4" t="s">
        <v>1</v>
      </c>
      <c r="D241" s="5"/>
      <c r="E241" s="5"/>
      <c r="F241" s="5" t="s">
        <v>2</v>
      </c>
      <c r="G241" s="4" t="s">
        <v>1</v>
      </c>
      <c r="H241" s="4"/>
      <c r="I241" s="5"/>
      <c r="J241" s="6"/>
      <c r="K241" s="4"/>
      <c r="L241" s="4"/>
      <c r="M241" s="5" t="s">
        <v>0</v>
      </c>
      <c r="N241" s="4" t="s">
        <v>1</v>
      </c>
      <c r="O241" s="5"/>
      <c r="P241" s="5"/>
      <c r="Q241" s="4"/>
    </row>
    <row r="242" spans="1:18" x14ac:dyDescent="0.15">
      <c r="A242" s="4"/>
      <c r="B242" s="5" t="s">
        <v>3</v>
      </c>
      <c r="C242" s="4" t="s">
        <v>4</v>
      </c>
      <c r="D242" s="5" t="s">
        <v>5</v>
      </c>
      <c r="E242" s="5" t="s">
        <v>6</v>
      </c>
      <c r="F242" s="5" t="s">
        <v>7</v>
      </c>
      <c r="G242" s="4" t="s">
        <v>4</v>
      </c>
      <c r="H242" s="4"/>
      <c r="I242" s="5"/>
      <c r="J242" s="6"/>
      <c r="K242" s="4" t="s">
        <v>8</v>
      </c>
      <c r="L242" s="4"/>
      <c r="M242" s="5" t="s">
        <v>3</v>
      </c>
      <c r="N242" s="4" t="s">
        <v>4</v>
      </c>
      <c r="O242" s="5" t="s">
        <v>5</v>
      </c>
      <c r="P242" s="5" t="s">
        <v>6</v>
      </c>
      <c r="Q242" s="4" t="s">
        <v>9</v>
      </c>
    </row>
    <row r="243" spans="1:18" x14ac:dyDescent="0.15">
      <c r="A243" s="4"/>
      <c r="B243" s="5" t="s">
        <v>10</v>
      </c>
      <c r="C243" s="4" t="s">
        <v>11</v>
      </c>
      <c r="D243" s="5" t="s">
        <v>10</v>
      </c>
      <c r="E243" s="5" t="s">
        <v>10</v>
      </c>
      <c r="F243" s="5" t="s">
        <v>12</v>
      </c>
      <c r="G243" s="4" t="s">
        <v>11</v>
      </c>
      <c r="H243" s="4" t="s">
        <v>13</v>
      </c>
      <c r="I243" s="5"/>
      <c r="J243" s="6"/>
      <c r="K243" s="4" t="s">
        <v>7</v>
      </c>
      <c r="L243" s="4"/>
      <c r="M243" s="5" t="s">
        <v>14</v>
      </c>
      <c r="N243" s="4" t="s">
        <v>11</v>
      </c>
      <c r="O243" s="5" t="s">
        <v>14</v>
      </c>
      <c r="P243" s="5" t="s">
        <v>14</v>
      </c>
      <c r="Q243" s="4" t="s">
        <v>10</v>
      </c>
    </row>
    <row r="244" spans="1:18" x14ac:dyDescent="0.15">
      <c r="A244" s="4" t="s">
        <v>15</v>
      </c>
      <c r="B244" s="5" t="s">
        <v>16</v>
      </c>
      <c r="C244" s="4" t="s">
        <v>17</v>
      </c>
      <c r="D244" s="5" t="s">
        <v>16</v>
      </c>
      <c r="E244" s="5" t="s">
        <v>16</v>
      </c>
      <c r="F244" s="5" t="s">
        <v>18</v>
      </c>
      <c r="G244" s="4" t="s">
        <v>17</v>
      </c>
      <c r="H244" s="4" t="s">
        <v>19</v>
      </c>
      <c r="I244" s="5" t="s">
        <v>20</v>
      </c>
      <c r="J244" s="6" t="s">
        <v>21</v>
      </c>
      <c r="K244" s="4" t="s">
        <v>22</v>
      </c>
      <c r="L244" s="4" t="s">
        <v>20</v>
      </c>
      <c r="M244" s="5" t="s">
        <v>23</v>
      </c>
      <c r="N244" s="4" t="s">
        <v>17</v>
      </c>
      <c r="O244" s="5" t="s">
        <v>23</v>
      </c>
      <c r="P244" s="5" t="s">
        <v>23</v>
      </c>
      <c r="Q244" s="4" t="s">
        <v>24</v>
      </c>
    </row>
    <row r="246" spans="1:18" x14ac:dyDescent="0.15">
      <c r="A246" s="20" t="s">
        <v>25</v>
      </c>
      <c r="B246" s="21"/>
      <c r="C246" s="22"/>
      <c r="D246" s="21" t="s">
        <v>26</v>
      </c>
      <c r="E246" s="21"/>
      <c r="F246" s="21"/>
      <c r="G246" s="22"/>
      <c r="H246" s="22" t="s">
        <v>27</v>
      </c>
      <c r="I246" s="21"/>
      <c r="J246" s="23"/>
      <c r="K246" s="22"/>
      <c r="L246" s="22" t="s">
        <v>28</v>
      </c>
      <c r="M246" s="21"/>
      <c r="N246" s="24">
        <v>1996</v>
      </c>
      <c r="O246"/>
      <c r="P246"/>
      <c r="Q246"/>
    </row>
    <row r="247" spans="1:18" x14ac:dyDescent="0.15">
      <c r="A247" s="20"/>
      <c r="B247" s="21"/>
      <c r="C247" s="22"/>
      <c r="D247" s="21"/>
      <c r="E247" s="21"/>
      <c r="F247" s="21"/>
      <c r="G247" s="22"/>
      <c r="H247" s="22"/>
      <c r="I247" s="21"/>
      <c r="J247" s="23"/>
      <c r="K247" s="22"/>
      <c r="L247" s="22"/>
      <c r="M247" s="21"/>
      <c r="N247" s="24"/>
      <c r="O247"/>
      <c r="P247"/>
      <c r="Q247"/>
    </row>
    <row r="248" spans="1:18" x14ac:dyDescent="0.15">
      <c r="A248" s="1" t="s">
        <v>63</v>
      </c>
      <c r="B248" s="9">
        <v>-13.7</v>
      </c>
      <c r="C248" s="10" t="s">
        <v>67</v>
      </c>
      <c r="D248" s="9">
        <v>-6.4</v>
      </c>
      <c r="E248" s="9">
        <v>-23.6</v>
      </c>
      <c r="F248" s="9">
        <v>4.5</v>
      </c>
      <c r="G248" s="10" t="s">
        <v>67</v>
      </c>
      <c r="H248" s="10" t="s">
        <v>70</v>
      </c>
      <c r="I248" s="9">
        <v>4.2</v>
      </c>
      <c r="J248" s="12">
        <v>0.94</v>
      </c>
      <c r="K248" s="10" t="s">
        <v>116</v>
      </c>
      <c r="L248" s="10">
        <v>15</v>
      </c>
      <c r="M248" s="9">
        <v>817.2</v>
      </c>
      <c r="N248" s="10" t="s">
        <v>67</v>
      </c>
      <c r="O248" s="9">
        <v>830.3</v>
      </c>
      <c r="P248" s="9">
        <v>805.1</v>
      </c>
      <c r="Q248"/>
      <c r="R248" t="s">
        <v>132</v>
      </c>
    </row>
    <row r="249" spans="1:18" x14ac:dyDescent="0.15">
      <c r="A249" s="1" t="s">
        <v>29</v>
      </c>
      <c r="B249" s="9">
        <v>-20.9</v>
      </c>
      <c r="C249" s="10" t="s">
        <v>34</v>
      </c>
      <c r="D249" s="9">
        <v>-9.8000000000000007</v>
      </c>
      <c r="E249" s="9">
        <v>-42.5</v>
      </c>
      <c r="F249" s="9">
        <v>4.2</v>
      </c>
      <c r="G249" s="10" t="s">
        <v>34</v>
      </c>
      <c r="H249" s="10" t="s">
        <v>72</v>
      </c>
      <c r="I249" s="9">
        <v>3.3</v>
      </c>
      <c r="J249" s="12">
        <v>0.8</v>
      </c>
      <c r="K249" s="10" t="s">
        <v>86</v>
      </c>
      <c r="L249" s="10">
        <v>12</v>
      </c>
      <c r="M249" s="9">
        <v>816.2</v>
      </c>
      <c r="N249" s="10" t="s">
        <v>34</v>
      </c>
      <c r="O249" s="9">
        <v>829.4</v>
      </c>
      <c r="P249" s="9">
        <v>798.2</v>
      </c>
      <c r="Q249"/>
      <c r="R249" t="s">
        <v>132</v>
      </c>
    </row>
    <row r="250" spans="1:18" x14ac:dyDescent="0.15">
      <c r="A250" s="1" t="s">
        <v>33</v>
      </c>
      <c r="B250" s="9">
        <v>-26.6</v>
      </c>
      <c r="C250" s="10" t="s">
        <v>34</v>
      </c>
      <c r="D250" s="9">
        <v>-17.100000000000001</v>
      </c>
      <c r="E250" s="9">
        <v>-43.2</v>
      </c>
      <c r="F250" s="9">
        <v>5.5</v>
      </c>
      <c r="G250" s="10" t="s">
        <v>34</v>
      </c>
      <c r="H250" s="10" t="s">
        <v>36</v>
      </c>
      <c r="I250" s="9">
        <v>4.9000000000000004</v>
      </c>
      <c r="J250" s="12">
        <v>0.9</v>
      </c>
      <c r="K250" s="10" t="s">
        <v>86</v>
      </c>
      <c r="L250" s="10">
        <v>14</v>
      </c>
      <c r="M250" s="9">
        <v>807.6</v>
      </c>
      <c r="N250" s="10" t="s">
        <v>34</v>
      </c>
      <c r="O250" s="9">
        <v>820.4</v>
      </c>
      <c r="P250" s="9">
        <v>795</v>
      </c>
      <c r="Q250"/>
      <c r="R250" t="s">
        <v>132</v>
      </c>
    </row>
    <row r="251" spans="1:18" x14ac:dyDescent="0.15">
      <c r="A251" s="1" t="s">
        <v>37</v>
      </c>
      <c r="B251" s="9">
        <v>-28.5</v>
      </c>
      <c r="C251" s="10" t="s">
        <v>216</v>
      </c>
      <c r="D251" s="9">
        <v>-18.7</v>
      </c>
      <c r="E251" s="9">
        <v>-39.9</v>
      </c>
      <c r="F251" s="9">
        <v>9.6999999999999993</v>
      </c>
      <c r="G251" s="10" t="s">
        <v>216</v>
      </c>
      <c r="H251" s="10" t="s">
        <v>77</v>
      </c>
      <c r="I251" s="9">
        <v>9.5</v>
      </c>
      <c r="J251" s="12">
        <v>0.98</v>
      </c>
      <c r="K251" s="10" t="s">
        <v>77</v>
      </c>
      <c r="L251" s="10">
        <v>26</v>
      </c>
      <c r="M251" s="9">
        <v>804.7</v>
      </c>
      <c r="N251" s="10" t="s">
        <v>216</v>
      </c>
      <c r="O251" s="9">
        <v>819.9</v>
      </c>
      <c r="P251" s="9">
        <v>786.1</v>
      </c>
      <c r="Q251"/>
      <c r="R251" t="s">
        <v>132</v>
      </c>
    </row>
    <row r="253" spans="1:18" x14ac:dyDescent="0.15">
      <c r="A253" s="26" t="s">
        <v>25</v>
      </c>
      <c r="B253" s="27"/>
      <c r="C253" s="28"/>
      <c r="D253" s="27" t="s">
        <v>217</v>
      </c>
      <c r="E253" s="27"/>
      <c r="F253" s="27"/>
      <c r="G253" s="28"/>
      <c r="H253" s="28" t="s">
        <v>218</v>
      </c>
      <c r="I253" s="27"/>
      <c r="J253" s="29"/>
      <c r="K253" s="28"/>
      <c r="L253" s="30" t="s">
        <v>28</v>
      </c>
      <c r="M253" s="27"/>
      <c r="N253" s="31" t="s">
        <v>219</v>
      </c>
      <c r="O253" s="27"/>
      <c r="P253" s="27"/>
      <c r="Q253"/>
    </row>
    <row r="254" spans="1:18" x14ac:dyDescent="0.15">
      <c r="A254" s="26"/>
      <c r="B254" s="27"/>
      <c r="C254" s="28"/>
      <c r="D254" s="27"/>
      <c r="E254" s="27"/>
      <c r="F254" s="27"/>
      <c r="G254" s="28"/>
      <c r="H254" s="28"/>
      <c r="I254" s="27"/>
      <c r="J254" s="29"/>
      <c r="K254" s="28"/>
      <c r="L254" s="30"/>
      <c r="M254" s="27"/>
      <c r="N254" s="31"/>
      <c r="O254" s="27"/>
      <c r="P254" s="27"/>
      <c r="Q254"/>
    </row>
    <row r="255" spans="1:18" x14ac:dyDescent="0.15">
      <c r="A255" s="30" t="s">
        <v>63</v>
      </c>
      <c r="B255" s="32">
        <v>-13</v>
      </c>
      <c r="C255" s="28" t="s">
        <v>220</v>
      </c>
      <c r="D255" s="32">
        <v>-6.4</v>
      </c>
      <c r="E255" s="32">
        <v>-28</v>
      </c>
      <c r="F255" s="32">
        <v>2.5</v>
      </c>
      <c r="G255" s="28" t="s">
        <v>221</v>
      </c>
      <c r="H255" s="28" t="s">
        <v>222</v>
      </c>
      <c r="I255" s="32">
        <v>1.9</v>
      </c>
      <c r="J255" s="33">
        <v>0.77</v>
      </c>
      <c r="K255" s="28" t="s">
        <v>222</v>
      </c>
      <c r="L255" s="28">
        <v>8</v>
      </c>
      <c r="M255" s="32">
        <v>822.9</v>
      </c>
      <c r="N255" s="28" t="s">
        <v>221</v>
      </c>
      <c r="O255" s="32">
        <v>833.4</v>
      </c>
      <c r="P255" s="32">
        <v>813.7</v>
      </c>
      <c r="Q255"/>
      <c r="R255" t="s">
        <v>132</v>
      </c>
    </row>
    <row r="256" spans="1:18" x14ac:dyDescent="0.15">
      <c r="A256" s="30" t="s">
        <v>29</v>
      </c>
      <c r="B256" s="32">
        <v>-20</v>
      </c>
      <c r="C256" s="28" t="s">
        <v>48</v>
      </c>
      <c r="D256" s="32">
        <v>-7.7</v>
      </c>
      <c r="E256" s="32">
        <v>-39.6</v>
      </c>
      <c r="F256" s="32">
        <v>3.7</v>
      </c>
      <c r="G256" s="28" t="s">
        <v>48</v>
      </c>
      <c r="H256" s="28" t="s">
        <v>223</v>
      </c>
      <c r="I256" s="32">
        <v>2.7</v>
      </c>
      <c r="J256" s="33">
        <v>0.73</v>
      </c>
      <c r="K256" s="28" t="s">
        <v>86</v>
      </c>
      <c r="L256" s="28">
        <v>11</v>
      </c>
      <c r="M256" s="32">
        <v>819.7</v>
      </c>
      <c r="N256" s="28" t="s">
        <v>48</v>
      </c>
      <c r="O256" s="32">
        <v>835.8</v>
      </c>
      <c r="P256" s="32">
        <v>803.6</v>
      </c>
      <c r="Q256"/>
      <c r="R256" t="s">
        <v>132</v>
      </c>
    </row>
    <row r="257" spans="1:18" x14ac:dyDescent="0.15">
      <c r="A257" s="30" t="s">
        <v>33</v>
      </c>
      <c r="B257" s="32">
        <v>-26.8</v>
      </c>
      <c r="C257" s="28" t="s">
        <v>34</v>
      </c>
      <c r="D257" s="32">
        <v>-9</v>
      </c>
      <c r="E257" s="32">
        <v>-43.5</v>
      </c>
      <c r="F257" s="32">
        <v>6</v>
      </c>
      <c r="G257" s="28" t="s">
        <v>34</v>
      </c>
      <c r="H257" s="28" t="s">
        <v>224</v>
      </c>
      <c r="I257" s="32">
        <v>5.2</v>
      </c>
      <c r="J257" s="33">
        <v>0.87</v>
      </c>
      <c r="K257" s="28" t="s">
        <v>54</v>
      </c>
      <c r="L257" s="28">
        <v>17</v>
      </c>
      <c r="M257" s="32">
        <v>806.4</v>
      </c>
      <c r="N257" s="28" t="s">
        <v>34</v>
      </c>
      <c r="O257" s="32">
        <v>822.4</v>
      </c>
      <c r="P257" s="32">
        <v>789.6</v>
      </c>
      <c r="Q257"/>
      <c r="R257" t="s">
        <v>132</v>
      </c>
    </row>
    <row r="258" spans="1:18" x14ac:dyDescent="0.15">
      <c r="A258" s="30" t="s">
        <v>37</v>
      </c>
      <c r="B258" s="32">
        <v>-32.799999999999997</v>
      </c>
      <c r="C258" s="28" t="s">
        <v>34</v>
      </c>
      <c r="D258" s="32">
        <v>-13</v>
      </c>
      <c r="E258" s="32">
        <v>-53</v>
      </c>
      <c r="F258" s="32">
        <v>6.8</v>
      </c>
      <c r="G258" s="28" t="s">
        <v>34</v>
      </c>
      <c r="H258" s="28" t="s">
        <v>57</v>
      </c>
      <c r="I258" s="32">
        <v>5.8</v>
      </c>
      <c r="J258" s="33">
        <v>0.85</v>
      </c>
      <c r="K258" s="28" t="s">
        <v>114</v>
      </c>
      <c r="L258" s="28">
        <v>27</v>
      </c>
      <c r="M258" s="32">
        <v>807.2</v>
      </c>
      <c r="N258" s="28" t="s">
        <v>34</v>
      </c>
      <c r="O258" s="32">
        <v>821</v>
      </c>
      <c r="P258" s="32">
        <v>791.7</v>
      </c>
      <c r="Q258"/>
      <c r="R258" t="s">
        <v>132</v>
      </c>
    </row>
    <row r="259" spans="1:18" x14ac:dyDescent="0.15">
      <c r="A259" s="30" t="s">
        <v>40</v>
      </c>
      <c r="B259" s="32">
        <v>-34</v>
      </c>
      <c r="C259" s="28" t="s">
        <v>34</v>
      </c>
      <c r="D259" s="32">
        <v>-12.9</v>
      </c>
      <c r="E259" s="32">
        <v>-57.9</v>
      </c>
      <c r="F259" s="32">
        <v>9.1</v>
      </c>
      <c r="G259" s="28" t="s">
        <v>225</v>
      </c>
      <c r="H259" s="28" t="s">
        <v>76</v>
      </c>
      <c r="I259" s="32">
        <v>8.5</v>
      </c>
      <c r="J259" s="33">
        <v>0.93</v>
      </c>
      <c r="K259" s="28" t="s">
        <v>87</v>
      </c>
      <c r="L259" s="28">
        <v>26</v>
      </c>
      <c r="M259" s="32">
        <v>800</v>
      </c>
      <c r="N259" s="28" t="s">
        <v>34</v>
      </c>
      <c r="O259" s="32">
        <v>821.2</v>
      </c>
      <c r="P259" s="32">
        <v>780.6</v>
      </c>
      <c r="Q259"/>
      <c r="R259" t="s">
        <v>132</v>
      </c>
    </row>
    <row r="260" spans="1:18" x14ac:dyDescent="0.15">
      <c r="A260" s="30" t="s">
        <v>43</v>
      </c>
      <c r="B260" s="32">
        <v>-28.6</v>
      </c>
      <c r="C260" s="28" t="s">
        <v>34</v>
      </c>
      <c r="D260" s="32">
        <v>-13.5</v>
      </c>
      <c r="E260" s="32">
        <v>-44.9</v>
      </c>
      <c r="F260" s="32">
        <v>9.3000000000000007</v>
      </c>
      <c r="G260" s="28" t="s">
        <v>226</v>
      </c>
      <c r="H260" s="28" t="s">
        <v>36</v>
      </c>
      <c r="I260" s="32">
        <v>9</v>
      </c>
      <c r="J260" s="33">
        <v>0.97</v>
      </c>
      <c r="K260" s="28" t="s">
        <v>77</v>
      </c>
      <c r="L260" s="28">
        <v>24</v>
      </c>
      <c r="M260" s="32">
        <v>815</v>
      </c>
      <c r="N260" s="28" t="s">
        <v>34</v>
      </c>
      <c r="O260" s="32">
        <v>831.1</v>
      </c>
      <c r="P260" s="32">
        <v>798.9</v>
      </c>
      <c r="Q260"/>
      <c r="R260" t="s">
        <v>132</v>
      </c>
    </row>
    <row r="261" spans="1:18" x14ac:dyDescent="0.15">
      <c r="A261" s="30" t="s">
        <v>47</v>
      </c>
      <c r="B261" s="32">
        <v>-34.700000000000003</v>
      </c>
      <c r="C261" s="28" t="s">
        <v>34</v>
      </c>
      <c r="D261" s="32">
        <v>-12.1</v>
      </c>
      <c r="E261" s="32">
        <v>-56.5</v>
      </c>
      <c r="F261" s="32">
        <v>13.5</v>
      </c>
      <c r="G261" s="28" t="s">
        <v>206</v>
      </c>
      <c r="H261" s="28" t="s">
        <v>76</v>
      </c>
      <c r="I261" s="32">
        <v>13.3</v>
      </c>
      <c r="J261" s="33">
        <v>0.98</v>
      </c>
      <c r="K261" s="28" t="s">
        <v>57</v>
      </c>
      <c r="L261" s="28">
        <v>27</v>
      </c>
      <c r="M261" s="32">
        <v>803.5</v>
      </c>
      <c r="N261" s="28" t="s">
        <v>34</v>
      </c>
      <c r="O261" s="32">
        <v>822</v>
      </c>
      <c r="P261" s="32">
        <v>776.1</v>
      </c>
      <c r="Q261"/>
      <c r="R261" t="s">
        <v>132</v>
      </c>
    </row>
    <row r="262" spans="1:18" x14ac:dyDescent="0.15">
      <c r="A262" s="30" t="s">
        <v>50</v>
      </c>
      <c r="B262" s="32">
        <v>-38.799999999999997</v>
      </c>
      <c r="C262" s="28" t="s">
        <v>34</v>
      </c>
      <c r="D262" s="32">
        <v>-15.6</v>
      </c>
      <c r="E262" s="32">
        <v>-58.2</v>
      </c>
      <c r="F262" s="32">
        <v>11.6</v>
      </c>
      <c r="G262" s="28" t="s">
        <v>204</v>
      </c>
      <c r="H262" s="28" t="s">
        <v>70</v>
      </c>
      <c r="I262" s="32">
        <v>10.9</v>
      </c>
      <c r="J262" s="33">
        <v>0.94</v>
      </c>
      <c r="K262" s="28" t="s">
        <v>94</v>
      </c>
      <c r="L262" s="28">
        <v>33</v>
      </c>
      <c r="M262" s="32">
        <v>798.1</v>
      </c>
      <c r="N262" s="28" t="s">
        <v>34</v>
      </c>
      <c r="O262" s="32">
        <v>813.4</v>
      </c>
      <c r="P262" s="32">
        <v>768.8</v>
      </c>
      <c r="Q262"/>
      <c r="R262" t="s">
        <v>132</v>
      </c>
    </row>
    <row r="263" spans="1:18" x14ac:dyDescent="0.15">
      <c r="A263" s="30" t="s">
        <v>53</v>
      </c>
      <c r="B263" s="32">
        <v>-33.4</v>
      </c>
      <c r="C263" s="28" t="s">
        <v>34</v>
      </c>
      <c r="D263" s="32">
        <v>-11.4</v>
      </c>
      <c r="E263" s="32">
        <v>-59</v>
      </c>
      <c r="F263" s="32">
        <v>11.7</v>
      </c>
      <c r="G263" s="28" t="s">
        <v>227</v>
      </c>
      <c r="H263" s="28" t="s">
        <v>118</v>
      </c>
      <c r="I263" s="32">
        <v>11.3</v>
      </c>
      <c r="J263" s="33">
        <v>0.97</v>
      </c>
      <c r="K263" s="28" t="s">
        <v>95</v>
      </c>
      <c r="L263" s="28">
        <v>26</v>
      </c>
      <c r="M263" s="32">
        <v>805.4</v>
      </c>
      <c r="N263" s="28" t="s">
        <v>34</v>
      </c>
      <c r="O263" s="32">
        <v>820.3</v>
      </c>
      <c r="P263" s="32">
        <v>784.6</v>
      </c>
      <c r="Q263"/>
      <c r="R263" t="s">
        <v>132</v>
      </c>
    </row>
    <row r="264" spans="1:18" x14ac:dyDescent="0.15">
      <c r="A264" s="30" t="s">
        <v>55</v>
      </c>
      <c r="B264" s="32">
        <v>-23.8</v>
      </c>
      <c r="C264" s="28" t="s">
        <v>34</v>
      </c>
      <c r="D264" s="32">
        <v>-11.2</v>
      </c>
      <c r="E264" s="32">
        <v>-39.6</v>
      </c>
      <c r="F264" s="32">
        <v>10.8</v>
      </c>
      <c r="G264" s="28" t="s">
        <v>228</v>
      </c>
      <c r="H264" s="28" t="s">
        <v>72</v>
      </c>
      <c r="I264" s="32">
        <v>10.199999999999999</v>
      </c>
      <c r="J264" s="33">
        <v>0.94</v>
      </c>
      <c r="K264" s="28" t="s">
        <v>46</v>
      </c>
      <c r="L264" s="28">
        <v>23</v>
      </c>
      <c r="M264" s="32">
        <v>809.4</v>
      </c>
      <c r="N264" s="28" t="s">
        <v>34</v>
      </c>
      <c r="O264" s="32">
        <v>822.4</v>
      </c>
      <c r="P264" s="32">
        <v>792.7</v>
      </c>
      <c r="Q264"/>
      <c r="R264" t="s">
        <v>132</v>
      </c>
    </row>
    <row r="265" spans="1:18" x14ac:dyDescent="0.15">
      <c r="A265" s="30" t="s">
        <v>58</v>
      </c>
      <c r="B265" s="32">
        <v>-18.2</v>
      </c>
      <c r="C265" s="28" t="s">
        <v>34</v>
      </c>
      <c r="D265" s="32">
        <v>-9.1999999999999993</v>
      </c>
      <c r="E265" s="32">
        <v>-30.8</v>
      </c>
      <c r="F265" s="32">
        <v>8.8000000000000007</v>
      </c>
      <c r="G265" s="28" t="s">
        <v>229</v>
      </c>
      <c r="H265" s="28" t="s">
        <v>96</v>
      </c>
      <c r="I265" s="32">
        <v>7.1</v>
      </c>
      <c r="J265" s="33">
        <v>0.81</v>
      </c>
      <c r="K265" s="28" t="s">
        <v>77</v>
      </c>
      <c r="L265" s="28">
        <v>23</v>
      </c>
      <c r="M265" s="32">
        <v>819.1</v>
      </c>
      <c r="N265" s="28" t="s">
        <v>34</v>
      </c>
      <c r="O265" s="32">
        <v>837.7</v>
      </c>
      <c r="P265" s="32">
        <v>797.5</v>
      </c>
      <c r="Q265"/>
      <c r="R265" t="s">
        <v>132</v>
      </c>
    </row>
    <row r="266" spans="1:18" x14ac:dyDescent="0.15">
      <c r="A266" s="30" t="s">
        <v>60</v>
      </c>
      <c r="B266" s="32">
        <v>-10.5</v>
      </c>
      <c r="C266" s="28" t="s">
        <v>34</v>
      </c>
      <c r="D266" s="32">
        <v>-2.4</v>
      </c>
      <c r="E266" s="32">
        <v>-22.7</v>
      </c>
      <c r="F266" s="32">
        <v>3.6</v>
      </c>
      <c r="G266" s="28" t="s">
        <v>44</v>
      </c>
      <c r="H266" s="28" t="s">
        <v>230</v>
      </c>
      <c r="I266" s="32">
        <v>2.7</v>
      </c>
      <c r="J266" s="33">
        <v>0.74</v>
      </c>
      <c r="K266" s="28" t="s">
        <v>231</v>
      </c>
      <c r="L266" s="28">
        <v>12</v>
      </c>
      <c r="M266" s="32">
        <v>823.2</v>
      </c>
      <c r="N266" s="28" t="s">
        <v>34</v>
      </c>
      <c r="O266" s="32">
        <v>835.3</v>
      </c>
      <c r="P266" s="32">
        <v>812.2</v>
      </c>
      <c r="Q266"/>
      <c r="R266" t="s">
        <v>132</v>
      </c>
    </row>
    <row r="267" spans="1:18" x14ac:dyDescent="0.15">
      <c r="A267" s="30" t="s">
        <v>0</v>
      </c>
      <c r="B267" s="32">
        <f>AVERAGE(B255:B266)</f>
        <v>-26.216666666666665</v>
      </c>
      <c r="C267" s="28"/>
      <c r="D267" s="32"/>
      <c r="E267" s="32"/>
      <c r="F267" s="32">
        <f>AVERAGE(F255:F266)</f>
        <v>8.1166666666666654</v>
      </c>
      <c r="G267" s="28"/>
      <c r="H267" s="28" t="s">
        <v>76</v>
      </c>
      <c r="I267" s="32">
        <v>7.2</v>
      </c>
      <c r="J267" s="33">
        <f>AVERAGE(J255:J266)</f>
        <v>0.875</v>
      </c>
      <c r="K267" s="28"/>
      <c r="L267" s="28"/>
      <c r="M267" s="32">
        <f>AVERAGE(M255:M266)</f>
        <v>810.82499999999993</v>
      </c>
      <c r="N267" s="28"/>
      <c r="O267" s="32"/>
      <c r="P267" s="32"/>
      <c r="Q267"/>
    </row>
    <row r="269" spans="1:18" x14ac:dyDescent="0.15">
      <c r="A269" s="20" t="s">
        <v>25</v>
      </c>
      <c r="B269" s="34"/>
      <c r="C269" s="25"/>
      <c r="D269" s="35" t="s">
        <v>217</v>
      </c>
      <c r="E269" s="34"/>
      <c r="F269" s="34"/>
      <c r="G269" s="25"/>
      <c r="H269" s="36" t="s">
        <v>218</v>
      </c>
      <c r="I269" s="34"/>
      <c r="J269" s="37"/>
      <c r="K269" s="25"/>
      <c r="L269" s="36" t="s">
        <v>28</v>
      </c>
      <c r="M269" s="34"/>
      <c r="N269" s="20" t="s">
        <v>232</v>
      </c>
      <c r="O269" s="34"/>
      <c r="P269" s="34"/>
      <c r="Q269"/>
    </row>
    <row r="270" spans="1:18" x14ac:dyDescent="0.15">
      <c r="A270" s="20"/>
      <c r="B270" s="34"/>
      <c r="C270" s="25"/>
      <c r="D270" s="35"/>
      <c r="E270" s="34"/>
      <c r="F270" s="34"/>
      <c r="G270" s="25"/>
      <c r="H270" s="36"/>
      <c r="I270" s="34"/>
      <c r="J270" s="37"/>
      <c r="K270" s="25"/>
      <c r="L270" s="36"/>
      <c r="M270" s="34"/>
      <c r="N270" s="20"/>
      <c r="O270" s="34"/>
      <c r="P270" s="34"/>
      <c r="Q270"/>
    </row>
    <row r="271" spans="1:18" x14ac:dyDescent="0.15">
      <c r="A271" s="25" t="s">
        <v>63</v>
      </c>
      <c r="B271" s="21">
        <v>-13.6</v>
      </c>
      <c r="C271" s="22" t="s">
        <v>34</v>
      </c>
      <c r="D271" s="21">
        <v>-3.8</v>
      </c>
      <c r="E271" s="21">
        <v>-28.5</v>
      </c>
      <c r="F271" s="21">
        <v>3.2</v>
      </c>
      <c r="G271" s="22" t="s">
        <v>61</v>
      </c>
      <c r="H271" s="22" t="s">
        <v>76</v>
      </c>
      <c r="I271" s="21">
        <v>2.4</v>
      </c>
      <c r="J271" s="23">
        <v>0.75</v>
      </c>
      <c r="K271" s="22" t="s">
        <v>116</v>
      </c>
      <c r="L271" s="22">
        <v>15</v>
      </c>
      <c r="M271" s="21">
        <v>815.4</v>
      </c>
      <c r="N271" s="22" t="s">
        <v>34</v>
      </c>
      <c r="O271" s="21">
        <v>821.3</v>
      </c>
      <c r="P271" s="21">
        <v>801.5</v>
      </c>
      <c r="Q271" s="1" t="s">
        <v>233</v>
      </c>
      <c r="R271" t="s">
        <v>132</v>
      </c>
    </row>
    <row r="272" spans="1:18" x14ac:dyDescent="0.15">
      <c r="A272" s="25" t="s">
        <v>29</v>
      </c>
      <c r="B272" s="21">
        <v>-15.6</v>
      </c>
      <c r="C272" s="22" t="s">
        <v>34</v>
      </c>
      <c r="D272" s="21">
        <v>-6.2</v>
      </c>
      <c r="E272" s="21">
        <v>-30.1</v>
      </c>
      <c r="F272" s="21">
        <v>5.6</v>
      </c>
      <c r="G272" s="22" t="s">
        <v>34</v>
      </c>
      <c r="H272" s="22" t="s">
        <v>87</v>
      </c>
      <c r="I272" s="21">
        <v>5.3</v>
      </c>
      <c r="J272" s="23">
        <v>0.95</v>
      </c>
      <c r="K272" s="22" t="s">
        <v>96</v>
      </c>
      <c r="L272" s="22">
        <v>21</v>
      </c>
      <c r="M272" s="21">
        <v>813.3</v>
      </c>
      <c r="N272" s="22" t="s">
        <v>34</v>
      </c>
      <c r="O272" s="21">
        <v>823</v>
      </c>
      <c r="P272" s="21">
        <v>801.2</v>
      </c>
      <c r="Q272"/>
      <c r="R272" t="s">
        <v>132</v>
      </c>
    </row>
    <row r="273" spans="1:18" x14ac:dyDescent="0.15">
      <c r="A273" s="25" t="s">
        <v>33</v>
      </c>
      <c r="B273" s="21">
        <v>-27.1</v>
      </c>
      <c r="C273" s="22" t="s">
        <v>34</v>
      </c>
      <c r="D273" s="21">
        <v>-13.8</v>
      </c>
      <c r="E273" s="21">
        <v>-39.9</v>
      </c>
      <c r="F273" s="21">
        <v>5.6</v>
      </c>
      <c r="G273" s="22" t="s">
        <v>34</v>
      </c>
      <c r="H273" s="22" t="s">
        <v>46</v>
      </c>
      <c r="I273" s="21">
        <v>4.5999999999999996</v>
      </c>
      <c r="J273" s="23">
        <v>0.82</v>
      </c>
      <c r="K273" s="22" t="s">
        <v>46</v>
      </c>
      <c r="L273" s="22">
        <v>13</v>
      </c>
      <c r="M273" s="21">
        <v>808.4</v>
      </c>
      <c r="N273" s="22" t="s">
        <v>34</v>
      </c>
      <c r="O273" s="21">
        <v>820.4</v>
      </c>
      <c r="P273" s="21">
        <v>787.9</v>
      </c>
      <c r="Q273"/>
      <c r="R273" t="s">
        <v>132</v>
      </c>
    </row>
    <row r="274" spans="1:18" x14ac:dyDescent="0.15">
      <c r="A274" s="25" t="s">
        <v>37</v>
      </c>
      <c r="B274" s="21">
        <v>-33</v>
      </c>
      <c r="C274" s="22" t="s">
        <v>34</v>
      </c>
      <c r="D274" s="21">
        <v>-18.100000000000001</v>
      </c>
      <c r="E274" s="21">
        <v>-50.8</v>
      </c>
      <c r="F274" s="21">
        <v>7</v>
      </c>
      <c r="G274" s="22" t="s">
        <v>67</v>
      </c>
      <c r="H274" s="22" t="s">
        <v>87</v>
      </c>
      <c r="I274" s="21">
        <v>6.4</v>
      </c>
      <c r="J274" s="23">
        <v>0.92</v>
      </c>
      <c r="K274" s="22" t="s">
        <v>105</v>
      </c>
      <c r="L274" s="22">
        <v>22</v>
      </c>
      <c r="M274" s="21">
        <v>799.2</v>
      </c>
      <c r="N274" s="22" t="s">
        <v>34</v>
      </c>
      <c r="O274" s="21">
        <v>814.5</v>
      </c>
      <c r="P274" s="21">
        <v>776.4</v>
      </c>
      <c r="Q274"/>
      <c r="R274" t="s">
        <v>132</v>
      </c>
    </row>
    <row r="275" spans="1:18" x14ac:dyDescent="0.15">
      <c r="A275" s="25" t="s">
        <v>40</v>
      </c>
      <c r="B275" s="21">
        <v>-24.1</v>
      </c>
      <c r="C275" s="22" t="s">
        <v>34</v>
      </c>
      <c r="D275" s="21">
        <v>-7.8</v>
      </c>
      <c r="E275" s="21">
        <v>-54.5</v>
      </c>
      <c r="F275" s="21">
        <v>9.3000000000000007</v>
      </c>
      <c r="G275" s="22" t="s">
        <v>234</v>
      </c>
      <c r="H275" s="22" t="s">
        <v>235</v>
      </c>
      <c r="I275" s="21">
        <v>7.3</v>
      </c>
      <c r="J275" s="23">
        <v>0.78</v>
      </c>
      <c r="K275" s="22" t="s">
        <v>83</v>
      </c>
      <c r="L275" s="22">
        <v>23</v>
      </c>
      <c r="M275" s="21">
        <v>811.3</v>
      </c>
      <c r="N275" s="22" t="s">
        <v>34</v>
      </c>
      <c r="O275" s="21">
        <v>829.5</v>
      </c>
      <c r="P275" s="21">
        <v>790.7</v>
      </c>
      <c r="Q275"/>
      <c r="R275" t="s">
        <v>132</v>
      </c>
    </row>
    <row r="276" spans="1:18" x14ac:dyDescent="0.15">
      <c r="A276" s="25" t="s">
        <v>43</v>
      </c>
      <c r="B276" s="21">
        <v>-25.9</v>
      </c>
      <c r="C276" s="22" t="s">
        <v>34</v>
      </c>
      <c r="D276" s="21">
        <v>-11.9</v>
      </c>
      <c r="E276" s="21">
        <v>-42.4</v>
      </c>
      <c r="F276" s="21">
        <v>8.6</v>
      </c>
      <c r="G276" s="22" t="s">
        <v>67</v>
      </c>
      <c r="H276" s="22" t="s">
        <v>73</v>
      </c>
      <c r="I276" s="21">
        <v>8.1999999999999993</v>
      </c>
      <c r="J276" s="23">
        <v>0.96</v>
      </c>
      <c r="K276" s="22" t="s">
        <v>66</v>
      </c>
      <c r="L276" s="22">
        <v>22</v>
      </c>
      <c r="M276" s="21">
        <v>807</v>
      </c>
      <c r="N276" s="22" t="s">
        <v>34</v>
      </c>
      <c r="O276" s="21">
        <v>822.8</v>
      </c>
      <c r="P276" s="21">
        <v>778.4</v>
      </c>
      <c r="Q276"/>
      <c r="R276" t="s">
        <v>132</v>
      </c>
    </row>
    <row r="277" spans="1:18" x14ac:dyDescent="0.15">
      <c r="A277" s="25" t="s">
        <v>47</v>
      </c>
      <c r="B277" s="21">
        <v>-40.1</v>
      </c>
      <c r="C277" s="22" t="s">
        <v>34</v>
      </c>
      <c r="D277" s="21">
        <v>-24.6</v>
      </c>
      <c r="E277" s="21">
        <v>-53.4</v>
      </c>
      <c r="F277" s="21">
        <v>8.1</v>
      </c>
      <c r="G277" s="22" t="s">
        <v>236</v>
      </c>
      <c r="H277" s="22" t="s">
        <v>66</v>
      </c>
      <c r="I277" s="21">
        <v>8</v>
      </c>
      <c r="J277" s="23">
        <v>0.99</v>
      </c>
      <c r="K277" s="22" t="s">
        <v>83</v>
      </c>
      <c r="L277" s="22">
        <v>27</v>
      </c>
      <c r="M277" s="21">
        <v>801</v>
      </c>
      <c r="N277" s="22" t="s">
        <v>34</v>
      </c>
      <c r="O277" s="21">
        <v>813.6</v>
      </c>
      <c r="P277" s="21">
        <v>785.9</v>
      </c>
      <c r="Q277"/>
      <c r="R277" t="s">
        <v>132</v>
      </c>
    </row>
    <row r="278" spans="1:18" x14ac:dyDescent="0.15">
      <c r="A278" s="25" t="s">
        <v>50</v>
      </c>
      <c r="B278" s="21">
        <v>-34.700000000000003</v>
      </c>
      <c r="C278" s="22" t="s">
        <v>34</v>
      </c>
      <c r="D278" s="21">
        <v>-20.9</v>
      </c>
      <c r="E278" s="21">
        <v>-55.2</v>
      </c>
      <c r="F278" s="21">
        <v>9.8000000000000007</v>
      </c>
      <c r="G278" s="22" t="s">
        <v>216</v>
      </c>
      <c r="H278" s="22" t="s">
        <v>85</v>
      </c>
      <c r="I278" s="21">
        <v>9.6</v>
      </c>
      <c r="J278" s="23">
        <v>0.98</v>
      </c>
      <c r="K278" s="22" t="s">
        <v>101</v>
      </c>
      <c r="L278" s="22">
        <v>22</v>
      </c>
      <c r="M278" s="21">
        <v>800</v>
      </c>
      <c r="N278" s="22" t="s">
        <v>34</v>
      </c>
      <c r="O278" s="21">
        <v>816.6</v>
      </c>
      <c r="P278" s="21">
        <v>781.5</v>
      </c>
      <c r="Q278"/>
      <c r="R278" t="s">
        <v>132</v>
      </c>
    </row>
    <row r="279" spans="1:18" x14ac:dyDescent="0.15">
      <c r="A279" s="25" t="s">
        <v>53</v>
      </c>
      <c r="B279" s="21">
        <v>-35.6</v>
      </c>
      <c r="C279" s="22" t="s">
        <v>34</v>
      </c>
      <c r="D279" s="21">
        <v>-14.7</v>
      </c>
      <c r="E279" s="21">
        <v>-57.3</v>
      </c>
      <c r="F279" s="21">
        <v>9</v>
      </c>
      <c r="G279" s="22" t="s">
        <v>237</v>
      </c>
      <c r="H279" s="22" t="s">
        <v>76</v>
      </c>
      <c r="I279" s="21">
        <v>8.6999999999999993</v>
      </c>
      <c r="J279" s="23">
        <v>0.97</v>
      </c>
      <c r="K279" s="22" t="s">
        <v>105</v>
      </c>
      <c r="L279" s="22">
        <v>20</v>
      </c>
      <c r="M279" s="21">
        <v>807.3</v>
      </c>
      <c r="N279" s="22" t="s">
        <v>34</v>
      </c>
      <c r="O279" s="21">
        <v>826.1</v>
      </c>
      <c r="P279" s="21">
        <v>787.1</v>
      </c>
      <c r="Q279"/>
      <c r="R279" t="s">
        <v>132</v>
      </c>
    </row>
    <row r="280" spans="1:18" x14ac:dyDescent="0.15">
      <c r="A280" s="25" t="s">
        <v>55</v>
      </c>
      <c r="B280" s="21">
        <v>-32</v>
      </c>
      <c r="C280" s="22" t="s">
        <v>34</v>
      </c>
      <c r="D280" s="21">
        <v>-13.2</v>
      </c>
      <c r="E280" s="21">
        <v>-49.8</v>
      </c>
      <c r="F280" s="21"/>
      <c r="G280" s="22"/>
      <c r="H280" s="22"/>
      <c r="I280" s="21"/>
      <c r="J280" s="23"/>
      <c r="K280" s="22"/>
      <c r="L280" s="22"/>
      <c r="M280" s="21">
        <v>804.7</v>
      </c>
      <c r="N280" s="22" t="s">
        <v>34</v>
      </c>
      <c r="O280" s="21">
        <v>819.4</v>
      </c>
      <c r="P280" s="21">
        <v>788.2</v>
      </c>
      <c r="Q280"/>
      <c r="R280" t="s">
        <v>132</v>
      </c>
    </row>
    <row r="281" spans="1:18" x14ac:dyDescent="0.15">
      <c r="A281" s="25" t="s">
        <v>58</v>
      </c>
      <c r="B281" s="21">
        <v>-22.5</v>
      </c>
      <c r="C281" s="22" t="s">
        <v>34</v>
      </c>
      <c r="D281" s="21">
        <v>-10.8</v>
      </c>
      <c r="E281" s="21">
        <v>-44.1</v>
      </c>
      <c r="F281" s="21">
        <v>10.5</v>
      </c>
      <c r="G281" s="22" t="s">
        <v>238</v>
      </c>
      <c r="H281" s="22" t="s">
        <v>118</v>
      </c>
      <c r="I281" s="21">
        <v>9.8000000000000007</v>
      </c>
      <c r="J281" s="23">
        <v>0.93</v>
      </c>
      <c r="K281" s="22" t="s">
        <v>100</v>
      </c>
      <c r="L281" s="22">
        <v>22</v>
      </c>
      <c r="M281" s="21">
        <v>801.1</v>
      </c>
      <c r="N281" s="22" t="s">
        <v>34</v>
      </c>
      <c r="O281" s="21">
        <v>813.6</v>
      </c>
      <c r="P281" s="21">
        <v>784</v>
      </c>
      <c r="Q281"/>
      <c r="R281" t="s">
        <v>132</v>
      </c>
    </row>
    <row r="282" spans="1:18" x14ac:dyDescent="0.15">
      <c r="A282" s="25" t="s">
        <v>60</v>
      </c>
      <c r="B282" s="21">
        <v>-14.5</v>
      </c>
      <c r="C282" s="22" t="s">
        <v>34</v>
      </c>
      <c r="D282" s="21">
        <v>-6.7</v>
      </c>
      <c r="E282" s="21">
        <v>-24.2</v>
      </c>
      <c r="F282" s="21">
        <v>4.0999999999999996</v>
      </c>
      <c r="G282" s="22" t="s">
        <v>239</v>
      </c>
      <c r="H282" s="22" t="s">
        <v>86</v>
      </c>
      <c r="I282" s="21">
        <v>3.8</v>
      </c>
      <c r="J282" s="23">
        <v>0.92</v>
      </c>
      <c r="K282" s="22" t="s">
        <v>54</v>
      </c>
      <c r="L282" s="22">
        <v>13</v>
      </c>
      <c r="M282" s="21">
        <v>812.5</v>
      </c>
      <c r="N282" s="22" t="s">
        <v>34</v>
      </c>
      <c r="O282" s="21">
        <v>822.5</v>
      </c>
      <c r="P282" s="21">
        <v>797.8</v>
      </c>
      <c r="Q282"/>
      <c r="R282" t="s">
        <v>132</v>
      </c>
    </row>
    <row r="283" spans="1:18" x14ac:dyDescent="0.15">
      <c r="A283" s="25" t="s">
        <v>78</v>
      </c>
      <c r="B283" s="21">
        <f>AVERAGE(B271:B282)</f>
        <v>-26.558333333333337</v>
      </c>
      <c r="C283" s="22"/>
      <c r="D283" s="21"/>
      <c r="E283" s="21"/>
      <c r="F283" s="21"/>
      <c r="G283" s="22"/>
      <c r="H283" s="22"/>
      <c r="I283" s="21"/>
      <c r="J283" s="23"/>
      <c r="K283" s="22"/>
      <c r="L283" s="22"/>
      <c r="M283" s="21">
        <f>AVERAGE(M271:M282)</f>
        <v>806.76666666666677</v>
      </c>
      <c r="N283" s="22"/>
      <c r="O283" s="21"/>
      <c r="P283" s="21"/>
      <c r="Q283"/>
    </row>
    <row r="285" spans="1:18" x14ac:dyDescent="0.15">
      <c r="A285" s="4"/>
      <c r="B285" s="5" t="s">
        <v>0</v>
      </c>
      <c r="C285" s="4" t="s">
        <v>1</v>
      </c>
      <c r="D285" s="5"/>
      <c r="E285" s="5"/>
      <c r="F285" s="5" t="s">
        <v>2</v>
      </c>
      <c r="G285" s="4" t="s">
        <v>1</v>
      </c>
      <c r="H285" s="4"/>
      <c r="I285" s="5"/>
      <c r="J285" s="6"/>
      <c r="K285" s="4"/>
      <c r="L285" s="4"/>
      <c r="M285" s="5" t="s">
        <v>0</v>
      </c>
      <c r="N285" s="4" t="s">
        <v>1</v>
      </c>
      <c r="O285" s="5"/>
      <c r="P285" s="5"/>
      <c r="Q285" s="4"/>
    </row>
    <row r="286" spans="1:18" x14ac:dyDescent="0.15">
      <c r="A286" s="4"/>
      <c r="B286" s="5" t="s">
        <v>3</v>
      </c>
      <c r="C286" s="4" t="s">
        <v>4</v>
      </c>
      <c r="D286" s="5" t="s">
        <v>5</v>
      </c>
      <c r="E286" s="5" t="s">
        <v>6</v>
      </c>
      <c r="F286" s="5" t="s">
        <v>7</v>
      </c>
      <c r="G286" s="4" t="s">
        <v>4</v>
      </c>
      <c r="H286" s="4"/>
      <c r="I286" s="5"/>
      <c r="J286" s="6"/>
      <c r="K286" s="4" t="s">
        <v>8</v>
      </c>
      <c r="L286" s="4"/>
      <c r="M286" s="5" t="s">
        <v>3</v>
      </c>
      <c r="N286" s="4" t="s">
        <v>4</v>
      </c>
      <c r="O286" s="5" t="s">
        <v>5</v>
      </c>
      <c r="P286" s="5" t="s">
        <v>6</v>
      </c>
      <c r="Q286" s="4" t="s">
        <v>9</v>
      </c>
    </row>
    <row r="287" spans="1:18" x14ac:dyDescent="0.15">
      <c r="A287" s="4"/>
      <c r="B287" s="5" t="s">
        <v>10</v>
      </c>
      <c r="C287" s="4" t="s">
        <v>11</v>
      </c>
      <c r="D287" s="5" t="s">
        <v>10</v>
      </c>
      <c r="E287" s="5" t="s">
        <v>10</v>
      </c>
      <c r="F287" s="5" t="s">
        <v>12</v>
      </c>
      <c r="G287" s="4" t="s">
        <v>11</v>
      </c>
      <c r="H287" s="4" t="s">
        <v>13</v>
      </c>
      <c r="I287" s="5"/>
      <c r="J287" s="6"/>
      <c r="K287" s="4" t="s">
        <v>7</v>
      </c>
      <c r="L287" s="4"/>
      <c r="M287" s="5" t="s">
        <v>14</v>
      </c>
      <c r="N287" s="4" t="s">
        <v>11</v>
      </c>
      <c r="O287" s="5" t="s">
        <v>14</v>
      </c>
      <c r="P287" s="5" t="s">
        <v>14</v>
      </c>
      <c r="Q287" s="4" t="s">
        <v>10</v>
      </c>
    </row>
    <row r="288" spans="1:18" x14ac:dyDescent="0.15">
      <c r="A288" s="4" t="s">
        <v>15</v>
      </c>
      <c r="B288" s="5" t="s">
        <v>16</v>
      </c>
      <c r="C288" s="4" t="s">
        <v>17</v>
      </c>
      <c r="D288" s="5" t="s">
        <v>16</v>
      </c>
      <c r="E288" s="5" t="s">
        <v>16</v>
      </c>
      <c r="F288" s="5" t="s">
        <v>18</v>
      </c>
      <c r="G288" s="4" t="s">
        <v>17</v>
      </c>
      <c r="H288" s="4" t="s">
        <v>19</v>
      </c>
      <c r="I288" s="5" t="s">
        <v>20</v>
      </c>
      <c r="J288" s="6" t="s">
        <v>21</v>
      </c>
      <c r="K288" s="4" t="s">
        <v>22</v>
      </c>
      <c r="L288" s="4" t="s">
        <v>20</v>
      </c>
      <c r="M288" s="5" t="s">
        <v>23</v>
      </c>
      <c r="N288" s="4" t="s">
        <v>17</v>
      </c>
      <c r="O288" s="5" t="s">
        <v>23</v>
      </c>
      <c r="P288" s="5" t="s">
        <v>23</v>
      </c>
      <c r="Q288" s="4" t="s">
        <v>24</v>
      </c>
    </row>
    <row r="290" spans="1:18" x14ac:dyDescent="0.15">
      <c r="A290" s="20" t="s">
        <v>25</v>
      </c>
      <c r="B290" s="34"/>
      <c r="C290" s="22"/>
      <c r="D290" s="35" t="s">
        <v>217</v>
      </c>
      <c r="E290" s="34"/>
      <c r="F290" s="34"/>
      <c r="G290" s="22"/>
      <c r="H290" s="36" t="s">
        <v>218</v>
      </c>
      <c r="I290" s="34"/>
      <c r="J290" s="37"/>
      <c r="K290" s="22"/>
      <c r="L290" s="36" t="s">
        <v>28</v>
      </c>
      <c r="M290" s="34"/>
      <c r="N290" s="20" t="s">
        <v>240</v>
      </c>
      <c r="O290" s="34"/>
      <c r="P290" s="34"/>
      <c r="Q290"/>
    </row>
    <row r="291" spans="1:18" x14ac:dyDescent="0.15">
      <c r="A291" s="20"/>
      <c r="B291" s="34"/>
      <c r="C291" s="22"/>
      <c r="D291" s="35"/>
      <c r="E291" s="34"/>
      <c r="F291" s="34"/>
      <c r="G291" s="22"/>
      <c r="H291" s="36"/>
      <c r="I291" s="34"/>
      <c r="J291" s="37"/>
      <c r="K291" s="22"/>
      <c r="L291" s="36"/>
      <c r="M291" s="34"/>
      <c r="N291" s="20"/>
      <c r="O291" s="34"/>
      <c r="P291" s="34"/>
      <c r="Q291"/>
    </row>
    <row r="292" spans="1:18" x14ac:dyDescent="0.15">
      <c r="A292" s="25" t="s">
        <v>63</v>
      </c>
      <c r="B292" s="21">
        <v>-12.8</v>
      </c>
      <c r="C292" s="22" t="s">
        <v>34</v>
      </c>
      <c r="D292" s="21">
        <v>-5.8</v>
      </c>
      <c r="E292" s="21">
        <v>-19.600000000000001</v>
      </c>
      <c r="F292" s="21">
        <v>4.5</v>
      </c>
      <c r="G292" s="22" t="s">
        <v>34</v>
      </c>
      <c r="H292" s="22" t="s">
        <v>74</v>
      </c>
      <c r="I292" s="21">
        <v>4</v>
      </c>
      <c r="J292" s="23">
        <v>0.9</v>
      </c>
      <c r="K292" s="22" t="s">
        <v>241</v>
      </c>
      <c r="L292" s="22">
        <v>16</v>
      </c>
      <c r="M292" s="21">
        <v>814.7</v>
      </c>
      <c r="N292" s="22" t="s">
        <v>34</v>
      </c>
      <c r="O292" s="21">
        <v>822.9</v>
      </c>
      <c r="P292" s="21">
        <v>804.4</v>
      </c>
      <c r="Q292"/>
      <c r="R292" t="s">
        <v>132</v>
      </c>
    </row>
    <row r="293" spans="1:18" x14ac:dyDescent="0.15">
      <c r="A293" s="25" t="s">
        <v>29</v>
      </c>
      <c r="B293" s="21">
        <v>-22.1</v>
      </c>
      <c r="C293" s="22" t="s">
        <v>34</v>
      </c>
      <c r="D293" s="21">
        <v>-12.2</v>
      </c>
      <c r="E293" s="21">
        <v>-41.2</v>
      </c>
      <c r="F293" s="21">
        <v>5.2</v>
      </c>
      <c r="G293" s="22" t="s">
        <v>34</v>
      </c>
      <c r="H293" s="22" t="s">
        <v>77</v>
      </c>
      <c r="I293" s="21">
        <v>4.8</v>
      </c>
      <c r="J293" s="23">
        <v>0.94</v>
      </c>
      <c r="K293" s="22" t="s">
        <v>46</v>
      </c>
      <c r="L293" s="22">
        <v>14</v>
      </c>
      <c r="M293" s="21">
        <v>813.3</v>
      </c>
      <c r="N293" s="22" t="s">
        <v>34</v>
      </c>
      <c r="O293" s="21">
        <v>820.5</v>
      </c>
      <c r="P293" s="21">
        <v>799.8</v>
      </c>
      <c r="Q293"/>
      <c r="R293" t="s">
        <v>132</v>
      </c>
    </row>
    <row r="294" spans="1:18" x14ac:dyDescent="0.15">
      <c r="A294" s="25" t="s">
        <v>33</v>
      </c>
      <c r="B294" s="21">
        <v>-26.2</v>
      </c>
      <c r="C294" s="22" t="s">
        <v>34</v>
      </c>
      <c r="D294" s="21">
        <v>-14.7</v>
      </c>
      <c r="E294" s="21">
        <v>-46.3</v>
      </c>
      <c r="F294" s="21">
        <v>8</v>
      </c>
      <c r="G294" s="22" t="s">
        <v>34</v>
      </c>
      <c r="H294" s="22" t="s">
        <v>77</v>
      </c>
      <c r="I294" s="21">
        <v>7.8</v>
      </c>
      <c r="J294" s="23">
        <v>0.98</v>
      </c>
      <c r="K294" s="22" t="s">
        <v>87</v>
      </c>
      <c r="L294" s="22">
        <v>25</v>
      </c>
      <c r="M294" s="21">
        <v>808.7</v>
      </c>
      <c r="N294" s="22" t="s">
        <v>34</v>
      </c>
      <c r="O294" s="21">
        <v>821.9</v>
      </c>
      <c r="P294" s="21">
        <v>794.5</v>
      </c>
      <c r="Q294"/>
      <c r="R294" t="s">
        <v>132</v>
      </c>
    </row>
    <row r="295" spans="1:18" x14ac:dyDescent="0.15">
      <c r="A295" s="25" t="s">
        <v>37</v>
      </c>
      <c r="B295" s="21">
        <v>-33.6</v>
      </c>
      <c r="C295" s="22" t="s">
        <v>34</v>
      </c>
      <c r="D295" s="21">
        <v>-18.399999999999999</v>
      </c>
      <c r="E295" s="21">
        <v>-50</v>
      </c>
      <c r="F295" s="21">
        <v>6.2</v>
      </c>
      <c r="G295" s="22" t="s">
        <v>34</v>
      </c>
      <c r="H295" s="22" t="s">
        <v>45</v>
      </c>
      <c r="I295" s="21">
        <v>5.6</v>
      </c>
      <c r="J295" s="23">
        <v>0.91</v>
      </c>
      <c r="K295" s="22" t="s">
        <v>87</v>
      </c>
      <c r="L295" s="22">
        <v>16</v>
      </c>
      <c r="M295" s="21">
        <v>803.4</v>
      </c>
      <c r="N295" s="22" t="s">
        <v>34</v>
      </c>
      <c r="O295" s="21">
        <v>828.4</v>
      </c>
      <c r="P295" s="21">
        <v>787</v>
      </c>
      <c r="Q295"/>
      <c r="R295" t="s">
        <v>132</v>
      </c>
    </row>
    <row r="296" spans="1:18" x14ac:dyDescent="0.15">
      <c r="A296" s="25" t="s">
        <v>40</v>
      </c>
      <c r="B296" s="21">
        <v>-32.700000000000003</v>
      </c>
      <c r="C296" s="22" t="s">
        <v>124</v>
      </c>
      <c r="D296" s="21">
        <v>-15.6</v>
      </c>
      <c r="E296" s="21">
        <v>-55.3</v>
      </c>
      <c r="F296" s="21">
        <v>8</v>
      </c>
      <c r="G296" s="22" t="s">
        <v>124</v>
      </c>
      <c r="H296" s="22" t="s">
        <v>214</v>
      </c>
      <c r="I296" s="21">
        <v>7.6</v>
      </c>
      <c r="J296" s="23">
        <v>0.95</v>
      </c>
      <c r="K296" s="22" t="s">
        <v>76</v>
      </c>
      <c r="L296" s="22">
        <v>25</v>
      </c>
      <c r="M296" s="21">
        <v>799.1</v>
      </c>
      <c r="N296" s="22" t="s">
        <v>124</v>
      </c>
      <c r="O296" s="21">
        <v>809.2</v>
      </c>
      <c r="P296" s="21">
        <v>784.1</v>
      </c>
      <c r="Q296"/>
      <c r="R296" t="s">
        <v>132</v>
      </c>
    </row>
    <row r="297" spans="1:18" x14ac:dyDescent="0.15">
      <c r="A297" s="25" t="s">
        <v>43</v>
      </c>
      <c r="B297" s="21"/>
      <c r="C297" s="22"/>
      <c r="D297" s="21"/>
      <c r="E297" s="21"/>
      <c r="F297" s="21"/>
      <c r="G297" s="22"/>
      <c r="H297" s="22"/>
      <c r="I297" s="21"/>
      <c r="J297" s="23"/>
      <c r="K297" s="22"/>
      <c r="L297" s="22"/>
      <c r="M297" s="21"/>
      <c r="N297" s="22"/>
      <c r="O297" s="21"/>
      <c r="P297" s="21"/>
      <c r="Q297"/>
    </row>
    <row r="298" spans="1:18" x14ac:dyDescent="0.15">
      <c r="A298" s="25" t="s">
        <v>47</v>
      </c>
      <c r="B298" s="21"/>
      <c r="C298" s="22"/>
      <c r="D298" s="21"/>
      <c r="E298" s="21"/>
      <c r="F298" s="21"/>
      <c r="G298" s="22"/>
      <c r="H298" s="22"/>
      <c r="I298" s="21"/>
      <c r="J298" s="23"/>
      <c r="K298" s="22"/>
      <c r="L298" s="22"/>
      <c r="M298" s="21"/>
      <c r="N298" s="22"/>
      <c r="O298" s="21"/>
      <c r="P298" s="21"/>
      <c r="Q298"/>
    </row>
    <row r="299" spans="1:18" x14ac:dyDescent="0.15">
      <c r="A299" s="25" t="s">
        <v>50</v>
      </c>
      <c r="B299" s="21"/>
      <c r="C299" s="22"/>
      <c r="D299" s="21"/>
      <c r="E299" s="21"/>
      <c r="F299" s="21"/>
      <c r="G299" s="22"/>
      <c r="H299" s="22"/>
      <c r="I299" s="21"/>
      <c r="J299" s="23"/>
      <c r="K299" s="22"/>
      <c r="L299" s="22"/>
      <c r="M299" s="21"/>
      <c r="N299" s="22"/>
      <c r="O299" s="21"/>
      <c r="P299" s="21"/>
      <c r="Q299"/>
    </row>
    <row r="300" spans="1:18" x14ac:dyDescent="0.15">
      <c r="A300" s="25" t="s">
        <v>53</v>
      </c>
      <c r="B300" s="21"/>
      <c r="C300" s="22"/>
      <c r="D300" s="21"/>
      <c r="E300" s="21"/>
      <c r="F300" s="21"/>
      <c r="G300" s="22"/>
      <c r="H300" s="22"/>
      <c r="I300" s="21"/>
      <c r="J300" s="23"/>
      <c r="K300" s="22"/>
      <c r="L300" s="22"/>
      <c r="M300" s="21"/>
      <c r="N300" s="22"/>
      <c r="O300" s="21"/>
      <c r="P300" s="21"/>
      <c r="Q300"/>
    </row>
    <row r="301" spans="1:18" x14ac:dyDescent="0.15">
      <c r="A301" s="25" t="s">
        <v>55</v>
      </c>
      <c r="B301" s="21"/>
      <c r="C301" s="22"/>
      <c r="D301" s="21"/>
      <c r="E301" s="21"/>
      <c r="F301" s="21"/>
      <c r="G301" s="22"/>
      <c r="H301" s="22"/>
      <c r="I301" s="21"/>
      <c r="J301" s="23"/>
      <c r="K301" s="22"/>
      <c r="L301" s="22"/>
      <c r="M301" s="21"/>
      <c r="N301" s="22"/>
      <c r="O301" s="21"/>
      <c r="P301" s="21"/>
      <c r="Q301"/>
    </row>
    <row r="302" spans="1:18" x14ac:dyDescent="0.15">
      <c r="A302" s="25" t="s">
        <v>58</v>
      </c>
      <c r="B302" s="21"/>
      <c r="C302" s="22"/>
      <c r="D302" s="21"/>
      <c r="E302" s="21"/>
      <c r="F302" s="21"/>
      <c r="G302" s="22"/>
      <c r="H302" s="22"/>
      <c r="I302" s="21"/>
      <c r="J302" s="23"/>
      <c r="K302" s="22"/>
      <c r="L302" s="22"/>
      <c r="M302" s="21"/>
      <c r="N302" s="22"/>
      <c r="O302" s="21"/>
      <c r="P302" s="21"/>
      <c r="Q302"/>
    </row>
    <row r="303" spans="1:18" x14ac:dyDescent="0.15">
      <c r="A303" s="25" t="s">
        <v>60</v>
      </c>
      <c r="B303" s="21">
        <v>-14.2</v>
      </c>
      <c r="C303" s="22" t="s">
        <v>34</v>
      </c>
      <c r="D303" s="21">
        <v>-5.7</v>
      </c>
      <c r="E303" s="21">
        <v>-24.7</v>
      </c>
      <c r="F303" s="21"/>
      <c r="G303" s="22"/>
      <c r="H303" s="22"/>
      <c r="I303" s="21"/>
      <c r="J303" s="23"/>
      <c r="K303" s="22"/>
      <c r="L303" s="22"/>
      <c r="M303" s="21">
        <v>805.6</v>
      </c>
      <c r="N303" s="22" t="s">
        <v>34</v>
      </c>
      <c r="O303" s="21">
        <v>818.7</v>
      </c>
      <c r="P303" s="21">
        <v>796.3</v>
      </c>
      <c r="Q303"/>
      <c r="R303" t="s">
        <v>132</v>
      </c>
    </row>
    <row r="305" spans="1:19" x14ac:dyDescent="0.15">
      <c r="A305" s="20" t="s">
        <v>25</v>
      </c>
      <c r="B305" s="34"/>
      <c r="C305" s="22"/>
      <c r="D305" s="35" t="s">
        <v>217</v>
      </c>
      <c r="E305" s="34"/>
      <c r="F305" s="34"/>
      <c r="G305" s="22"/>
      <c r="H305" s="36" t="s">
        <v>218</v>
      </c>
      <c r="I305" s="34"/>
      <c r="J305" s="37"/>
      <c r="K305" s="22"/>
      <c r="L305" s="36" t="s">
        <v>28</v>
      </c>
      <c r="M305" s="34"/>
      <c r="N305" s="24" t="s">
        <v>242</v>
      </c>
      <c r="O305" s="34"/>
      <c r="P305" s="34"/>
      <c r="Q305"/>
    </row>
    <row r="306" spans="1:19" x14ac:dyDescent="0.15">
      <c r="A306" s="20"/>
      <c r="B306" s="34"/>
      <c r="C306" s="22"/>
      <c r="D306" s="35"/>
      <c r="E306" s="34"/>
      <c r="F306" s="34"/>
      <c r="G306" s="22"/>
      <c r="H306" s="36"/>
      <c r="I306" s="34"/>
      <c r="J306" s="37"/>
      <c r="K306" s="22"/>
      <c r="L306" s="36"/>
      <c r="M306" s="34"/>
      <c r="N306" s="24"/>
      <c r="O306" s="34"/>
      <c r="P306" s="34"/>
      <c r="Q306"/>
    </row>
    <row r="307" spans="1:19" x14ac:dyDescent="0.15">
      <c r="A307" s="25" t="s">
        <v>63</v>
      </c>
      <c r="B307" s="21">
        <v>-16.8</v>
      </c>
      <c r="C307" s="22" t="s">
        <v>34</v>
      </c>
      <c r="D307" s="21">
        <v>-9.3000000000000007</v>
      </c>
      <c r="E307" s="21">
        <v>-26.5</v>
      </c>
      <c r="F307" s="21"/>
      <c r="G307" s="22"/>
      <c r="H307" s="22"/>
      <c r="I307" s="21"/>
      <c r="J307" s="23"/>
      <c r="K307" s="22"/>
      <c r="L307" s="22"/>
      <c r="M307" s="21">
        <v>809.8</v>
      </c>
      <c r="N307" s="22" t="s">
        <v>34</v>
      </c>
      <c r="O307" s="21">
        <v>820.7</v>
      </c>
      <c r="P307" s="21">
        <v>800.6</v>
      </c>
      <c r="Q307" s="21">
        <v>271.8</v>
      </c>
      <c r="R307" t="s">
        <v>132</v>
      </c>
      <c r="S307" t="s">
        <v>243</v>
      </c>
    </row>
    <row r="308" spans="1:19" x14ac:dyDescent="0.15">
      <c r="A308" s="25" t="s">
        <v>29</v>
      </c>
      <c r="B308" s="21">
        <v>-19.100000000000001</v>
      </c>
      <c r="C308" s="22" t="s">
        <v>34</v>
      </c>
      <c r="D308" s="21">
        <v>-9.9</v>
      </c>
      <c r="E308" s="21">
        <v>-32.700000000000003</v>
      </c>
      <c r="F308" s="21"/>
      <c r="G308" s="22"/>
      <c r="H308" s="22"/>
      <c r="I308" s="21"/>
      <c r="J308" s="23"/>
      <c r="K308" s="22"/>
      <c r="L308" s="22"/>
      <c r="M308" s="21">
        <v>812.6</v>
      </c>
      <c r="N308" s="22" t="s">
        <v>34</v>
      </c>
      <c r="O308" s="21">
        <v>823.5</v>
      </c>
      <c r="P308" s="21">
        <v>789.1</v>
      </c>
      <c r="Q308" s="21">
        <v>268.89999999999998</v>
      </c>
      <c r="R308" t="s">
        <v>132</v>
      </c>
    </row>
    <row r="309" spans="1:19" x14ac:dyDescent="0.15">
      <c r="A309" s="25" t="s">
        <v>33</v>
      </c>
      <c r="B309" s="21">
        <v>-22</v>
      </c>
      <c r="C309" s="22" t="s">
        <v>34</v>
      </c>
      <c r="D309" s="21">
        <v>-10.3</v>
      </c>
      <c r="E309" s="21">
        <v>-41</v>
      </c>
      <c r="F309" s="21"/>
      <c r="G309" s="22"/>
      <c r="H309" s="22"/>
      <c r="I309" s="21"/>
      <c r="J309" s="23"/>
      <c r="K309" s="22"/>
      <c r="L309" s="22"/>
      <c r="M309" s="21">
        <v>813.6</v>
      </c>
      <c r="N309" s="22" t="s">
        <v>34</v>
      </c>
      <c r="O309" s="21">
        <v>829.1</v>
      </c>
      <c r="P309" s="21">
        <v>802</v>
      </c>
      <c r="Q309" s="21">
        <v>265.7</v>
      </c>
      <c r="R309" t="s">
        <v>132</v>
      </c>
    </row>
    <row r="310" spans="1:19" x14ac:dyDescent="0.15">
      <c r="A310" s="25" t="s">
        <v>37</v>
      </c>
      <c r="B310" s="21">
        <v>-33.9</v>
      </c>
      <c r="C310" s="22" t="s">
        <v>34</v>
      </c>
      <c r="D310" s="21">
        <v>-14.1</v>
      </c>
      <c r="E310" s="21">
        <v>-49.8</v>
      </c>
      <c r="F310" s="21"/>
      <c r="G310" s="22"/>
      <c r="H310" s="22"/>
      <c r="I310" s="21"/>
      <c r="J310" s="23"/>
      <c r="K310" s="22"/>
      <c r="L310" s="22"/>
      <c r="M310" s="21">
        <v>808.6</v>
      </c>
      <c r="N310" s="22" t="s">
        <v>34</v>
      </c>
      <c r="O310" s="21">
        <v>820.7</v>
      </c>
      <c r="P310" s="21">
        <v>795.6</v>
      </c>
      <c r="Q310" s="21">
        <v>253.1</v>
      </c>
      <c r="R310" t="s">
        <v>132</v>
      </c>
    </row>
    <row r="311" spans="1:19" x14ac:dyDescent="0.15">
      <c r="A311" s="25" t="s">
        <v>40</v>
      </c>
      <c r="B311" s="21">
        <v>-29.4</v>
      </c>
      <c r="C311" s="22" t="s">
        <v>48</v>
      </c>
      <c r="D311" s="21">
        <v>-16.399999999999999</v>
      </c>
      <c r="E311" s="21">
        <v>-49.1</v>
      </c>
      <c r="F311" s="21"/>
      <c r="G311" s="22"/>
      <c r="H311" s="22"/>
      <c r="I311" s="21"/>
      <c r="J311" s="23"/>
      <c r="K311" s="22"/>
      <c r="L311" s="22"/>
      <c r="M311" s="21">
        <v>809.7</v>
      </c>
      <c r="N311" s="22" t="s">
        <v>48</v>
      </c>
      <c r="O311" s="21">
        <v>835.4</v>
      </c>
      <c r="P311" s="21">
        <v>789.5</v>
      </c>
      <c r="Q311" s="21">
        <v>258</v>
      </c>
      <c r="R311" t="s">
        <v>132</v>
      </c>
    </row>
    <row r="312" spans="1:19" x14ac:dyDescent="0.15">
      <c r="A312" s="25" t="s">
        <v>43</v>
      </c>
      <c r="B312" s="21">
        <v>-30</v>
      </c>
      <c r="C312" s="22" t="s">
        <v>34</v>
      </c>
      <c r="D312" s="21">
        <v>-10.7</v>
      </c>
      <c r="E312" s="21">
        <v>-49.3</v>
      </c>
      <c r="F312" s="21"/>
      <c r="G312" s="22"/>
      <c r="H312" s="22"/>
      <c r="I312" s="21"/>
      <c r="J312" s="23"/>
      <c r="K312" s="22"/>
      <c r="L312" s="22"/>
      <c r="M312" s="21">
        <v>811</v>
      </c>
      <c r="N312" s="22" t="s">
        <v>34</v>
      </c>
      <c r="O312" s="21">
        <v>822.7</v>
      </c>
      <c r="P312" s="21">
        <v>788.2</v>
      </c>
      <c r="Q312" s="21">
        <v>257.2</v>
      </c>
      <c r="R312" t="s">
        <v>132</v>
      </c>
    </row>
    <row r="313" spans="1:19" x14ac:dyDescent="0.15">
      <c r="A313" s="25" t="s">
        <v>47</v>
      </c>
      <c r="B313" s="21">
        <v>-29.3</v>
      </c>
      <c r="C313" s="22" t="s">
        <v>34</v>
      </c>
      <c r="D313" s="21">
        <v>-14.2</v>
      </c>
      <c r="E313" s="21">
        <v>-53.3</v>
      </c>
      <c r="F313" s="21"/>
      <c r="G313" s="22"/>
      <c r="H313" s="22"/>
      <c r="I313" s="21"/>
      <c r="J313" s="23"/>
      <c r="K313" s="22"/>
      <c r="L313" s="22"/>
      <c r="M313" s="21">
        <v>805.7</v>
      </c>
      <c r="N313" s="22" t="s">
        <v>34</v>
      </c>
      <c r="O313" s="21">
        <v>828.1</v>
      </c>
      <c r="P313" s="21">
        <v>779.3</v>
      </c>
      <c r="Q313" s="21">
        <v>258.39999999999998</v>
      </c>
      <c r="R313" t="s">
        <v>132</v>
      </c>
    </row>
    <row r="314" spans="1:19" x14ac:dyDescent="0.15">
      <c r="A314" s="25" t="s">
        <v>50</v>
      </c>
      <c r="B314" s="21">
        <v>-34.1</v>
      </c>
      <c r="C314" s="22" t="s">
        <v>34</v>
      </c>
      <c r="D314" s="21">
        <v>-18.3</v>
      </c>
      <c r="E314" s="21">
        <v>-54.2</v>
      </c>
      <c r="F314" s="21"/>
      <c r="G314" s="22"/>
      <c r="H314" s="22"/>
      <c r="I314" s="21"/>
      <c r="J314" s="23"/>
      <c r="K314" s="22"/>
      <c r="L314" s="22"/>
      <c r="M314" s="21">
        <v>809.2</v>
      </c>
      <c r="N314" s="22" t="s">
        <v>34</v>
      </c>
      <c r="O314" s="21">
        <v>828.5</v>
      </c>
      <c r="P314" s="21">
        <v>788.3</v>
      </c>
      <c r="Q314" s="21">
        <v>252.9</v>
      </c>
      <c r="R314" t="s">
        <v>132</v>
      </c>
    </row>
    <row r="315" spans="1:19" x14ac:dyDescent="0.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 s="2"/>
    </row>
    <row r="316" spans="1:19" x14ac:dyDescent="0.15">
      <c r="A316" s="20" t="s">
        <v>244</v>
      </c>
      <c r="B316" s="34"/>
      <c r="C316" s="22"/>
      <c r="D316" s="35" t="s">
        <v>245</v>
      </c>
      <c r="E316" s="34"/>
      <c r="F316" s="34"/>
      <c r="G316" s="22"/>
      <c r="H316" s="36" t="s">
        <v>246</v>
      </c>
      <c r="I316" s="34"/>
      <c r="J316" s="37"/>
      <c r="K316" s="22"/>
      <c r="L316" s="36" t="s">
        <v>28</v>
      </c>
      <c r="M316" s="34"/>
      <c r="N316" s="24" t="s">
        <v>247</v>
      </c>
      <c r="O316" s="34"/>
      <c r="P316" s="34"/>
      <c r="Q316" s="34"/>
    </row>
    <row r="317" spans="1:19" x14ac:dyDescent="0.15">
      <c r="A317" s="20"/>
      <c r="B317" s="34"/>
      <c r="C317" s="22"/>
      <c r="D317" s="35"/>
      <c r="E317" s="34"/>
      <c r="F317" s="34"/>
      <c r="G317" s="22"/>
      <c r="H317" s="36"/>
      <c r="I317" s="34"/>
      <c r="J317" s="37"/>
      <c r="K317" s="22"/>
      <c r="L317" s="36"/>
      <c r="M317" s="34"/>
      <c r="N317" s="24"/>
      <c r="O317" s="34"/>
      <c r="P317" s="34"/>
      <c r="Q317" s="34"/>
    </row>
    <row r="318" spans="1:19" x14ac:dyDescent="0.15">
      <c r="A318" s="25" t="s">
        <v>63</v>
      </c>
      <c r="B318" s="34">
        <v>-13.5</v>
      </c>
      <c r="C318" s="22" t="s">
        <v>34</v>
      </c>
      <c r="D318" s="34">
        <v>-5.3</v>
      </c>
      <c r="E318" s="34">
        <v>-24.3</v>
      </c>
      <c r="F318" s="34">
        <v>3.9</v>
      </c>
      <c r="G318" s="22" t="s">
        <v>34</v>
      </c>
      <c r="H318" s="22" t="s">
        <v>83</v>
      </c>
      <c r="I318" s="34">
        <v>3.6</v>
      </c>
      <c r="J318" s="37">
        <v>0.93</v>
      </c>
      <c r="K318" s="22" t="s">
        <v>92</v>
      </c>
      <c r="L318" s="22">
        <v>12</v>
      </c>
      <c r="M318" s="34">
        <v>814.3</v>
      </c>
      <c r="N318" s="22" t="s">
        <v>34</v>
      </c>
      <c r="O318" s="34">
        <v>824.6</v>
      </c>
      <c r="P318" s="34">
        <v>806.4</v>
      </c>
      <c r="Q318" s="34">
        <v>275.39999999999998</v>
      </c>
      <c r="R318" t="s">
        <v>132</v>
      </c>
      <c r="S318" t="s">
        <v>132</v>
      </c>
    </row>
    <row r="319" spans="1:19" x14ac:dyDescent="0.15">
      <c r="A319" s="25" t="s">
        <v>29</v>
      </c>
      <c r="B319" s="34">
        <v>-20.2</v>
      </c>
      <c r="C319" s="22" t="s">
        <v>34</v>
      </c>
      <c r="D319" s="34">
        <v>-8.1</v>
      </c>
      <c r="E319" s="34">
        <v>-36.5</v>
      </c>
      <c r="F319" s="34">
        <v>5.7</v>
      </c>
      <c r="G319" s="22" t="s">
        <v>34</v>
      </c>
      <c r="H319" s="22" t="s">
        <v>66</v>
      </c>
      <c r="I319" s="34">
        <v>5</v>
      </c>
      <c r="J319" s="37">
        <v>0.88</v>
      </c>
      <c r="K319" s="22" t="s">
        <v>248</v>
      </c>
      <c r="L319" s="22">
        <v>17</v>
      </c>
      <c r="M319" s="34">
        <v>806.5</v>
      </c>
      <c r="N319" s="22" t="s">
        <v>34</v>
      </c>
      <c r="O319" s="34">
        <v>818.5</v>
      </c>
      <c r="P319" s="34">
        <v>789</v>
      </c>
      <c r="Q319" s="34">
        <v>269</v>
      </c>
      <c r="R319" t="s">
        <v>132</v>
      </c>
    </row>
    <row r="320" spans="1:19" x14ac:dyDescent="0.15">
      <c r="A320" s="25" t="s">
        <v>33</v>
      </c>
      <c r="B320" s="34">
        <v>-20</v>
      </c>
      <c r="C320" s="22" t="s">
        <v>34</v>
      </c>
      <c r="D320" s="34">
        <v>-7.5</v>
      </c>
      <c r="E320" s="34">
        <v>-35.200000000000003</v>
      </c>
      <c r="F320" s="34">
        <v>5.0999999999999996</v>
      </c>
      <c r="G320" s="22" t="s">
        <v>67</v>
      </c>
      <c r="H320" s="22" t="s">
        <v>32</v>
      </c>
      <c r="I320" s="34">
        <v>3.9</v>
      </c>
      <c r="J320" s="37">
        <v>0.77</v>
      </c>
      <c r="K320" s="22" t="s">
        <v>249</v>
      </c>
      <c r="L320" s="22">
        <v>18</v>
      </c>
      <c r="M320" s="34">
        <v>818.8</v>
      </c>
      <c r="N320" s="22" t="s">
        <v>34</v>
      </c>
      <c r="O320" s="34">
        <v>831.1</v>
      </c>
      <c r="P320" s="34">
        <v>807.6</v>
      </c>
      <c r="Q320" s="34">
        <v>268.10000000000002</v>
      </c>
      <c r="R320" t="s">
        <v>132</v>
      </c>
    </row>
    <row r="321" spans="1:19" x14ac:dyDescent="0.15">
      <c r="A321" s="25" t="s">
        <v>37</v>
      </c>
      <c r="B321" s="34">
        <v>-31.9</v>
      </c>
      <c r="C321" s="22" t="s">
        <v>129</v>
      </c>
      <c r="D321" s="34">
        <v>-16.600000000000001</v>
      </c>
      <c r="E321" s="34">
        <v>-48.9</v>
      </c>
      <c r="F321" s="34">
        <v>6.4</v>
      </c>
      <c r="G321" s="22" t="s">
        <v>129</v>
      </c>
      <c r="H321" s="22" t="s">
        <v>113</v>
      </c>
      <c r="I321" s="34">
        <v>5.4</v>
      </c>
      <c r="J321" s="37">
        <v>0.84</v>
      </c>
      <c r="K321" s="22" t="s">
        <v>250</v>
      </c>
      <c r="L321" s="22">
        <v>22</v>
      </c>
      <c r="M321" s="34">
        <v>805.2</v>
      </c>
      <c r="N321" s="22" t="s">
        <v>129</v>
      </c>
      <c r="O321" s="34">
        <v>820</v>
      </c>
      <c r="P321" s="34">
        <v>790.1</v>
      </c>
      <c r="Q321" s="34">
        <v>256.7</v>
      </c>
      <c r="R321" t="s">
        <v>132</v>
      </c>
    </row>
    <row r="322" spans="1:19" x14ac:dyDescent="0.15">
      <c r="A322" s="25" t="s">
        <v>40</v>
      </c>
      <c r="B322" s="34"/>
      <c r="C322" s="22"/>
      <c r="D322" s="34"/>
      <c r="E322" s="34"/>
      <c r="F322" s="34"/>
      <c r="G322" s="22"/>
      <c r="H322" s="22"/>
      <c r="I322" s="34"/>
      <c r="J322" s="37"/>
      <c r="K322" s="22"/>
      <c r="L322" s="22"/>
      <c r="M322" s="34"/>
      <c r="N322" s="22"/>
      <c r="O322" s="34"/>
      <c r="P322" s="34"/>
      <c r="Q322" s="25"/>
    </row>
    <row r="323" spans="1:19" x14ac:dyDescent="0.15">
      <c r="A323" s="25" t="s">
        <v>43</v>
      </c>
      <c r="B323" s="34"/>
      <c r="C323" s="22"/>
      <c r="D323" s="34"/>
      <c r="E323" s="34"/>
      <c r="F323" s="34"/>
      <c r="G323" s="22"/>
      <c r="H323" s="22"/>
      <c r="I323" s="34"/>
      <c r="J323" s="37"/>
      <c r="K323" s="22"/>
      <c r="L323" s="22"/>
      <c r="M323" s="34"/>
      <c r="N323" s="22"/>
      <c r="O323" s="34"/>
      <c r="P323" s="34"/>
      <c r="Q323" s="25"/>
    </row>
    <row r="324" spans="1:19" x14ac:dyDescent="0.15">
      <c r="A324" s="25" t="s">
        <v>47</v>
      </c>
      <c r="B324" s="34"/>
      <c r="C324" s="22"/>
      <c r="D324" s="34"/>
      <c r="E324" s="34"/>
      <c r="F324" s="34"/>
      <c r="G324" s="22"/>
      <c r="H324" s="22"/>
      <c r="I324" s="34"/>
      <c r="J324" s="37"/>
      <c r="K324" s="22"/>
      <c r="L324" s="22"/>
      <c r="M324" s="34"/>
      <c r="N324" s="22"/>
      <c r="O324" s="34"/>
      <c r="P324" s="34"/>
      <c r="Q324" s="25"/>
    </row>
    <row r="325" spans="1:19" x14ac:dyDescent="0.15">
      <c r="A325" s="25" t="s">
        <v>50</v>
      </c>
      <c r="B325" s="34"/>
      <c r="C325" s="22"/>
      <c r="D325" s="34"/>
      <c r="E325" s="34"/>
      <c r="F325" s="34"/>
      <c r="G325" s="22"/>
      <c r="H325" s="22"/>
      <c r="I325" s="34"/>
      <c r="J325" s="37"/>
      <c r="K325" s="22"/>
      <c r="L325" s="22"/>
      <c r="M325" s="34"/>
      <c r="N325" s="22"/>
      <c r="O325" s="34"/>
      <c r="P325" s="34"/>
      <c r="Q325" s="25"/>
    </row>
    <row r="326" spans="1:19" x14ac:dyDescent="0.15">
      <c r="A326" s="25" t="s">
        <v>53</v>
      </c>
      <c r="B326" s="34"/>
      <c r="C326" s="22"/>
      <c r="D326" s="34"/>
      <c r="E326" s="34"/>
      <c r="F326" s="34"/>
      <c r="G326" s="22"/>
      <c r="H326" s="22"/>
      <c r="I326" s="34"/>
      <c r="J326" s="37"/>
      <c r="K326" s="22"/>
      <c r="L326" s="22"/>
      <c r="M326" s="34"/>
      <c r="N326" s="22"/>
      <c r="O326" s="34"/>
      <c r="P326" s="34"/>
      <c r="Q326" s="25"/>
    </row>
    <row r="327" spans="1:19" x14ac:dyDescent="0.15">
      <c r="A327" s="25" t="s">
        <v>55</v>
      </c>
      <c r="B327" s="34"/>
      <c r="C327" s="22"/>
      <c r="D327" s="34"/>
      <c r="E327" s="34"/>
      <c r="F327" s="34"/>
      <c r="G327" s="22"/>
      <c r="H327" s="22"/>
      <c r="I327" s="34"/>
      <c r="J327" s="37"/>
      <c r="K327" s="22"/>
      <c r="L327" s="22"/>
      <c r="M327" s="34"/>
      <c r="N327" s="22"/>
      <c r="O327" s="34"/>
      <c r="P327" s="34"/>
      <c r="Q327" s="25"/>
    </row>
    <row r="328" spans="1:19" x14ac:dyDescent="0.15">
      <c r="A328" s="25" t="s">
        <v>58</v>
      </c>
      <c r="B328" s="34">
        <v>-14.2</v>
      </c>
      <c r="C328" s="22" t="s">
        <v>200</v>
      </c>
      <c r="D328" s="34">
        <v>-8</v>
      </c>
      <c r="E328" s="34">
        <v>-20.7</v>
      </c>
      <c r="F328" s="34"/>
      <c r="G328" s="22"/>
      <c r="H328" s="22"/>
      <c r="I328" s="34"/>
      <c r="J328" s="37"/>
      <c r="K328" s="22"/>
      <c r="L328" s="22"/>
      <c r="M328" s="34">
        <v>810.8</v>
      </c>
      <c r="N328" s="22" t="s">
        <v>200</v>
      </c>
      <c r="O328" s="34">
        <v>819.1</v>
      </c>
      <c r="P328" s="34">
        <v>802.2</v>
      </c>
      <c r="Q328" s="22" t="s">
        <v>251</v>
      </c>
      <c r="R328" t="s">
        <v>132</v>
      </c>
    </row>
    <row r="329" spans="1:19" x14ac:dyDescent="0.15">
      <c r="A329" s="25" t="s">
        <v>60</v>
      </c>
      <c r="B329" s="34">
        <v>-14.3</v>
      </c>
      <c r="C329" s="22" t="s">
        <v>34</v>
      </c>
      <c r="D329" s="34">
        <v>-7.4</v>
      </c>
      <c r="E329" s="34">
        <v>-25.1</v>
      </c>
      <c r="F329" s="34">
        <v>4.0999999999999996</v>
      </c>
      <c r="G329" s="22" t="s">
        <v>117</v>
      </c>
      <c r="H329" s="22" t="s">
        <v>87</v>
      </c>
      <c r="I329" s="34">
        <v>3.4</v>
      </c>
      <c r="J329" s="37">
        <v>0.84</v>
      </c>
      <c r="K329" s="22" t="s">
        <v>121</v>
      </c>
      <c r="L329" s="38">
        <v>14</v>
      </c>
      <c r="M329" s="34">
        <v>811</v>
      </c>
      <c r="N329" s="22" t="s">
        <v>34</v>
      </c>
      <c r="O329" s="34">
        <v>821</v>
      </c>
      <c r="P329" s="34">
        <v>798.1</v>
      </c>
      <c r="Q329" s="22" t="s">
        <v>252</v>
      </c>
      <c r="R329" t="s">
        <v>132</v>
      </c>
      <c r="S329" t="s">
        <v>132</v>
      </c>
    </row>
    <row r="331" spans="1:19" x14ac:dyDescent="0.15">
      <c r="A331" s="4"/>
      <c r="B331" s="5" t="s">
        <v>0</v>
      </c>
      <c r="C331" s="4" t="s">
        <v>1</v>
      </c>
      <c r="D331" s="5"/>
      <c r="E331" s="5"/>
      <c r="F331" s="5" t="s">
        <v>2</v>
      </c>
      <c r="G331" s="4" t="s">
        <v>1</v>
      </c>
      <c r="H331" s="4"/>
      <c r="I331" s="5"/>
      <c r="J331" s="6"/>
      <c r="K331" s="4"/>
      <c r="L331" s="4"/>
      <c r="M331" s="5" t="s">
        <v>0</v>
      </c>
      <c r="N331" s="4" t="s">
        <v>1</v>
      </c>
      <c r="O331" s="5"/>
      <c r="P331" s="5"/>
      <c r="Q331" s="4"/>
    </row>
    <row r="332" spans="1:19" x14ac:dyDescent="0.15">
      <c r="A332" s="4"/>
      <c r="B332" s="5" t="s">
        <v>3</v>
      </c>
      <c r="C332" s="4" t="s">
        <v>4</v>
      </c>
      <c r="D332" s="5" t="s">
        <v>5</v>
      </c>
      <c r="E332" s="5" t="s">
        <v>6</v>
      </c>
      <c r="F332" s="5" t="s">
        <v>7</v>
      </c>
      <c r="G332" s="4" t="s">
        <v>4</v>
      </c>
      <c r="H332" s="4"/>
      <c r="I332" s="5"/>
      <c r="J332" s="6"/>
      <c r="K332" s="4" t="s">
        <v>8</v>
      </c>
      <c r="L332" s="4"/>
      <c r="M332" s="5" t="s">
        <v>3</v>
      </c>
      <c r="N332" s="4" t="s">
        <v>4</v>
      </c>
      <c r="O332" s="5" t="s">
        <v>5</v>
      </c>
      <c r="P332" s="5" t="s">
        <v>6</v>
      </c>
      <c r="Q332" s="4" t="s">
        <v>9</v>
      </c>
    </row>
    <row r="333" spans="1:19" x14ac:dyDescent="0.15">
      <c r="A333" s="4"/>
      <c r="B333" s="5" t="s">
        <v>10</v>
      </c>
      <c r="C333" s="4" t="s">
        <v>11</v>
      </c>
      <c r="D333" s="5" t="s">
        <v>10</v>
      </c>
      <c r="E333" s="5" t="s">
        <v>10</v>
      </c>
      <c r="F333" s="5" t="s">
        <v>12</v>
      </c>
      <c r="G333" s="4" t="s">
        <v>11</v>
      </c>
      <c r="H333" s="4" t="s">
        <v>13</v>
      </c>
      <c r="I333" s="5"/>
      <c r="J333" s="6"/>
      <c r="K333" s="4" t="s">
        <v>7</v>
      </c>
      <c r="L333" s="4"/>
      <c r="M333" s="5" t="s">
        <v>14</v>
      </c>
      <c r="N333" s="4" t="s">
        <v>11</v>
      </c>
      <c r="O333" s="5" t="s">
        <v>14</v>
      </c>
      <c r="P333" s="5" t="s">
        <v>14</v>
      </c>
      <c r="Q333" s="4" t="s">
        <v>10</v>
      </c>
    </row>
    <row r="334" spans="1:19" x14ac:dyDescent="0.15">
      <c r="A334" s="4" t="s">
        <v>15</v>
      </c>
      <c r="B334" s="5" t="s">
        <v>16</v>
      </c>
      <c r="C334" s="4" t="s">
        <v>17</v>
      </c>
      <c r="D334" s="5" t="s">
        <v>16</v>
      </c>
      <c r="E334" s="5" t="s">
        <v>16</v>
      </c>
      <c r="F334" s="5" t="s">
        <v>18</v>
      </c>
      <c r="G334" s="4" t="s">
        <v>17</v>
      </c>
      <c r="H334" s="4" t="s">
        <v>19</v>
      </c>
      <c r="I334" s="5" t="s">
        <v>20</v>
      </c>
      <c r="J334" s="6" t="s">
        <v>21</v>
      </c>
      <c r="K334" s="4" t="s">
        <v>22</v>
      </c>
      <c r="L334" s="4" t="s">
        <v>20</v>
      </c>
      <c r="M334" s="5" t="s">
        <v>23</v>
      </c>
      <c r="N334" s="4" t="s">
        <v>17</v>
      </c>
      <c r="O334" s="5" t="s">
        <v>23</v>
      </c>
      <c r="P334" s="5" t="s">
        <v>23</v>
      </c>
      <c r="Q334" s="4" t="s">
        <v>24</v>
      </c>
    </row>
    <row r="336" spans="1:19" x14ac:dyDescent="0.15">
      <c r="A336" s="20" t="s">
        <v>244</v>
      </c>
      <c r="B336" s="34"/>
      <c r="C336" s="22"/>
      <c r="D336" s="35" t="s">
        <v>245</v>
      </c>
      <c r="E336" s="34"/>
      <c r="F336" s="34"/>
      <c r="G336" s="22"/>
      <c r="H336" s="36" t="s">
        <v>246</v>
      </c>
      <c r="I336" s="34"/>
      <c r="J336" s="37"/>
      <c r="K336" s="22"/>
      <c r="L336" s="36" t="s">
        <v>28</v>
      </c>
      <c r="M336" s="34"/>
      <c r="N336" s="24" t="s">
        <v>253</v>
      </c>
      <c r="O336"/>
      <c r="P336"/>
      <c r="Q336"/>
    </row>
    <row r="338" spans="1:18" x14ac:dyDescent="0.15">
      <c r="A338" s="25" t="s">
        <v>63</v>
      </c>
      <c r="B338" s="2">
        <v>-12.3</v>
      </c>
      <c r="C338" s="1" t="s">
        <v>34</v>
      </c>
      <c r="D338" s="2">
        <v>-1</v>
      </c>
      <c r="E338" s="2">
        <v>-24.7</v>
      </c>
      <c r="F338" s="2">
        <v>5.2</v>
      </c>
      <c r="G338" s="1" t="s">
        <v>34</v>
      </c>
      <c r="H338" s="1" t="s">
        <v>75</v>
      </c>
      <c r="I338" s="2">
        <v>4.4000000000000004</v>
      </c>
      <c r="J338" s="3">
        <v>0.85</v>
      </c>
      <c r="K338" s="1" t="s">
        <v>224</v>
      </c>
      <c r="L338" s="39">
        <v>16</v>
      </c>
      <c r="M338" s="2">
        <v>822.3</v>
      </c>
      <c r="N338" s="1" t="s">
        <v>34</v>
      </c>
      <c r="O338" s="2">
        <v>835.1</v>
      </c>
      <c r="P338" s="2">
        <v>811.5</v>
      </c>
      <c r="Q338" s="1" t="s">
        <v>254</v>
      </c>
      <c r="R338" t="s">
        <v>132</v>
      </c>
    </row>
    <row r="339" spans="1:18" x14ac:dyDescent="0.15">
      <c r="A339" s="25" t="s">
        <v>29</v>
      </c>
      <c r="B339" s="2">
        <v>-19.899999999999999</v>
      </c>
      <c r="C339" s="1" t="s">
        <v>67</v>
      </c>
      <c r="D339" s="2">
        <v>-9.6999999999999993</v>
      </c>
      <c r="E339" s="2">
        <v>-34.200000000000003</v>
      </c>
      <c r="F339" s="2">
        <v>4.7</v>
      </c>
      <c r="G339" s="1" t="s">
        <v>67</v>
      </c>
      <c r="H339" s="1" t="s">
        <v>255</v>
      </c>
      <c r="I339" s="2">
        <v>4.4000000000000004</v>
      </c>
      <c r="J339" s="3">
        <v>0.93</v>
      </c>
      <c r="K339" s="1" t="s">
        <v>57</v>
      </c>
      <c r="L339" s="39">
        <v>12</v>
      </c>
      <c r="M339" s="2">
        <v>816.9</v>
      </c>
      <c r="N339" s="1" t="s">
        <v>67</v>
      </c>
      <c r="O339" s="2">
        <v>825.2</v>
      </c>
      <c r="P339" s="2">
        <v>805.9</v>
      </c>
      <c r="Q339" s="1" t="s">
        <v>256</v>
      </c>
      <c r="R339" t="s">
        <v>132</v>
      </c>
    </row>
    <row r="340" spans="1:18" x14ac:dyDescent="0.15">
      <c r="A340" s="25" t="s">
        <v>33</v>
      </c>
      <c r="B340" s="2">
        <v>-22.6</v>
      </c>
      <c r="C340" s="1" t="s">
        <v>48</v>
      </c>
      <c r="D340" s="2">
        <v>-12.9</v>
      </c>
      <c r="E340" s="2">
        <v>-39.299999999999997</v>
      </c>
      <c r="F340" s="2">
        <v>6</v>
      </c>
      <c r="G340" s="1" t="s">
        <v>61</v>
      </c>
      <c r="H340" s="1" t="s">
        <v>257</v>
      </c>
      <c r="I340" s="2">
        <v>4.5999999999999996</v>
      </c>
      <c r="J340" s="3">
        <v>0.77</v>
      </c>
      <c r="K340" s="1" t="s">
        <v>258</v>
      </c>
      <c r="L340" s="39">
        <v>17</v>
      </c>
      <c r="M340" s="2">
        <v>812.9</v>
      </c>
      <c r="N340" s="1" t="s">
        <v>48</v>
      </c>
      <c r="O340" s="2">
        <v>826.5</v>
      </c>
      <c r="P340" s="2">
        <v>790.2</v>
      </c>
      <c r="Q340" s="1" t="s">
        <v>259</v>
      </c>
      <c r="R340" t="s">
        <v>132</v>
      </c>
    </row>
    <row r="341" spans="1:18" x14ac:dyDescent="0.15">
      <c r="A341" s="25" t="s">
        <v>37</v>
      </c>
      <c r="B341" s="2">
        <v>-28.3</v>
      </c>
      <c r="C341" s="1" t="s">
        <v>34</v>
      </c>
      <c r="D341" s="2">
        <v>-10</v>
      </c>
      <c r="E341" s="2">
        <v>-47.1</v>
      </c>
      <c r="F341" s="2">
        <v>7.9</v>
      </c>
      <c r="G341" s="1" t="s">
        <v>34</v>
      </c>
      <c r="H341" s="1" t="s">
        <v>46</v>
      </c>
      <c r="I341" s="2">
        <v>6.1</v>
      </c>
      <c r="J341" s="3">
        <v>0.78</v>
      </c>
      <c r="K341" s="1" t="s">
        <v>260</v>
      </c>
      <c r="L341" s="39">
        <v>26</v>
      </c>
      <c r="M341" s="2">
        <v>805.4</v>
      </c>
      <c r="N341" s="1" t="s">
        <v>34</v>
      </c>
      <c r="O341" s="2">
        <v>821.2</v>
      </c>
      <c r="P341" s="2">
        <v>783.3</v>
      </c>
      <c r="Q341" s="1" t="s">
        <v>261</v>
      </c>
      <c r="R341" t="s">
        <v>132</v>
      </c>
    </row>
    <row r="342" spans="1:18" x14ac:dyDescent="0.15">
      <c r="A342" s="25" t="s">
        <v>40</v>
      </c>
      <c r="B342" s="2">
        <v>-31.6</v>
      </c>
      <c r="C342" s="1" t="s">
        <v>34</v>
      </c>
      <c r="D342" s="2">
        <v>-15.5</v>
      </c>
      <c r="E342" s="2">
        <v>-48.8</v>
      </c>
      <c r="F342" s="2">
        <v>8.3000000000000007</v>
      </c>
      <c r="G342" s="1" t="s">
        <v>262</v>
      </c>
      <c r="H342" s="1" t="s">
        <v>263</v>
      </c>
      <c r="I342" s="2">
        <v>4.3</v>
      </c>
      <c r="J342" s="3">
        <v>0.51</v>
      </c>
      <c r="K342" s="1" t="s">
        <v>264</v>
      </c>
      <c r="L342" s="39">
        <v>26</v>
      </c>
      <c r="M342" s="2">
        <v>806.9</v>
      </c>
      <c r="N342" s="1" t="s">
        <v>34</v>
      </c>
      <c r="O342" s="2">
        <v>824.7</v>
      </c>
      <c r="P342" s="2">
        <v>782.6</v>
      </c>
      <c r="Q342" s="1" t="s">
        <v>265</v>
      </c>
      <c r="R342" t="s">
        <v>132</v>
      </c>
    </row>
    <row r="343" spans="1:18" x14ac:dyDescent="0.15">
      <c r="A343" s="25" t="s">
        <v>43</v>
      </c>
      <c r="B343" s="2">
        <v>-33.1</v>
      </c>
      <c r="C343" s="1" t="s">
        <v>34</v>
      </c>
      <c r="D343" s="2">
        <v>-19.3</v>
      </c>
      <c r="E343" s="2">
        <v>-49.7</v>
      </c>
      <c r="F343" s="2">
        <v>7.5</v>
      </c>
      <c r="G343" s="1" t="s">
        <v>266</v>
      </c>
      <c r="H343" s="1" t="s">
        <v>267</v>
      </c>
      <c r="I343" s="2">
        <v>5</v>
      </c>
      <c r="J343" s="3">
        <v>0.67</v>
      </c>
      <c r="K343" s="1" t="s">
        <v>114</v>
      </c>
      <c r="L343" s="39">
        <v>18</v>
      </c>
      <c r="M343" s="2">
        <v>816.5</v>
      </c>
      <c r="N343" s="1" t="s">
        <v>34</v>
      </c>
      <c r="O343" s="2">
        <v>831.8</v>
      </c>
      <c r="P343" s="2">
        <v>796.3</v>
      </c>
      <c r="Q343" s="1" t="s">
        <v>268</v>
      </c>
      <c r="R343" t="s">
        <v>132</v>
      </c>
    </row>
    <row r="344" spans="1:18" x14ac:dyDescent="0.15">
      <c r="A344" s="25" t="s">
        <v>47</v>
      </c>
      <c r="B344" s="2">
        <v>-36</v>
      </c>
      <c r="C344" s="1" t="s">
        <v>34</v>
      </c>
      <c r="D344" s="2">
        <v>-18.3</v>
      </c>
      <c r="E344" s="2">
        <v>-50.1</v>
      </c>
      <c r="F344" s="2">
        <v>9.6999999999999993</v>
      </c>
      <c r="G344" s="1" t="s">
        <v>269</v>
      </c>
      <c r="H344" s="1" t="s">
        <v>270</v>
      </c>
      <c r="I344" s="2">
        <v>3.5</v>
      </c>
      <c r="J344" s="3">
        <v>0.36</v>
      </c>
      <c r="K344" s="1" t="s">
        <v>271</v>
      </c>
      <c r="L344" s="39">
        <v>20</v>
      </c>
      <c r="M344" s="2">
        <v>803.6</v>
      </c>
      <c r="N344" s="1" t="s">
        <v>34</v>
      </c>
      <c r="O344" s="2">
        <v>819.2</v>
      </c>
      <c r="P344" s="2">
        <v>787.6</v>
      </c>
      <c r="Q344" s="1" t="s">
        <v>272</v>
      </c>
      <c r="R344" t="s">
        <v>132</v>
      </c>
    </row>
    <row r="345" spans="1:18" x14ac:dyDescent="0.15">
      <c r="A345" s="25" t="s">
        <v>50</v>
      </c>
      <c r="B345" s="2">
        <v>-36.299999999999997</v>
      </c>
      <c r="C345" s="1" t="s">
        <v>34</v>
      </c>
      <c r="D345" s="2">
        <v>-18.7</v>
      </c>
      <c r="E345" s="2">
        <v>-57.1</v>
      </c>
      <c r="F345" s="2">
        <v>9</v>
      </c>
      <c r="G345" s="1" t="s">
        <v>273</v>
      </c>
      <c r="H345" s="1" t="s">
        <v>274</v>
      </c>
      <c r="I345" s="2">
        <v>5.2</v>
      </c>
      <c r="J345" s="3">
        <v>0.56999999999999995</v>
      </c>
      <c r="K345" s="1" t="s">
        <v>275</v>
      </c>
      <c r="L345" s="39">
        <v>23</v>
      </c>
      <c r="M345" s="2">
        <v>798</v>
      </c>
      <c r="N345" s="1" t="s">
        <v>34</v>
      </c>
      <c r="O345" s="2">
        <v>816.6</v>
      </c>
      <c r="P345" s="2">
        <v>777.6</v>
      </c>
      <c r="Q345" s="1" t="s">
        <v>276</v>
      </c>
      <c r="R345" t="s">
        <v>132</v>
      </c>
    </row>
    <row r="346" spans="1:18" x14ac:dyDescent="0.15">
      <c r="A346" s="25" t="s">
        <v>53</v>
      </c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</row>
    <row r="347" spans="1:18" x14ac:dyDescent="0.15">
      <c r="A347" s="25" t="s">
        <v>55</v>
      </c>
      <c r="B347" s="2">
        <v>-28.8</v>
      </c>
      <c r="C347" s="1" t="s">
        <v>277</v>
      </c>
      <c r="D347" s="2">
        <v>-19.5</v>
      </c>
      <c r="E347" s="2">
        <v>-43.9</v>
      </c>
      <c r="F347" s="2">
        <v>8.8000000000000007</v>
      </c>
      <c r="G347" s="1" t="s">
        <v>228</v>
      </c>
      <c r="H347" s="1" t="s">
        <v>66</v>
      </c>
      <c r="I347" s="2">
        <v>8.6999999999999993</v>
      </c>
      <c r="J347" s="3">
        <v>0.99</v>
      </c>
      <c r="K347" s="1" t="s">
        <v>66</v>
      </c>
      <c r="L347" s="39">
        <v>20</v>
      </c>
      <c r="M347" s="2">
        <v>797.6</v>
      </c>
      <c r="N347" s="1" t="s">
        <v>277</v>
      </c>
      <c r="O347" s="2">
        <v>813.1</v>
      </c>
      <c r="P347" s="2">
        <v>781.1</v>
      </c>
      <c r="Q347" s="1" t="s">
        <v>278</v>
      </c>
      <c r="R347" t="s">
        <v>132</v>
      </c>
    </row>
    <row r="348" spans="1:18" x14ac:dyDescent="0.15">
      <c r="A348" s="25" t="s">
        <v>58</v>
      </c>
      <c r="B348" s="2">
        <v>-20.6</v>
      </c>
      <c r="C348" s="1" t="s">
        <v>34</v>
      </c>
      <c r="D348" s="2">
        <v>-5.0999999999999996</v>
      </c>
      <c r="E348" s="2">
        <v>-38.299999999999997</v>
      </c>
      <c r="F348" s="2">
        <v>6.1</v>
      </c>
      <c r="G348" s="1" t="s">
        <v>207</v>
      </c>
      <c r="H348" s="1" t="s">
        <v>279</v>
      </c>
      <c r="I348" s="2">
        <v>5.6</v>
      </c>
      <c r="J348" s="3">
        <v>0.91</v>
      </c>
      <c r="K348" s="1" t="s">
        <v>224</v>
      </c>
      <c r="L348" s="40">
        <v>17.2</v>
      </c>
      <c r="M348" s="2">
        <v>811.4</v>
      </c>
      <c r="N348" s="1" t="s">
        <v>34</v>
      </c>
      <c r="O348" s="2">
        <v>832.3</v>
      </c>
      <c r="P348" s="2">
        <v>795.8</v>
      </c>
      <c r="Q348" s="1" t="s">
        <v>280</v>
      </c>
      <c r="R348" t="s">
        <v>132</v>
      </c>
    </row>
    <row r="349" spans="1:18" x14ac:dyDescent="0.15">
      <c r="A349" s="25" t="s">
        <v>60</v>
      </c>
      <c r="B349" s="2">
        <v>-13</v>
      </c>
      <c r="C349" s="1" t="s">
        <v>34</v>
      </c>
      <c r="D349" s="2">
        <v>-3.4</v>
      </c>
      <c r="E349" s="2">
        <v>-21.6</v>
      </c>
      <c r="F349" s="2">
        <v>4.4000000000000004</v>
      </c>
      <c r="G349" s="1" t="s">
        <v>34</v>
      </c>
      <c r="H349" s="1" t="s">
        <v>39</v>
      </c>
      <c r="I349" s="2">
        <v>3.1</v>
      </c>
      <c r="J349" s="3">
        <v>0.71</v>
      </c>
      <c r="K349" s="1" t="s">
        <v>42</v>
      </c>
      <c r="L349" s="39">
        <v>14</v>
      </c>
      <c r="M349" s="2">
        <v>822</v>
      </c>
      <c r="N349" s="1" t="s">
        <v>34</v>
      </c>
      <c r="O349" s="2">
        <v>837.1</v>
      </c>
      <c r="P349" s="2">
        <v>810.5</v>
      </c>
      <c r="Q349" s="1" t="s">
        <v>281</v>
      </c>
      <c r="R349" t="s">
        <v>132</v>
      </c>
    </row>
    <row r="351" spans="1:18" x14ac:dyDescent="0.15">
      <c r="A351" s="20" t="s">
        <v>244</v>
      </c>
      <c r="B351" s="34"/>
      <c r="C351" s="22"/>
      <c r="D351" s="35" t="s">
        <v>245</v>
      </c>
      <c r="E351" s="34"/>
      <c r="F351" s="34"/>
      <c r="G351" s="22"/>
      <c r="H351" s="36" t="s">
        <v>246</v>
      </c>
      <c r="I351" s="34"/>
      <c r="J351" s="37"/>
      <c r="K351" s="22"/>
      <c r="L351" s="36" t="s">
        <v>28</v>
      </c>
      <c r="M351" s="34"/>
      <c r="N351" s="24" t="s">
        <v>282</v>
      </c>
      <c r="O351"/>
      <c r="P351"/>
      <c r="Q351"/>
    </row>
    <row r="353" spans="1:19" x14ac:dyDescent="0.15">
      <c r="A353" s="25" t="s">
        <v>63</v>
      </c>
      <c r="B353" s="2">
        <v>-13.8</v>
      </c>
      <c r="C353" s="1" t="s">
        <v>48</v>
      </c>
      <c r="D353" s="2">
        <v>-5.2</v>
      </c>
      <c r="E353" s="2">
        <v>-25.3</v>
      </c>
      <c r="F353" s="2">
        <v>2.7</v>
      </c>
      <c r="G353" s="1" t="s">
        <v>34</v>
      </c>
      <c r="H353" s="1" t="s">
        <v>283</v>
      </c>
      <c r="I353" s="2">
        <v>2</v>
      </c>
      <c r="J353" s="3">
        <v>0.74</v>
      </c>
      <c r="K353" s="1" t="s">
        <v>85</v>
      </c>
      <c r="L353" s="39">
        <v>9</v>
      </c>
      <c r="M353" s="2">
        <v>815.8</v>
      </c>
      <c r="N353" s="1" t="s">
        <v>34</v>
      </c>
      <c r="O353" s="2">
        <v>822</v>
      </c>
      <c r="P353" s="2">
        <v>805.5</v>
      </c>
      <c r="Q353" s="1" t="s">
        <v>252</v>
      </c>
      <c r="R353" t="s">
        <v>132</v>
      </c>
      <c r="S353" t="s">
        <v>132</v>
      </c>
    </row>
    <row r="354" spans="1:19" x14ac:dyDescent="0.15">
      <c r="A354" s="25" t="s">
        <v>29</v>
      </c>
      <c r="B354" s="2">
        <v>-20.9</v>
      </c>
      <c r="C354" s="1" t="s">
        <v>48</v>
      </c>
      <c r="D354" s="2">
        <v>-8.8000000000000007</v>
      </c>
      <c r="E354" s="2">
        <v>-38.700000000000003</v>
      </c>
      <c r="F354" s="2">
        <v>3.8</v>
      </c>
      <c r="G354" s="1" t="s">
        <v>34</v>
      </c>
      <c r="H354" s="1" t="s">
        <v>122</v>
      </c>
      <c r="I354" s="2">
        <v>2.9</v>
      </c>
      <c r="J354" s="3">
        <v>0.77</v>
      </c>
      <c r="K354" s="1" t="s">
        <v>87</v>
      </c>
      <c r="L354" s="39">
        <v>22</v>
      </c>
      <c r="M354" s="2">
        <v>819.3</v>
      </c>
      <c r="N354" s="1" t="s">
        <v>34</v>
      </c>
      <c r="O354" s="2">
        <v>830.4</v>
      </c>
      <c r="P354" s="2">
        <v>809.4</v>
      </c>
      <c r="Q354" s="1" t="s">
        <v>284</v>
      </c>
      <c r="R354" t="s">
        <v>132</v>
      </c>
    </row>
    <row r="355" spans="1:19" x14ac:dyDescent="0.15">
      <c r="A355" s="25" t="s">
        <v>33</v>
      </c>
      <c r="B355" s="2">
        <v>-28.2</v>
      </c>
      <c r="C355" s="1" t="s">
        <v>34</v>
      </c>
      <c r="D355" s="2">
        <v>-9.1999999999999993</v>
      </c>
      <c r="E355" s="2">
        <v>-51.9</v>
      </c>
      <c r="F355" s="2">
        <v>4.5999999999999996</v>
      </c>
      <c r="G355" s="1" t="s">
        <v>48</v>
      </c>
      <c r="H355" s="1" t="s">
        <v>69</v>
      </c>
      <c r="I355" s="2">
        <v>3.9</v>
      </c>
      <c r="J355" s="3">
        <v>0.85</v>
      </c>
      <c r="K355" s="1" t="s">
        <v>51</v>
      </c>
      <c r="L355" s="39">
        <v>14</v>
      </c>
      <c r="M355" s="2">
        <v>808.2</v>
      </c>
      <c r="N355" s="1" t="s">
        <v>34</v>
      </c>
      <c r="O355" s="2">
        <v>823.9</v>
      </c>
      <c r="P355" s="2">
        <v>781.7</v>
      </c>
      <c r="Q355" s="1" t="s">
        <v>285</v>
      </c>
      <c r="R355" t="s">
        <v>132</v>
      </c>
    </row>
    <row r="356" spans="1:19" x14ac:dyDescent="0.15">
      <c r="A356" s="25" t="s">
        <v>37</v>
      </c>
      <c r="B356" s="2">
        <v>-29.7</v>
      </c>
      <c r="C356" s="1" t="s">
        <v>34</v>
      </c>
      <c r="D356" s="2">
        <v>-14.5</v>
      </c>
      <c r="E356" s="2">
        <v>-47.1</v>
      </c>
      <c r="F356" s="2">
        <v>8.9</v>
      </c>
      <c r="G356" s="1" t="s">
        <v>239</v>
      </c>
      <c r="H356" s="1" t="s">
        <v>76</v>
      </c>
      <c r="I356" s="2">
        <v>8.8000000000000007</v>
      </c>
      <c r="J356" s="3">
        <v>0.99</v>
      </c>
      <c r="K356" s="1" t="s">
        <v>101</v>
      </c>
      <c r="L356" s="39">
        <v>22</v>
      </c>
      <c r="M356" s="2">
        <v>806</v>
      </c>
      <c r="N356" s="1" t="s">
        <v>34</v>
      </c>
      <c r="O356" s="2">
        <v>822.6</v>
      </c>
      <c r="P356" s="2">
        <v>782.9</v>
      </c>
      <c r="Q356" s="1" t="s">
        <v>286</v>
      </c>
      <c r="R356" t="s">
        <v>132</v>
      </c>
    </row>
    <row r="357" spans="1:19" x14ac:dyDescent="0.15">
      <c r="A357" s="25" t="s">
        <v>40</v>
      </c>
      <c r="B357" s="2">
        <v>-39.799999999999997</v>
      </c>
      <c r="C357" s="1" t="s">
        <v>221</v>
      </c>
      <c r="D357" s="2">
        <v>-18.5</v>
      </c>
      <c r="E357" s="2">
        <v>-60.1</v>
      </c>
      <c r="F357"/>
      <c r="G357"/>
      <c r="H357"/>
      <c r="I357"/>
      <c r="J357"/>
      <c r="K357"/>
      <c r="L357"/>
      <c r="M357" s="2">
        <v>799.5</v>
      </c>
      <c r="N357" s="1" t="s">
        <v>221</v>
      </c>
      <c r="O357" s="2">
        <v>813.4</v>
      </c>
      <c r="P357" s="2">
        <v>790.5</v>
      </c>
      <c r="Q357" s="1" t="s">
        <v>287</v>
      </c>
      <c r="R357" t="s">
        <v>132</v>
      </c>
    </row>
    <row r="358" spans="1:19" x14ac:dyDescent="0.15">
      <c r="A358" s="25" t="s">
        <v>43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</row>
    <row r="359" spans="1:19" x14ac:dyDescent="0.15">
      <c r="A359" s="25" t="s">
        <v>47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</row>
    <row r="360" spans="1:19" x14ac:dyDescent="0.15">
      <c r="A360" s="25" t="s">
        <v>50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</row>
    <row r="361" spans="1:19" x14ac:dyDescent="0.15">
      <c r="A361" s="25" t="s">
        <v>53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</row>
    <row r="362" spans="1:19" x14ac:dyDescent="0.15">
      <c r="A362" s="25" t="s">
        <v>55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</row>
    <row r="363" spans="1:19" x14ac:dyDescent="0.15">
      <c r="A363" s="25" t="s">
        <v>58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</row>
    <row r="364" spans="1:19" x14ac:dyDescent="0.15">
      <c r="A364" s="25" t="s">
        <v>60</v>
      </c>
      <c r="B364" s="2">
        <v>-14.2</v>
      </c>
      <c r="C364" s="1" t="s">
        <v>234</v>
      </c>
      <c r="D364" s="2">
        <v>-7.1</v>
      </c>
      <c r="E364" s="2">
        <v>-23.6</v>
      </c>
      <c r="F364" s="2">
        <v>4.4000000000000004</v>
      </c>
      <c r="G364" s="1" t="s">
        <v>262</v>
      </c>
      <c r="H364" s="1" t="s">
        <v>46</v>
      </c>
      <c r="I364" s="2">
        <v>3</v>
      </c>
      <c r="J364" s="3">
        <v>0.68</v>
      </c>
      <c r="K364" s="1" t="s">
        <v>235</v>
      </c>
      <c r="L364" s="39">
        <v>13</v>
      </c>
      <c r="M364" s="2">
        <v>820.7</v>
      </c>
      <c r="N364" s="1" t="s">
        <v>262</v>
      </c>
      <c r="O364" s="2">
        <v>833.5</v>
      </c>
      <c r="P364" s="2">
        <v>807.3</v>
      </c>
      <c r="Q364" s="1" t="s">
        <v>288</v>
      </c>
      <c r="R364" t="s">
        <v>132</v>
      </c>
      <c r="S364" t="s">
        <v>132</v>
      </c>
    </row>
    <row r="366" spans="1:19" x14ac:dyDescent="0.15">
      <c r="A366" s="20" t="s">
        <v>244</v>
      </c>
      <c r="B366" s="34"/>
      <c r="C366" s="22"/>
      <c r="D366" s="35" t="s">
        <v>245</v>
      </c>
      <c r="E366" s="34"/>
      <c r="F366" s="34"/>
      <c r="G366" s="22"/>
      <c r="H366" s="36" t="s">
        <v>246</v>
      </c>
      <c r="I366" s="34"/>
      <c r="J366" s="37"/>
      <c r="K366" s="22"/>
      <c r="L366" s="36" t="s">
        <v>28</v>
      </c>
      <c r="M366" s="34"/>
      <c r="N366" s="24" t="s">
        <v>289</v>
      </c>
      <c r="O366"/>
      <c r="P366"/>
      <c r="Q366"/>
    </row>
    <row r="367" spans="1:19" x14ac:dyDescent="0.15">
      <c r="A367" s="20"/>
      <c r="B367" s="34"/>
      <c r="C367" s="22"/>
      <c r="D367" s="35"/>
      <c r="E367" s="34"/>
      <c r="F367" s="34"/>
      <c r="G367" s="22"/>
      <c r="H367" s="36"/>
      <c r="I367" s="34"/>
      <c r="J367" s="37"/>
      <c r="K367" s="22"/>
      <c r="L367" s="36"/>
      <c r="M367" s="34"/>
      <c r="N367" s="24"/>
      <c r="O367"/>
      <c r="P367"/>
      <c r="Q367"/>
    </row>
    <row r="368" spans="1:19" x14ac:dyDescent="0.15">
      <c r="A368" s="25" t="s">
        <v>63</v>
      </c>
      <c r="B368" s="34">
        <v>-9.6</v>
      </c>
      <c r="C368" s="22" t="s">
        <v>34</v>
      </c>
      <c r="D368" s="35">
        <v>1.6</v>
      </c>
      <c r="E368" s="34">
        <v>-21.2</v>
      </c>
      <c r="F368" s="34">
        <v>4.5999999999999996</v>
      </c>
      <c r="G368" s="22" t="s">
        <v>34</v>
      </c>
      <c r="H368" s="36" t="s">
        <v>35</v>
      </c>
      <c r="I368" s="34">
        <v>3.7</v>
      </c>
      <c r="J368" s="37">
        <v>0.82</v>
      </c>
      <c r="K368" s="22" t="s">
        <v>82</v>
      </c>
      <c r="L368" s="38">
        <v>15</v>
      </c>
      <c r="M368" s="34">
        <v>820.4</v>
      </c>
      <c r="N368" s="22" t="s">
        <v>34</v>
      </c>
      <c r="O368" s="2">
        <v>829</v>
      </c>
      <c r="P368" s="2">
        <v>810.9</v>
      </c>
      <c r="Q368" s="1" t="s">
        <v>290</v>
      </c>
      <c r="R368" t="s">
        <v>132</v>
      </c>
    </row>
    <row r="369" spans="1:19" x14ac:dyDescent="0.15">
      <c r="A369" s="25" t="s">
        <v>29</v>
      </c>
      <c r="B369" s="34">
        <v>-23</v>
      </c>
      <c r="C369" s="22" t="s">
        <v>34</v>
      </c>
      <c r="D369" s="35">
        <v>-9.6999999999999993</v>
      </c>
      <c r="E369" s="34">
        <v>-40</v>
      </c>
      <c r="F369" s="34">
        <v>5</v>
      </c>
      <c r="G369" s="22" t="s">
        <v>34</v>
      </c>
      <c r="H369" s="36" t="s">
        <v>54</v>
      </c>
      <c r="I369" s="34">
        <v>4.3</v>
      </c>
      <c r="J369" s="37">
        <v>0.86</v>
      </c>
      <c r="K369" s="22" t="s">
        <v>85</v>
      </c>
      <c r="L369" s="38">
        <v>15</v>
      </c>
      <c r="M369" s="34">
        <v>806.4</v>
      </c>
      <c r="N369" s="22" t="s">
        <v>34</v>
      </c>
      <c r="O369" s="2">
        <v>817.5</v>
      </c>
      <c r="P369" s="2">
        <v>790.4</v>
      </c>
      <c r="Q369" s="1" t="s">
        <v>291</v>
      </c>
      <c r="R369" t="s">
        <v>132</v>
      </c>
    </row>
    <row r="370" spans="1:19" x14ac:dyDescent="0.15">
      <c r="A370" s="25" t="s">
        <v>33</v>
      </c>
      <c r="B370" s="34">
        <v>-28.3</v>
      </c>
      <c r="C370" s="22" t="s">
        <v>34</v>
      </c>
      <c r="D370" s="35">
        <v>-14.8</v>
      </c>
      <c r="E370" s="34">
        <v>-41.6</v>
      </c>
      <c r="F370" s="34">
        <v>7.4</v>
      </c>
      <c r="G370" s="22" t="s">
        <v>239</v>
      </c>
      <c r="H370" s="36" t="s">
        <v>82</v>
      </c>
      <c r="I370" s="34">
        <v>7</v>
      </c>
      <c r="J370" s="37">
        <v>0.94</v>
      </c>
      <c r="K370" s="22" t="s">
        <v>70</v>
      </c>
      <c r="L370" s="38">
        <v>23</v>
      </c>
      <c r="M370" s="34">
        <v>808.4</v>
      </c>
      <c r="N370" s="22" t="s">
        <v>34</v>
      </c>
      <c r="O370" s="2">
        <v>819</v>
      </c>
      <c r="P370" s="2">
        <v>792.8</v>
      </c>
      <c r="Q370" s="1" t="s">
        <v>292</v>
      </c>
      <c r="R370" t="s">
        <v>132</v>
      </c>
    </row>
    <row r="371" spans="1:19" x14ac:dyDescent="0.15">
      <c r="A371" s="25" t="s">
        <v>37</v>
      </c>
      <c r="B371" s="2">
        <v>-31.8</v>
      </c>
      <c r="C371" s="10" t="s">
        <v>34</v>
      </c>
      <c r="D371" s="5">
        <v>-17.3</v>
      </c>
      <c r="E371" s="2">
        <v>-49</v>
      </c>
      <c r="F371"/>
      <c r="G371"/>
      <c r="H371"/>
      <c r="I371"/>
      <c r="J371"/>
      <c r="K371"/>
      <c r="L371" s="10"/>
      <c r="M371" s="2">
        <v>803.6</v>
      </c>
      <c r="N371" s="10" t="s">
        <v>34</v>
      </c>
      <c r="O371" s="2">
        <v>820.7</v>
      </c>
      <c r="P371" s="2">
        <v>791.2</v>
      </c>
      <c r="Q371" s="1" t="s">
        <v>293</v>
      </c>
      <c r="R371" t="s">
        <v>132</v>
      </c>
    </row>
    <row r="372" spans="1:19" x14ac:dyDescent="0.15">
      <c r="A372" s="25" t="s">
        <v>40</v>
      </c>
      <c r="B372" s="34">
        <v>-30.3</v>
      </c>
      <c r="C372" s="22" t="s">
        <v>117</v>
      </c>
      <c r="D372" s="35">
        <v>-12.2</v>
      </c>
      <c r="E372" s="34">
        <v>-49.5</v>
      </c>
      <c r="F372" s="34">
        <v>10.3</v>
      </c>
      <c r="G372" s="22" t="s">
        <v>269</v>
      </c>
      <c r="H372" s="36" t="s">
        <v>87</v>
      </c>
      <c r="I372" s="34">
        <v>9.6</v>
      </c>
      <c r="J372" s="37">
        <v>0.93</v>
      </c>
      <c r="K372" s="22" t="s">
        <v>72</v>
      </c>
      <c r="L372" s="38">
        <v>24</v>
      </c>
      <c r="M372" s="34">
        <v>809.2</v>
      </c>
      <c r="N372" s="22" t="s">
        <v>117</v>
      </c>
      <c r="O372" s="2">
        <v>830.8</v>
      </c>
      <c r="P372" s="2">
        <v>782.2</v>
      </c>
      <c r="Q372" s="1" t="s">
        <v>294</v>
      </c>
      <c r="R372" t="s">
        <v>132</v>
      </c>
    </row>
    <row r="373" spans="1:19" x14ac:dyDescent="0.15">
      <c r="A373" s="25"/>
      <c r="B373" s="34"/>
      <c r="C373" s="22"/>
      <c r="D373" s="35"/>
      <c r="E373" s="34"/>
      <c r="F373" s="34"/>
      <c r="G373" s="22"/>
      <c r="H373" s="36"/>
      <c r="I373" s="34"/>
      <c r="J373" s="37"/>
      <c r="K373" s="22"/>
      <c r="L373" s="36"/>
      <c r="M373" s="34"/>
      <c r="N373" s="24"/>
      <c r="O373"/>
      <c r="P373"/>
      <c r="Q373"/>
    </row>
    <row r="374" spans="1:19" x14ac:dyDescent="0.15">
      <c r="A374" s="4"/>
      <c r="B374" s="5" t="s">
        <v>0</v>
      </c>
      <c r="C374" s="4" t="s">
        <v>1</v>
      </c>
      <c r="D374" s="5"/>
      <c r="E374" s="5"/>
      <c r="F374" s="5" t="s">
        <v>0</v>
      </c>
      <c r="G374" s="4" t="s">
        <v>1</v>
      </c>
      <c r="H374" s="4"/>
      <c r="I374" s="5"/>
      <c r="J374" s="6"/>
      <c r="K374" s="4"/>
      <c r="L374" s="4"/>
      <c r="M374" s="5" t="s">
        <v>0</v>
      </c>
      <c r="N374" s="4" t="s">
        <v>1</v>
      </c>
      <c r="O374" s="5"/>
      <c r="P374" s="5"/>
      <c r="Q374" s="4"/>
    </row>
    <row r="375" spans="1:19" x14ac:dyDescent="0.15">
      <c r="A375" s="4"/>
      <c r="B375" s="5" t="s">
        <v>3</v>
      </c>
      <c r="C375" s="4" t="s">
        <v>4</v>
      </c>
      <c r="D375" s="5" t="s">
        <v>5</v>
      </c>
      <c r="E375" s="5" t="s">
        <v>6</v>
      </c>
      <c r="F375" s="5" t="s">
        <v>7</v>
      </c>
      <c r="G375" s="4" t="s">
        <v>4</v>
      </c>
      <c r="H375" s="4"/>
      <c r="I375" s="5"/>
      <c r="J375" s="6"/>
      <c r="K375" s="4" t="s">
        <v>295</v>
      </c>
      <c r="L375" s="4"/>
      <c r="M375" s="5" t="s">
        <v>3</v>
      </c>
      <c r="N375" s="4" t="s">
        <v>4</v>
      </c>
      <c r="O375" s="5" t="s">
        <v>5</v>
      </c>
      <c r="P375" s="5" t="s">
        <v>6</v>
      </c>
      <c r="Q375" s="4" t="s">
        <v>9</v>
      </c>
    </row>
    <row r="376" spans="1:19" x14ac:dyDescent="0.15">
      <c r="A376" s="4"/>
      <c r="B376" s="5" t="s">
        <v>10</v>
      </c>
      <c r="C376" s="4" t="s">
        <v>11</v>
      </c>
      <c r="D376" s="5" t="s">
        <v>10</v>
      </c>
      <c r="E376" s="5" t="s">
        <v>10</v>
      </c>
      <c r="F376" s="5" t="s">
        <v>12</v>
      </c>
      <c r="G376" s="4" t="s">
        <v>11</v>
      </c>
      <c r="H376" s="4" t="s">
        <v>13</v>
      </c>
      <c r="I376" s="5"/>
      <c r="J376" s="6"/>
      <c r="K376" s="4" t="s">
        <v>7</v>
      </c>
      <c r="L376" s="4"/>
      <c r="M376" s="5" t="s">
        <v>14</v>
      </c>
      <c r="N376" s="4" t="s">
        <v>11</v>
      </c>
      <c r="O376" s="5" t="s">
        <v>14</v>
      </c>
      <c r="P376" s="5" t="s">
        <v>14</v>
      </c>
      <c r="Q376" s="4" t="s">
        <v>10</v>
      </c>
    </row>
    <row r="377" spans="1:19" x14ac:dyDescent="0.15">
      <c r="A377" s="4" t="s">
        <v>15</v>
      </c>
      <c r="B377" s="5" t="s">
        <v>16</v>
      </c>
      <c r="C377" s="4" t="s">
        <v>17</v>
      </c>
      <c r="D377" s="5" t="s">
        <v>16</v>
      </c>
      <c r="E377" s="5" t="s">
        <v>16</v>
      </c>
      <c r="F377" s="5" t="s">
        <v>18</v>
      </c>
      <c r="G377" s="4" t="s">
        <v>17</v>
      </c>
      <c r="H377" s="4" t="s">
        <v>19</v>
      </c>
      <c r="I377" s="5" t="s">
        <v>20</v>
      </c>
      <c r="J377" s="6" t="s">
        <v>21</v>
      </c>
      <c r="K377" s="4" t="s">
        <v>22</v>
      </c>
      <c r="L377" s="4" t="s">
        <v>20</v>
      </c>
      <c r="M377" s="5" t="s">
        <v>23</v>
      </c>
      <c r="N377" s="4" t="s">
        <v>17</v>
      </c>
      <c r="O377" s="5" t="s">
        <v>23</v>
      </c>
      <c r="P377" s="5" t="s">
        <v>23</v>
      </c>
      <c r="Q377" s="4" t="s">
        <v>24</v>
      </c>
    </row>
    <row r="378" spans="1:19" x14ac:dyDescent="0.15">
      <c r="A378" s="25"/>
      <c r="B378" s="34"/>
      <c r="C378" s="22"/>
      <c r="D378" s="35"/>
      <c r="E378" s="34"/>
      <c r="F378" s="34"/>
      <c r="G378" s="22"/>
      <c r="H378" s="36"/>
      <c r="I378" s="34"/>
      <c r="J378" s="37"/>
      <c r="K378" s="22"/>
      <c r="L378" s="36"/>
      <c r="M378" s="34"/>
      <c r="N378" s="24"/>
      <c r="O378"/>
      <c r="P378"/>
      <c r="Q378"/>
    </row>
    <row r="379" spans="1:19" x14ac:dyDescent="0.15">
      <c r="A379" s="20" t="s">
        <v>244</v>
      </c>
      <c r="B379" s="34"/>
      <c r="C379" s="22"/>
      <c r="D379" s="35" t="s">
        <v>245</v>
      </c>
      <c r="E379" s="34"/>
      <c r="F379" s="34"/>
      <c r="G379" s="22"/>
      <c r="H379" s="36" t="s">
        <v>246</v>
      </c>
      <c r="I379" s="34"/>
      <c r="J379" s="37"/>
      <c r="K379" s="22"/>
      <c r="L379" s="36" t="s">
        <v>28</v>
      </c>
      <c r="M379" s="34"/>
      <c r="N379" s="24" t="s">
        <v>296</v>
      </c>
      <c r="O379"/>
      <c r="P379"/>
      <c r="Q379"/>
    </row>
    <row r="380" spans="1:19" x14ac:dyDescent="0.15">
      <c r="A380" s="25"/>
      <c r="B380" s="34"/>
      <c r="C380" s="22"/>
      <c r="D380" s="35"/>
      <c r="E380" s="34"/>
      <c r="F380" s="34"/>
      <c r="G380" s="22"/>
      <c r="H380" s="36"/>
      <c r="I380" s="34"/>
      <c r="J380" s="37"/>
      <c r="K380" s="22"/>
      <c r="L380" s="36"/>
      <c r="M380" s="34"/>
      <c r="N380" s="24"/>
      <c r="O380"/>
      <c r="P380"/>
      <c r="Q380"/>
    </row>
    <row r="381" spans="1:19" x14ac:dyDescent="0.15">
      <c r="A381" s="25" t="s">
        <v>63</v>
      </c>
      <c r="B381" s="34">
        <v>-13.6</v>
      </c>
      <c r="C381" s="22" t="s">
        <v>277</v>
      </c>
      <c r="D381" s="35">
        <v>-3.4</v>
      </c>
      <c r="E381" s="34">
        <v>-22.7</v>
      </c>
      <c r="F381" s="34">
        <v>5.7</v>
      </c>
      <c r="G381" s="22" t="s">
        <v>277</v>
      </c>
      <c r="H381" s="36" t="s">
        <v>54</v>
      </c>
      <c r="I381" s="34">
        <v>5.0999999999999996</v>
      </c>
      <c r="J381" s="37">
        <v>0.9</v>
      </c>
      <c r="K381" s="22" t="s">
        <v>92</v>
      </c>
      <c r="L381" s="38">
        <v>15</v>
      </c>
      <c r="M381" s="34">
        <v>818</v>
      </c>
      <c r="N381" s="22" t="s">
        <v>277</v>
      </c>
      <c r="O381" s="2">
        <v>827.9</v>
      </c>
      <c r="P381" s="2">
        <v>810.1</v>
      </c>
      <c r="Q381" s="1" t="s">
        <v>252</v>
      </c>
      <c r="R381" t="s">
        <v>132</v>
      </c>
      <c r="S381" t="s">
        <v>132</v>
      </c>
    </row>
    <row r="382" spans="1:19" x14ac:dyDescent="0.15">
      <c r="A382" s="25" t="s">
        <v>29</v>
      </c>
      <c r="B382" s="34">
        <v>-15.4</v>
      </c>
      <c r="C382" s="22" t="s">
        <v>34</v>
      </c>
      <c r="D382" s="35">
        <v>-3.5</v>
      </c>
      <c r="E382" s="34">
        <v>-28.4</v>
      </c>
      <c r="F382" s="34">
        <v>4.5999999999999996</v>
      </c>
      <c r="G382" s="22" t="s">
        <v>34</v>
      </c>
      <c r="H382" s="36" t="s">
        <v>41</v>
      </c>
      <c r="I382" s="34">
        <v>4.3</v>
      </c>
      <c r="J382" s="37">
        <v>0.93</v>
      </c>
      <c r="K382" s="22" t="s">
        <v>85</v>
      </c>
      <c r="L382" s="38">
        <v>13</v>
      </c>
      <c r="M382" s="34">
        <v>817.5</v>
      </c>
      <c r="N382" s="22" t="s">
        <v>34</v>
      </c>
      <c r="O382" s="2">
        <v>827.4</v>
      </c>
      <c r="P382" s="2">
        <v>803.6</v>
      </c>
      <c r="Q382" s="1" t="s">
        <v>297</v>
      </c>
      <c r="R382" t="s">
        <v>132</v>
      </c>
    </row>
    <row r="383" spans="1:19" x14ac:dyDescent="0.15">
      <c r="A383" s="25" t="s">
        <v>33</v>
      </c>
      <c r="B383" s="34">
        <v>-28.9</v>
      </c>
      <c r="C383" s="22" t="s">
        <v>34</v>
      </c>
      <c r="D383" s="35">
        <v>-16.600000000000001</v>
      </c>
      <c r="E383" s="34">
        <v>-41</v>
      </c>
      <c r="F383" s="34">
        <v>6.3</v>
      </c>
      <c r="G383" s="22" t="s">
        <v>34</v>
      </c>
      <c r="H383" s="36" t="s">
        <v>87</v>
      </c>
      <c r="I383" s="34">
        <v>6.2</v>
      </c>
      <c r="J383" s="37">
        <v>0.98</v>
      </c>
      <c r="K383" s="22" t="s">
        <v>36</v>
      </c>
      <c r="L383" s="38">
        <v>14</v>
      </c>
      <c r="M383" s="34">
        <v>809.7</v>
      </c>
      <c r="N383" s="22" t="s">
        <v>34</v>
      </c>
      <c r="O383" s="2">
        <v>823</v>
      </c>
      <c r="P383" s="2">
        <v>797</v>
      </c>
      <c r="Q383" s="1" t="s">
        <v>298</v>
      </c>
      <c r="R383" t="s">
        <v>132</v>
      </c>
    </row>
    <row r="384" spans="1:19" x14ac:dyDescent="0.15">
      <c r="A384" s="25" t="s">
        <v>37</v>
      </c>
      <c r="B384" s="34">
        <v>-35.799999999999997</v>
      </c>
      <c r="C384" s="22" t="s">
        <v>34</v>
      </c>
      <c r="D384" s="35">
        <v>-17.399999999999999</v>
      </c>
      <c r="E384" s="34">
        <v>-55.2</v>
      </c>
      <c r="F384" s="34">
        <v>8.9</v>
      </c>
      <c r="G384" s="22" t="s">
        <v>210</v>
      </c>
      <c r="H384" s="36" t="s">
        <v>56</v>
      </c>
      <c r="I384" s="34">
        <v>8.5</v>
      </c>
      <c r="J384" s="37">
        <v>0.95</v>
      </c>
      <c r="K384" s="22" t="s">
        <v>88</v>
      </c>
      <c r="L384" s="38">
        <v>19</v>
      </c>
      <c r="M384" s="34">
        <v>807.9</v>
      </c>
      <c r="N384" s="22" t="s">
        <v>34</v>
      </c>
      <c r="O384" s="2">
        <v>826.4</v>
      </c>
      <c r="P384" s="2">
        <v>784.4</v>
      </c>
      <c r="Q384" s="1" t="s">
        <v>299</v>
      </c>
      <c r="R384" t="s">
        <v>132</v>
      </c>
    </row>
    <row r="385" spans="1:19" x14ac:dyDescent="0.15">
      <c r="A385" s="25" t="s">
        <v>40</v>
      </c>
      <c r="B385" s="34">
        <v>-37.299999999999997</v>
      </c>
      <c r="C385" s="22" t="s">
        <v>34</v>
      </c>
      <c r="D385" s="35">
        <v>-17.3</v>
      </c>
      <c r="E385" s="34">
        <v>-58.1</v>
      </c>
      <c r="F385" s="34"/>
      <c r="G385" s="22"/>
      <c r="H385" s="36"/>
      <c r="I385" s="34"/>
      <c r="J385" s="37"/>
      <c r="K385" s="22"/>
      <c r="L385" s="22"/>
      <c r="M385" s="34">
        <v>798.1</v>
      </c>
      <c r="N385" s="22" t="s">
        <v>34</v>
      </c>
      <c r="O385" s="2">
        <v>816</v>
      </c>
      <c r="P385" s="2">
        <v>778.9</v>
      </c>
      <c r="Q385" s="1" t="s">
        <v>300</v>
      </c>
      <c r="R385" t="s">
        <v>132</v>
      </c>
    </row>
    <row r="386" spans="1:19" x14ac:dyDescent="0.15">
      <c r="A386" s="25" t="s">
        <v>43</v>
      </c>
      <c r="B386" s="34">
        <v>-31.8</v>
      </c>
      <c r="C386" s="22" t="s">
        <v>34</v>
      </c>
      <c r="D386" s="35">
        <v>-13.3</v>
      </c>
      <c r="E386" s="34">
        <v>-48.4</v>
      </c>
      <c r="F386" s="34"/>
      <c r="G386" s="22"/>
      <c r="H386" s="36"/>
      <c r="I386" s="34"/>
      <c r="J386" s="37"/>
      <c r="K386" s="22"/>
      <c r="L386" s="22"/>
      <c r="M386" s="34">
        <v>809</v>
      </c>
      <c r="N386" s="22" t="s">
        <v>34</v>
      </c>
      <c r="O386" s="2">
        <v>839.6</v>
      </c>
      <c r="P386" s="2">
        <v>784.8</v>
      </c>
      <c r="Q386" s="1" t="s">
        <v>301</v>
      </c>
      <c r="R386" t="s">
        <v>132</v>
      </c>
    </row>
    <row r="387" spans="1:19" x14ac:dyDescent="0.15">
      <c r="A387" s="25" t="s">
        <v>47</v>
      </c>
      <c r="B387" s="34">
        <v>-36.5</v>
      </c>
      <c r="C387" s="22" t="s">
        <v>34</v>
      </c>
      <c r="D387" s="35">
        <v>-15.4</v>
      </c>
      <c r="E387" s="34">
        <v>-58.1</v>
      </c>
      <c r="F387" s="34"/>
      <c r="G387" s="22"/>
      <c r="H387" s="36"/>
      <c r="I387" s="34"/>
      <c r="J387" s="37"/>
      <c r="K387" s="22"/>
      <c r="L387" s="22"/>
      <c r="M387" s="34">
        <v>800.6</v>
      </c>
      <c r="N387" s="22" t="s">
        <v>34</v>
      </c>
      <c r="O387" s="2">
        <v>819.5</v>
      </c>
      <c r="P387" s="2">
        <v>781</v>
      </c>
      <c r="Q387" s="1" t="s">
        <v>299</v>
      </c>
      <c r="R387" t="s">
        <v>132</v>
      </c>
    </row>
    <row r="388" spans="1:19" x14ac:dyDescent="0.15">
      <c r="A388" s="25" t="s">
        <v>50</v>
      </c>
      <c r="B388" s="34">
        <v>-29.6</v>
      </c>
      <c r="C388" s="22" t="s">
        <v>34</v>
      </c>
      <c r="D388" s="35">
        <v>-14.6</v>
      </c>
      <c r="E388" s="34">
        <v>-46.4</v>
      </c>
      <c r="F388" s="34"/>
      <c r="G388" s="22"/>
      <c r="H388" s="36"/>
      <c r="I388" s="34"/>
      <c r="J388" s="37"/>
      <c r="K388" s="22"/>
      <c r="L388" s="22"/>
      <c r="M388" s="34">
        <v>817.6</v>
      </c>
      <c r="N388" s="22" t="s">
        <v>34</v>
      </c>
      <c r="O388" s="2">
        <v>833</v>
      </c>
      <c r="P388" s="2">
        <v>800.4</v>
      </c>
      <c r="Q388" s="1" t="s">
        <v>294</v>
      </c>
      <c r="R388" t="s">
        <v>132</v>
      </c>
    </row>
    <row r="389" spans="1:19" x14ac:dyDescent="0.15">
      <c r="A389" s="25" t="s">
        <v>53</v>
      </c>
      <c r="B389" s="34">
        <v>-34.299999999999997</v>
      </c>
      <c r="C389" s="22" t="s">
        <v>302</v>
      </c>
      <c r="D389" s="35">
        <v>-20.3</v>
      </c>
      <c r="E389" s="34">
        <v>-50.3</v>
      </c>
      <c r="F389" s="34"/>
      <c r="G389" s="22"/>
      <c r="H389" s="36"/>
      <c r="I389" s="34"/>
      <c r="J389" s="37"/>
      <c r="K389" s="22"/>
      <c r="L389" s="22"/>
      <c r="M389" s="34">
        <v>804.5</v>
      </c>
      <c r="N389" s="22" t="s">
        <v>303</v>
      </c>
      <c r="O389" s="2">
        <v>830.2</v>
      </c>
      <c r="P389" s="2">
        <v>786.5</v>
      </c>
      <c r="Q389" s="1" t="s">
        <v>268</v>
      </c>
      <c r="R389" t="s">
        <v>132</v>
      </c>
    </row>
    <row r="390" spans="1:19" x14ac:dyDescent="0.15">
      <c r="A390" s="25" t="s">
        <v>55</v>
      </c>
      <c r="B390" s="34">
        <v>-26.1</v>
      </c>
      <c r="C390" s="22" t="s">
        <v>34</v>
      </c>
      <c r="D390" s="35">
        <v>-10.5</v>
      </c>
      <c r="E390" s="34">
        <v>-38.700000000000003</v>
      </c>
      <c r="F390" s="34"/>
      <c r="G390" s="22"/>
      <c r="H390" s="36"/>
      <c r="I390" s="34"/>
      <c r="J390" s="37"/>
      <c r="K390" s="22"/>
      <c r="L390" s="22"/>
      <c r="M390" s="34">
        <v>803.2</v>
      </c>
      <c r="N390" s="22" t="s">
        <v>34</v>
      </c>
      <c r="O390" s="2">
        <v>826.9</v>
      </c>
      <c r="P390" s="2">
        <v>789.4</v>
      </c>
      <c r="Q390" s="1" t="s">
        <v>304</v>
      </c>
      <c r="R390" t="s">
        <v>132</v>
      </c>
    </row>
    <row r="391" spans="1:19" x14ac:dyDescent="0.15">
      <c r="A391" s="25" t="s">
        <v>58</v>
      </c>
      <c r="B391" s="34">
        <v>-19.100000000000001</v>
      </c>
      <c r="C391" s="22" t="s">
        <v>48</v>
      </c>
      <c r="D391" s="35">
        <v>-6.9</v>
      </c>
      <c r="E391" s="34">
        <v>-40.6</v>
      </c>
      <c r="F391" s="34">
        <v>6.2</v>
      </c>
      <c r="G391" s="22" t="s">
        <v>305</v>
      </c>
      <c r="H391" s="36" t="s">
        <v>51</v>
      </c>
      <c r="I391" s="34">
        <v>5.9</v>
      </c>
      <c r="J391" s="37">
        <v>0.96</v>
      </c>
      <c r="K391" s="22" t="s">
        <v>42</v>
      </c>
      <c r="L391" s="38">
        <v>20</v>
      </c>
      <c r="M391" s="34">
        <v>809</v>
      </c>
      <c r="N391" s="22" t="s">
        <v>34</v>
      </c>
      <c r="O391" s="2">
        <v>820.2</v>
      </c>
      <c r="P391" s="2">
        <v>795.7</v>
      </c>
      <c r="Q391" s="1" t="s">
        <v>306</v>
      </c>
      <c r="R391" t="s">
        <v>132</v>
      </c>
    </row>
    <row r="392" spans="1:19" x14ac:dyDescent="0.15">
      <c r="A392" s="25" t="s">
        <v>60</v>
      </c>
      <c r="B392" s="34">
        <v>-14.3</v>
      </c>
      <c r="C392" s="22" t="s">
        <v>48</v>
      </c>
      <c r="D392" s="35">
        <v>-5.5</v>
      </c>
      <c r="E392" s="34">
        <v>-24.7</v>
      </c>
      <c r="F392" s="34">
        <v>4.0999999999999996</v>
      </c>
      <c r="G392" s="22" t="s">
        <v>34</v>
      </c>
      <c r="H392" s="36" t="s">
        <v>86</v>
      </c>
      <c r="I392" s="34">
        <v>3</v>
      </c>
      <c r="J392" s="37">
        <v>0.73</v>
      </c>
      <c r="K392" s="22" t="s">
        <v>82</v>
      </c>
      <c r="L392" s="38">
        <v>21</v>
      </c>
      <c r="M392" s="34">
        <v>814.2</v>
      </c>
      <c r="N392" s="22" t="s">
        <v>34</v>
      </c>
      <c r="O392" s="2">
        <v>822</v>
      </c>
      <c r="P392" s="2">
        <v>805.3</v>
      </c>
      <c r="Q392" s="1" t="s">
        <v>307</v>
      </c>
      <c r="R392" t="s">
        <v>132</v>
      </c>
      <c r="S392" t="s">
        <v>132</v>
      </c>
    </row>
    <row r="393" spans="1:19" x14ac:dyDescent="0.15">
      <c r="A393" s="1" t="s">
        <v>78</v>
      </c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5" spans="1:19" x14ac:dyDescent="0.15">
      <c r="A395" s="20" t="s">
        <v>244</v>
      </c>
      <c r="B395" s="34"/>
      <c r="C395" s="22"/>
      <c r="D395" s="35" t="s">
        <v>245</v>
      </c>
      <c r="E395" s="34"/>
      <c r="F395" s="34"/>
      <c r="G395" s="22"/>
      <c r="H395" s="36" t="s">
        <v>246</v>
      </c>
      <c r="I395" s="34"/>
      <c r="J395" s="37"/>
      <c r="K395" s="22"/>
      <c r="L395" s="36" t="s">
        <v>28</v>
      </c>
      <c r="M395" s="34"/>
      <c r="N395" s="24" t="s">
        <v>308</v>
      </c>
      <c r="O395"/>
      <c r="P395"/>
      <c r="Q395"/>
    </row>
    <row r="397" spans="1:19" x14ac:dyDescent="0.15">
      <c r="A397" s="25" t="s">
        <v>63</v>
      </c>
      <c r="B397" s="2">
        <v>-10.5</v>
      </c>
      <c r="C397" s="10" t="s">
        <v>48</v>
      </c>
      <c r="D397" s="2">
        <v>-1.8</v>
      </c>
      <c r="E397" s="2">
        <v>-19</v>
      </c>
      <c r="F397" s="2">
        <v>4.9000000000000004</v>
      </c>
      <c r="G397" s="10" t="s">
        <v>34</v>
      </c>
      <c r="H397" s="4" t="s">
        <v>36</v>
      </c>
      <c r="I397" s="2">
        <v>4.5</v>
      </c>
      <c r="J397" s="3">
        <v>0.92</v>
      </c>
      <c r="K397" s="4" t="s">
        <v>122</v>
      </c>
      <c r="L397" s="11">
        <v>14</v>
      </c>
      <c r="M397" s="2">
        <v>819.1</v>
      </c>
      <c r="N397" s="10" t="s">
        <v>34</v>
      </c>
      <c r="O397" s="2">
        <v>831.4</v>
      </c>
      <c r="P397" s="2">
        <v>807.7</v>
      </c>
      <c r="Q397" s="1" t="s">
        <v>309</v>
      </c>
      <c r="R397" t="s">
        <v>132</v>
      </c>
      <c r="S397" t="s">
        <v>132</v>
      </c>
    </row>
    <row r="398" spans="1:19" x14ac:dyDescent="0.15">
      <c r="A398" s="25" t="s">
        <v>29</v>
      </c>
      <c r="B398" s="2">
        <v>-19.600000000000001</v>
      </c>
      <c r="C398" s="10" t="s">
        <v>34</v>
      </c>
      <c r="D398" s="2">
        <v>-8.4</v>
      </c>
      <c r="E398" s="2">
        <v>-37.299999999999997</v>
      </c>
      <c r="F398" s="2">
        <v>4.7</v>
      </c>
      <c r="G398" s="10" t="s">
        <v>34</v>
      </c>
      <c r="H398" s="4" t="s">
        <v>41</v>
      </c>
      <c r="I398" s="2">
        <v>4.4000000000000004</v>
      </c>
      <c r="J398" s="3">
        <v>0.94</v>
      </c>
      <c r="K398" s="4" t="s">
        <v>66</v>
      </c>
      <c r="L398" s="11">
        <v>18</v>
      </c>
      <c r="M398" s="2">
        <v>813.2</v>
      </c>
      <c r="N398" s="10" t="s">
        <v>34</v>
      </c>
      <c r="O398" s="2">
        <v>823</v>
      </c>
      <c r="P398" s="2">
        <v>803.3</v>
      </c>
      <c r="Q398" s="1" t="s">
        <v>310</v>
      </c>
      <c r="R398" t="s">
        <v>132</v>
      </c>
    </row>
    <row r="399" spans="1:19" x14ac:dyDescent="0.15">
      <c r="A399" s="25" t="s">
        <v>33</v>
      </c>
      <c r="B399" s="2">
        <v>-22.6</v>
      </c>
      <c r="C399" s="10" t="s">
        <v>34</v>
      </c>
      <c r="D399" s="2">
        <v>-7.8</v>
      </c>
      <c r="E399" s="2">
        <v>-48.5</v>
      </c>
      <c r="F399" s="2">
        <v>5.9</v>
      </c>
      <c r="G399" s="10" t="s">
        <v>107</v>
      </c>
      <c r="H399" s="4" t="s">
        <v>32</v>
      </c>
      <c r="I399" s="2">
        <v>4.5</v>
      </c>
      <c r="J399" s="3">
        <v>0.77</v>
      </c>
      <c r="K399" s="4" t="s">
        <v>214</v>
      </c>
      <c r="L399" s="11">
        <v>15</v>
      </c>
      <c r="M399" s="2">
        <v>815.9</v>
      </c>
      <c r="N399" s="10" t="s">
        <v>34</v>
      </c>
      <c r="O399" s="2">
        <v>835.6</v>
      </c>
      <c r="P399" s="2">
        <v>805.6</v>
      </c>
      <c r="Q399" s="1" t="s">
        <v>311</v>
      </c>
      <c r="R399" t="s">
        <v>132</v>
      </c>
    </row>
    <row r="400" spans="1:19" x14ac:dyDescent="0.15">
      <c r="A400" s="25" t="s">
        <v>37</v>
      </c>
      <c r="B400" s="2">
        <v>-25.8</v>
      </c>
      <c r="C400" s="10" t="s">
        <v>34</v>
      </c>
      <c r="D400" s="2">
        <v>-9.6999999999999993</v>
      </c>
      <c r="E400" s="2">
        <v>-40.799999999999997</v>
      </c>
      <c r="F400" s="2">
        <v>7.2</v>
      </c>
      <c r="G400" s="10" t="s">
        <v>34</v>
      </c>
      <c r="H400" s="4" t="s">
        <v>41</v>
      </c>
      <c r="I400" s="2">
        <v>6.8</v>
      </c>
      <c r="J400" s="3">
        <v>0.95</v>
      </c>
      <c r="K400" s="4" t="s">
        <v>51</v>
      </c>
      <c r="L400" s="11">
        <v>20</v>
      </c>
      <c r="M400" s="2">
        <v>814.2</v>
      </c>
      <c r="N400" s="10" t="s">
        <v>34</v>
      </c>
      <c r="O400" s="2">
        <v>829.4</v>
      </c>
      <c r="P400" s="2">
        <v>797.3</v>
      </c>
      <c r="Q400" s="1" t="s">
        <v>312</v>
      </c>
      <c r="R400" t="s">
        <v>132</v>
      </c>
    </row>
    <row r="401" spans="1:19" x14ac:dyDescent="0.15">
      <c r="A401" s="25" t="s">
        <v>40</v>
      </c>
      <c r="B401" s="2">
        <v>-27</v>
      </c>
      <c r="C401" s="10" t="s">
        <v>34</v>
      </c>
      <c r="D401" s="2">
        <v>-14.2</v>
      </c>
      <c r="E401" s="2">
        <v>-42.9</v>
      </c>
      <c r="F401"/>
      <c r="G401" s="10"/>
      <c r="H401" s="4"/>
      <c r="I401"/>
      <c r="J401"/>
      <c r="K401" s="4"/>
      <c r="L401" s="10"/>
      <c r="M401" s="2">
        <v>809.5</v>
      </c>
      <c r="N401" s="10" t="s">
        <v>34</v>
      </c>
      <c r="O401" s="2">
        <v>821.9</v>
      </c>
      <c r="P401" s="2">
        <v>799.8</v>
      </c>
      <c r="Q401" s="1" t="s">
        <v>313</v>
      </c>
      <c r="R401" t="s">
        <v>132</v>
      </c>
    </row>
    <row r="402" spans="1:19" x14ac:dyDescent="0.15">
      <c r="A402" s="25" t="s">
        <v>43</v>
      </c>
      <c r="B402" s="2">
        <v>-29.4</v>
      </c>
      <c r="C402" s="10" t="s">
        <v>34</v>
      </c>
      <c r="D402" s="2">
        <v>-10</v>
      </c>
      <c r="E402" s="2">
        <v>-50.1</v>
      </c>
      <c r="F402"/>
      <c r="G402" s="10"/>
      <c r="H402" s="4"/>
      <c r="I402"/>
      <c r="J402"/>
      <c r="K402" s="4"/>
      <c r="L402" s="10"/>
      <c r="M402" s="2">
        <v>811</v>
      </c>
      <c r="N402" s="10" t="s">
        <v>34</v>
      </c>
      <c r="O402" s="2">
        <v>829.3</v>
      </c>
      <c r="P402" s="2">
        <v>789.6</v>
      </c>
      <c r="Q402" s="1" t="s">
        <v>314</v>
      </c>
      <c r="R402" t="s">
        <v>132</v>
      </c>
    </row>
    <row r="403" spans="1:19" x14ac:dyDescent="0.15">
      <c r="A403" s="25" t="s">
        <v>47</v>
      </c>
      <c r="B403" s="2">
        <v>-29.6</v>
      </c>
      <c r="C403" s="10" t="s">
        <v>34</v>
      </c>
      <c r="D403" s="2">
        <v>-9.6999999999999993</v>
      </c>
      <c r="E403" s="2">
        <v>-50.4</v>
      </c>
      <c r="F403"/>
      <c r="G403" s="10"/>
      <c r="H403" s="4"/>
      <c r="I403"/>
      <c r="J403"/>
      <c r="K403" s="4"/>
      <c r="L403" s="10"/>
      <c r="M403" s="2">
        <v>820.3</v>
      </c>
      <c r="N403" s="10" t="s">
        <v>34</v>
      </c>
      <c r="O403" s="2">
        <v>837.9</v>
      </c>
      <c r="P403" s="2">
        <v>793.5</v>
      </c>
      <c r="Q403" s="1" t="s">
        <v>315</v>
      </c>
      <c r="R403" t="s">
        <v>132</v>
      </c>
    </row>
    <row r="404" spans="1:19" x14ac:dyDescent="0.15">
      <c r="A404" s="25" t="s">
        <v>50</v>
      </c>
      <c r="B404" s="2">
        <v>-36.9</v>
      </c>
      <c r="C404" s="10" t="s">
        <v>34</v>
      </c>
      <c r="D404" s="2">
        <v>-11</v>
      </c>
      <c r="E404" s="2">
        <v>-54.9</v>
      </c>
      <c r="F404"/>
      <c r="G404" s="10"/>
      <c r="H404" s="4"/>
      <c r="I404"/>
      <c r="J404"/>
      <c r="K404" s="4"/>
      <c r="L404" s="10"/>
      <c r="M404" s="2">
        <v>804.1</v>
      </c>
      <c r="N404" s="10" t="s">
        <v>34</v>
      </c>
      <c r="O404" s="2">
        <v>818.4</v>
      </c>
      <c r="P404" s="2">
        <v>775.2</v>
      </c>
      <c r="Q404" s="1" t="s">
        <v>316</v>
      </c>
      <c r="R404" t="s">
        <v>132</v>
      </c>
    </row>
    <row r="405" spans="1:19" x14ac:dyDescent="0.15">
      <c r="A405" s="25" t="s">
        <v>53</v>
      </c>
      <c r="B405" s="2">
        <v>-36.9</v>
      </c>
      <c r="C405" s="10" t="s">
        <v>212</v>
      </c>
      <c r="D405" s="2">
        <v>-26.4</v>
      </c>
      <c r="E405" s="2">
        <v>-47.1</v>
      </c>
      <c r="F405"/>
      <c r="G405" s="10"/>
      <c r="H405" s="4"/>
      <c r="I405"/>
      <c r="J405"/>
      <c r="K405" s="4"/>
      <c r="L405" s="10"/>
      <c r="M405" s="2">
        <v>804.7</v>
      </c>
      <c r="N405" s="10" t="s">
        <v>220</v>
      </c>
      <c r="O405" s="2">
        <v>816.3</v>
      </c>
      <c r="P405" s="2">
        <v>786.7</v>
      </c>
      <c r="Q405" s="1" t="s">
        <v>317</v>
      </c>
      <c r="R405" t="s">
        <v>132</v>
      </c>
    </row>
    <row r="406" spans="1:19" x14ac:dyDescent="0.15">
      <c r="A406" s="25" t="s">
        <v>55</v>
      </c>
      <c r="B406"/>
      <c r="C406" s="10"/>
      <c r="D406"/>
      <c r="E406"/>
      <c r="F406"/>
      <c r="G406" s="10"/>
      <c r="H406" s="4"/>
      <c r="I406"/>
      <c r="J406"/>
      <c r="K406" s="4"/>
      <c r="L406" s="10"/>
      <c r="M406"/>
      <c r="N406" s="10"/>
      <c r="O406"/>
      <c r="P406"/>
      <c r="Q406"/>
    </row>
    <row r="407" spans="1:19" x14ac:dyDescent="0.15">
      <c r="A407" s="25" t="s">
        <v>58</v>
      </c>
      <c r="B407" s="2">
        <v>-18.3</v>
      </c>
      <c r="C407" s="10" t="s">
        <v>34</v>
      </c>
      <c r="D407" s="2">
        <v>-9.3000000000000007</v>
      </c>
      <c r="E407" s="2">
        <v>-28.4</v>
      </c>
      <c r="F407" s="2">
        <v>6.6</v>
      </c>
      <c r="G407" s="10" t="s">
        <v>204</v>
      </c>
      <c r="H407" s="4" t="s">
        <v>51</v>
      </c>
      <c r="I407" s="2">
        <v>6.4</v>
      </c>
      <c r="J407" s="3">
        <v>0.98</v>
      </c>
      <c r="K407" s="4" t="s">
        <v>56</v>
      </c>
      <c r="L407" s="11">
        <v>17</v>
      </c>
      <c r="M407" s="2">
        <v>814</v>
      </c>
      <c r="N407" s="10" t="s">
        <v>34</v>
      </c>
      <c r="O407" s="2">
        <v>826</v>
      </c>
      <c r="P407" s="2">
        <v>802.9</v>
      </c>
      <c r="Q407" s="1" t="s">
        <v>318</v>
      </c>
      <c r="R407" t="s">
        <v>132</v>
      </c>
    </row>
    <row r="408" spans="1:19" x14ac:dyDescent="0.15">
      <c r="A408" s="25" t="s">
        <v>60</v>
      </c>
      <c r="B408" s="2">
        <v>-14.1</v>
      </c>
      <c r="C408" s="10" t="s">
        <v>34</v>
      </c>
      <c r="D408" s="2">
        <v>-5.2</v>
      </c>
      <c r="E408" s="2">
        <v>-25.2</v>
      </c>
      <c r="F408" s="2">
        <v>5.3</v>
      </c>
      <c r="G408" s="10" t="s">
        <v>319</v>
      </c>
      <c r="H408" s="4" t="s">
        <v>59</v>
      </c>
      <c r="I408" s="2">
        <v>4.3</v>
      </c>
      <c r="J408" s="3">
        <v>0.8</v>
      </c>
      <c r="K408" s="4" t="s">
        <v>82</v>
      </c>
      <c r="L408" s="11">
        <v>23</v>
      </c>
      <c r="M408" s="2">
        <v>807.2</v>
      </c>
      <c r="N408" s="10" t="s">
        <v>34</v>
      </c>
      <c r="O408" s="2">
        <v>818.3</v>
      </c>
      <c r="P408" s="2">
        <v>790.9</v>
      </c>
      <c r="Q408" s="1" t="s">
        <v>320</v>
      </c>
      <c r="R408" t="s">
        <v>132</v>
      </c>
      <c r="S408" t="s">
        <v>132</v>
      </c>
    </row>
    <row r="410" spans="1:19" x14ac:dyDescent="0.15">
      <c r="A410" s="20" t="s">
        <v>244</v>
      </c>
      <c r="B410" s="34"/>
      <c r="C410" s="22"/>
      <c r="D410" s="35" t="s">
        <v>245</v>
      </c>
      <c r="E410" s="34"/>
      <c r="F410" s="34"/>
      <c r="G410" s="22"/>
      <c r="H410" s="36" t="s">
        <v>246</v>
      </c>
      <c r="I410" s="34"/>
      <c r="J410" s="37"/>
      <c r="K410" s="22"/>
      <c r="L410" s="36" t="s">
        <v>28</v>
      </c>
      <c r="M410" s="34"/>
      <c r="N410" s="24" t="s">
        <v>321</v>
      </c>
      <c r="O410"/>
      <c r="P410"/>
      <c r="Q410"/>
    </row>
    <row r="412" spans="1:19" x14ac:dyDescent="0.15">
      <c r="A412" s="25" t="s">
        <v>63</v>
      </c>
      <c r="B412" s="2">
        <v>-12.2</v>
      </c>
      <c r="C412" s="1" t="s">
        <v>34</v>
      </c>
      <c r="D412" s="2">
        <v>-1.4</v>
      </c>
      <c r="E412" s="2">
        <v>-24.7</v>
      </c>
      <c r="F412" s="2">
        <v>5</v>
      </c>
      <c r="G412" s="1" t="s">
        <v>61</v>
      </c>
      <c r="H412" s="1" t="s">
        <v>35</v>
      </c>
      <c r="I412" s="2">
        <v>4.2</v>
      </c>
      <c r="J412" s="3">
        <v>0.83</v>
      </c>
      <c r="K412" s="1" t="s">
        <v>41</v>
      </c>
      <c r="L412" s="39">
        <v>17</v>
      </c>
      <c r="M412" s="2">
        <v>815.3</v>
      </c>
      <c r="N412" s="1" t="s">
        <v>34</v>
      </c>
      <c r="O412" s="2">
        <v>830.8</v>
      </c>
      <c r="P412" s="2">
        <v>802.7</v>
      </c>
      <c r="Q412" s="1" t="s">
        <v>322</v>
      </c>
      <c r="R412" t="s">
        <v>132</v>
      </c>
      <c r="S412" t="s">
        <v>132</v>
      </c>
    </row>
    <row r="413" spans="1:19" x14ac:dyDescent="0.15">
      <c r="A413" s="25" t="s">
        <v>29</v>
      </c>
      <c r="B413" s="2">
        <v>-19.8</v>
      </c>
      <c r="C413" s="1" t="s">
        <v>34</v>
      </c>
      <c r="D413" s="2">
        <v>-11.3</v>
      </c>
      <c r="E413" s="2">
        <v>-34.4</v>
      </c>
      <c r="F413" s="2">
        <v>5.0999999999999996</v>
      </c>
      <c r="G413" s="1" t="s">
        <v>34</v>
      </c>
      <c r="H413" s="1" t="s">
        <v>65</v>
      </c>
      <c r="I413" s="2">
        <v>4.5999999999999996</v>
      </c>
      <c r="J413" s="3">
        <v>0.91</v>
      </c>
      <c r="K413" s="1" t="s">
        <v>87</v>
      </c>
      <c r="L413" s="39">
        <v>16</v>
      </c>
      <c r="M413" s="2">
        <v>811.5</v>
      </c>
      <c r="N413" s="1" t="s">
        <v>34</v>
      </c>
      <c r="O413" s="2">
        <v>826</v>
      </c>
      <c r="P413" s="2">
        <v>797.8</v>
      </c>
      <c r="Q413" s="1" t="s">
        <v>323</v>
      </c>
      <c r="R413" t="s">
        <v>132</v>
      </c>
      <c r="S413" t="s">
        <v>132</v>
      </c>
    </row>
    <row r="414" spans="1:19" x14ac:dyDescent="0.15">
      <c r="A414" s="25" t="s">
        <v>33</v>
      </c>
      <c r="B414" s="2">
        <v>-23</v>
      </c>
      <c r="C414" s="1" t="s">
        <v>34</v>
      </c>
      <c r="D414" s="2">
        <v>-10.9</v>
      </c>
      <c r="E414" s="2">
        <v>-37.299999999999997</v>
      </c>
      <c r="F414" s="2">
        <v>6.9</v>
      </c>
      <c r="G414" s="1" t="s">
        <v>34</v>
      </c>
      <c r="H414" s="1" t="s">
        <v>86</v>
      </c>
      <c r="I414" s="2">
        <v>6.6</v>
      </c>
      <c r="J414" s="3">
        <v>0.95</v>
      </c>
      <c r="K414" s="1" t="s">
        <v>31</v>
      </c>
      <c r="L414" s="39">
        <v>18</v>
      </c>
      <c r="M414" s="2">
        <v>814.3</v>
      </c>
      <c r="N414" s="1" t="s">
        <v>34</v>
      </c>
      <c r="O414" s="2">
        <v>827</v>
      </c>
      <c r="P414" s="2">
        <v>806.1</v>
      </c>
      <c r="Q414" s="1" t="s">
        <v>324</v>
      </c>
      <c r="R414" t="s">
        <v>132</v>
      </c>
    </row>
    <row r="415" spans="1:19" x14ac:dyDescent="0.15">
      <c r="A415" s="25" t="s">
        <v>37</v>
      </c>
      <c r="B415" s="2">
        <v>-29.2</v>
      </c>
      <c r="C415" s="1" t="s">
        <v>34</v>
      </c>
      <c r="D415" s="2">
        <v>-13.5</v>
      </c>
      <c r="E415" s="2">
        <v>-41.7</v>
      </c>
      <c r="F415" s="2">
        <v>7.8</v>
      </c>
      <c r="G415" s="1" t="s">
        <v>204</v>
      </c>
      <c r="H415" s="1" t="s">
        <v>54</v>
      </c>
      <c r="I415" s="2">
        <v>7.6</v>
      </c>
      <c r="J415" s="3">
        <v>0.97</v>
      </c>
      <c r="K415" s="1" t="s">
        <v>32</v>
      </c>
      <c r="L415" s="39">
        <v>21</v>
      </c>
      <c r="M415" s="2">
        <v>810</v>
      </c>
      <c r="N415" s="1" t="s">
        <v>34</v>
      </c>
      <c r="O415" s="2">
        <v>825.5</v>
      </c>
      <c r="P415" s="2">
        <v>791.3</v>
      </c>
      <c r="Q415" s="1" t="s">
        <v>325</v>
      </c>
      <c r="R415" t="s">
        <v>132</v>
      </c>
    </row>
    <row r="416" spans="1:19" x14ac:dyDescent="0.15">
      <c r="A416" s="25" t="s">
        <v>40</v>
      </c>
      <c r="B416" s="2">
        <v>-32.1</v>
      </c>
      <c r="C416" s="1" t="s">
        <v>34</v>
      </c>
      <c r="D416" s="2">
        <v>-17.3</v>
      </c>
      <c r="E416" s="2">
        <v>-48.3</v>
      </c>
      <c r="F416"/>
      <c r="G416"/>
      <c r="H416"/>
      <c r="I416"/>
      <c r="J416"/>
      <c r="K416"/>
      <c r="L416"/>
      <c r="M416" s="2">
        <v>807</v>
      </c>
      <c r="N416" s="1" t="s">
        <v>34</v>
      </c>
      <c r="O416" s="2">
        <v>821.9</v>
      </c>
      <c r="P416" s="2">
        <v>781.2</v>
      </c>
      <c r="Q416" s="1" t="s">
        <v>326</v>
      </c>
      <c r="R416" t="s">
        <v>132</v>
      </c>
    </row>
    <row r="417" spans="1:19" x14ac:dyDescent="0.15">
      <c r="A417" s="25" t="s">
        <v>43</v>
      </c>
      <c r="B417" s="2">
        <v>-28</v>
      </c>
      <c r="C417" s="1" t="s">
        <v>236</v>
      </c>
      <c r="D417" s="2">
        <v>-16.600000000000001</v>
      </c>
      <c r="E417" s="2">
        <v>-40.200000000000003</v>
      </c>
      <c r="F417"/>
      <c r="G417"/>
      <c r="H417"/>
      <c r="I417"/>
      <c r="J417"/>
      <c r="K417"/>
      <c r="L417"/>
      <c r="M417" s="2">
        <v>810.6</v>
      </c>
      <c r="N417" s="1" t="s">
        <v>236</v>
      </c>
      <c r="O417" s="2">
        <v>819.1</v>
      </c>
      <c r="P417" s="2">
        <v>795.4</v>
      </c>
      <c r="Q417" s="1" t="s">
        <v>327</v>
      </c>
      <c r="R417" t="s">
        <v>132</v>
      </c>
    </row>
    <row r="418" spans="1:19" x14ac:dyDescent="0.15">
      <c r="A418" s="25" t="s">
        <v>47</v>
      </c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9" x14ac:dyDescent="0.15">
      <c r="A419" s="25" t="s">
        <v>50</v>
      </c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9" x14ac:dyDescent="0.15">
      <c r="A420" s="25" t="s">
        <v>53</v>
      </c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9" x14ac:dyDescent="0.15">
      <c r="A421" s="25" t="s">
        <v>55</v>
      </c>
      <c r="B421" s="2">
        <v>-25</v>
      </c>
      <c r="C421" s="1" t="s">
        <v>34</v>
      </c>
      <c r="D421" s="2">
        <v>-15.8</v>
      </c>
      <c r="E421" s="2">
        <v>-36.299999999999997</v>
      </c>
      <c r="F421"/>
      <c r="G421"/>
      <c r="H421"/>
      <c r="I421"/>
      <c r="J421"/>
      <c r="K421"/>
      <c r="L421"/>
      <c r="M421" s="2">
        <v>803.4</v>
      </c>
      <c r="N421" s="1" t="s">
        <v>34</v>
      </c>
      <c r="O421" s="2">
        <v>820.3</v>
      </c>
      <c r="P421" s="2">
        <v>787.4</v>
      </c>
      <c r="Q421" s="1" t="s">
        <v>328</v>
      </c>
      <c r="R421" t="s">
        <v>132</v>
      </c>
    </row>
    <row r="422" spans="1:19" x14ac:dyDescent="0.15">
      <c r="A422" s="25" t="s">
        <v>58</v>
      </c>
      <c r="B422" s="2">
        <v>-22.4</v>
      </c>
      <c r="C422" s="1" t="s">
        <v>34</v>
      </c>
      <c r="D422" s="2">
        <v>-10</v>
      </c>
      <c r="E422" s="2">
        <v>-39.1</v>
      </c>
      <c r="F422" s="2">
        <v>8.4</v>
      </c>
      <c r="G422" s="1" t="s">
        <v>302</v>
      </c>
      <c r="H422" s="1" t="s">
        <v>87</v>
      </c>
      <c r="I422" s="2">
        <v>8.1999999999999993</v>
      </c>
      <c r="J422" s="3">
        <v>0.98</v>
      </c>
      <c r="K422" s="1" t="s">
        <v>92</v>
      </c>
      <c r="L422" s="39">
        <v>24</v>
      </c>
      <c r="M422" s="2">
        <v>807.1</v>
      </c>
      <c r="N422" s="1" t="s">
        <v>34</v>
      </c>
      <c r="O422" s="2">
        <v>817.3</v>
      </c>
      <c r="P422" s="2">
        <v>798.4</v>
      </c>
      <c r="Q422" s="1" t="s">
        <v>329</v>
      </c>
      <c r="R422" t="s">
        <v>132</v>
      </c>
    </row>
    <row r="423" spans="1:19" x14ac:dyDescent="0.15">
      <c r="A423" s="25" t="s">
        <v>60</v>
      </c>
      <c r="B423" s="2">
        <v>-15.9</v>
      </c>
      <c r="C423" s="1" t="s">
        <v>61</v>
      </c>
      <c r="D423" s="2">
        <v>-5.7</v>
      </c>
      <c r="E423" s="2">
        <v>-25.8</v>
      </c>
      <c r="F423" s="2">
        <v>3.4</v>
      </c>
      <c r="G423" s="1" t="s">
        <v>237</v>
      </c>
      <c r="H423" s="1" t="s">
        <v>76</v>
      </c>
      <c r="I423" s="2">
        <v>2.4</v>
      </c>
      <c r="J423" s="3">
        <v>0.79</v>
      </c>
      <c r="K423" s="1" t="s">
        <v>41</v>
      </c>
      <c r="L423" s="39">
        <v>11</v>
      </c>
      <c r="M423" s="2">
        <v>810.2</v>
      </c>
      <c r="N423" s="1" t="s">
        <v>34</v>
      </c>
      <c r="O423" s="2">
        <v>824.7</v>
      </c>
      <c r="P423" s="2">
        <v>788</v>
      </c>
      <c r="Q423" s="1" t="s">
        <v>330</v>
      </c>
      <c r="R423" t="s">
        <v>132</v>
      </c>
      <c r="S423" t="s">
        <v>132</v>
      </c>
    </row>
    <row r="425" spans="1:19" x14ac:dyDescent="0.15">
      <c r="A425" s="4"/>
      <c r="B425" s="5" t="s">
        <v>0</v>
      </c>
      <c r="C425" s="4" t="s">
        <v>1</v>
      </c>
      <c r="D425" s="5"/>
      <c r="E425" s="5"/>
      <c r="F425" s="5" t="s">
        <v>0</v>
      </c>
      <c r="G425" s="4" t="s">
        <v>1</v>
      </c>
      <c r="H425" s="4"/>
      <c r="I425" s="5"/>
      <c r="J425" s="6"/>
      <c r="K425" s="4"/>
      <c r="L425" s="4"/>
      <c r="M425" s="5" t="s">
        <v>0</v>
      </c>
      <c r="N425" s="4" t="s">
        <v>1</v>
      </c>
      <c r="O425" s="5"/>
      <c r="P425" s="5"/>
      <c r="Q425" s="4"/>
    </row>
    <row r="426" spans="1:19" x14ac:dyDescent="0.15">
      <c r="A426" s="4"/>
      <c r="B426" s="5" t="s">
        <v>3</v>
      </c>
      <c r="C426" s="4" t="s">
        <v>4</v>
      </c>
      <c r="D426" s="5" t="s">
        <v>5</v>
      </c>
      <c r="E426" s="5" t="s">
        <v>6</v>
      </c>
      <c r="F426" s="5" t="s">
        <v>7</v>
      </c>
      <c r="G426" s="4" t="s">
        <v>4</v>
      </c>
      <c r="H426" s="4"/>
      <c r="I426" s="5"/>
      <c r="J426" s="6"/>
      <c r="K426" s="4" t="s">
        <v>295</v>
      </c>
      <c r="L426" s="4"/>
      <c r="M426" s="5" t="s">
        <v>3</v>
      </c>
      <c r="N426" s="4" t="s">
        <v>4</v>
      </c>
      <c r="O426" s="5" t="s">
        <v>5</v>
      </c>
      <c r="P426" s="5" t="s">
        <v>6</v>
      </c>
      <c r="Q426" s="4" t="s">
        <v>9</v>
      </c>
    </row>
    <row r="427" spans="1:19" x14ac:dyDescent="0.15">
      <c r="A427" s="4"/>
      <c r="B427" s="5" t="s">
        <v>10</v>
      </c>
      <c r="C427" s="4" t="s">
        <v>11</v>
      </c>
      <c r="D427" s="5" t="s">
        <v>10</v>
      </c>
      <c r="E427" s="5" t="s">
        <v>10</v>
      </c>
      <c r="F427" s="5" t="s">
        <v>12</v>
      </c>
      <c r="G427" s="4" t="s">
        <v>11</v>
      </c>
      <c r="H427" s="4" t="s">
        <v>13</v>
      </c>
      <c r="I427" s="5"/>
      <c r="J427" s="6"/>
      <c r="K427" s="4" t="s">
        <v>7</v>
      </c>
      <c r="L427" s="4"/>
      <c r="M427" s="5" t="s">
        <v>14</v>
      </c>
      <c r="N427" s="4" t="s">
        <v>11</v>
      </c>
      <c r="O427" s="5" t="s">
        <v>14</v>
      </c>
      <c r="P427" s="5" t="s">
        <v>14</v>
      </c>
      <c r="Q427" s="4" t="s">
        <v>10</v>
      </c>
    </row>
    <row r="428" spans="1:19" x14ac:dyDescent="0.15">
      <c r="A428" s="4" t="s">
        <v>15</v>
      </c>
      <c r="B428" s="5" t="s">
        <v>16</v>
      </c>
      <c r="C428" s="4" t="s">
        <v>17</v>
      </c>
      <c r="D428" s="5" t="s">
        <v>16</v>
      </c>
      <c r="E428" s="5" t="s">
        <v>16</v>
      </c>
      <c r="F428" s="5" t="s">
        <v>18</v>
      </c>
      <c r="G428" s="4" t="s">
        <v>17</v>
      </c>
      <c r="H428" s="4" t="s">
        <v>19</v>
      </c>
      <c r="I428" s="5" t="s">
        <v>20</v>
      </c>
      <c r="J428" s="6" t="s">
        <v>21</v>
      </c>
      <c r="K428" s="4" t="s">
        <v>22</v>
      </c>
      <c r="L428" s="4" t="s">
        <v>20</v>
      </c>
      <c r="M428" s="5" t="s">
        <v>23</v>
      </c>
      <c r="N428" s="4" t="s">
        <v>17</v>
      </c>
      <c r="O428" s="5" t="s">
        <v>23</v>
      </c>
      <c r="P428" s="5" t="s">
        <v>23</v>
      </c>
      <c r="Q428" s="4" t="s">
        <v>24</v>
      </c>
    </row>
    <row r="430" spans="1:19" x14ac:dyDescent="0.15">
      <c r="A430" s="20" t="s">
        <v>25</v>
      </c>
      <c r="B430" s="34"/>
      <c r="C430" s="22"/>
      <c r="D430"/>
      <c r="E430" s="35" t="s">
        <v>245</v>
      </c>
      <c r="F430" s="34"/>
      <c r="G430" s="22"/>
      <c r="H430" s="22" t="s">
        <v>246</v>
      </c>
      <c r="I430" s="34"/>
      <c r="J430" s="37"/>
      <c r="K430" s="22"/>
      <c r="L430" s="36" t="s">
        <v>203</v>
      </c>
      <c r="M430" s="34"/>
      <c r="N430" s="24" t="s">
        <v>331</v>
      </c>
      <c r="O430" s="34"/>
      <c r="P430" s="34"/>
      <c r="Q430" s="25"/>
    </row>
    <row r="431" spans="1:19" x14ac:dyDescent="0.15">
      <c r="A431" s="20"/>
      <c r="B431" s="34"/>
      <c r="C431" s="22"/>
      <c r="D431"/>
      <c r="E431" s="35"/>
      <c r="F431" s="34"/>
      <c r="G431" s="22"/>
      <c r="H431" s="22"/>
      <c r="I431" s="34"/>
      <c r="J431" s="37"/>
      <c r="K431" s="22"/>
      <c r="L431" s="36"/>
      <c r="M431" s="34"/>
      <c r="N431" s="24"/>
      <c r="O431" s="34"/>
      <c r="P431" s="34"/>
      <c r="Q431" s="25"/>
    </row>
    <row r="432" spans="1:19" x14ac:dyDescent="0.15">
      <c r="A432" s="25" t="s">
        <v>63</v>
      </c>
      <c r="B432" s="21">
        <v>-14.4</v>
      </c>
      <c r="C432" s="22" t="s">
        <v>34</v>
      </c>
      <c r="D432" s="21">
        <v>-3.4</v>
      </c>
      <c r="E432" s="21">
        <v>-24.7</v>
      </c>
      <c r="F432" s="21">
        <v>4.8</v>
      </c>
      <c r="G432" s="22" t="s">
        <v>34</v>
      </c>
      <c r="H432" s="22" t="s">
        <v>255</v>
      </c>
      <c r="I432" s="21">
        <v>4.0999999999999996</v>
      </c>
      <c r="J432" s="23">
        <v>0.84</v>
      </c>
      <c r="K432" s="22" t="s">
        <v>76</v>
      </c>
      <c r="L432" s="41">
        <v>14.6</v>
      </c>
      <c r="M432" s="21">
        <v>812.9</v>
      </c>
      <c r="N432" s="22" t="s">
        <v>34</v>
      </c>
      <c r="O432" s="21">
        <v>826.1</v>
      </c>
      <c r="P432" s="21">
        <v>802</v>
      </c>
      <c r="Q432" s="22" t="s">
        <v>332</v>
      </c>
      <c r="R432" t="s">
        <v>132</v>
      </c>
    </row>
    <row r="433" spans="1:19" x14ac:dyDescent="0.15">
      <c r="A433" s="25" t="s">
        <v>29</v>
      </c>
      <c r="B433" s="21">
        <v>-20.8</v>
      </c>
      <c r="C433" s="22" t="s">
        <v>34</v>
      </c>
      <c r="D433" s="21">
        <v>-5.2</v>
      </c>
      <c r="E433" s="21">
        <v>-38.200000000000003</v>
      </c>
      <c r="F433" s="21">
        <v>5</v>
      </c>
      <c r="G433" s="22" t="s">
        <v>34</v>
      </c>
      <c r="H433" s="22" t="s">
        <v>91</v>
      </c>
      <c r="I433" s="21">
        <v>4.4000000000000004</v>
      </c>
      <c r="J433" s="23">
        <v>0.89</v>
      </c>
      <c r="K433" s="22" t="s">
        <v>82</v>
      </c>
      <c r="L433" s="41">
        <v>17</v>
      </c>
      <c r="M433" s="21">
        <v>813.5</v>
      </c>
      <c r="N433" s="22" t="s">
        <v>34</v>
      </c>
      <c r="O433" s="21">
        <v>828.9</v>
      </c>
      <c r="P433" s="21">
        <v>797.4</v>
      </c>
      <c r="Q433" s="22" t="s">
        <v>333</v>
      </c>
      <c r="R433" t="s">
        <v>132</v>
      </c>
    </row>
    <row r="434" spans="1:19" x14ac:dyDescent="0.15">
      <c r="A434" s="25" t="s">
        <v>33</v>
      </c>
      <c r="B434" s="21">
        <v>-24.6</v>
      </c>
      <c r="C434" s="22" t="s">
        <v>34</v>
      </c>
      <c r="D434" s="21">
        <v>-7.2</v>
      </c>
      <c r="E434" s="21">
        <v>-48.5</v>
      </c>
      <c r="F434" s="21">
        <v>6.9</v>
      </c>
      <c r="G434" s="22" t="s">
        <v>334</v>
      </c>
      <c r="H434" s="22" t="s">
        <v>82</v>
      </c>
      <c r="I434" s="21">
        <v>5.8</v>
      </c>
      <c r="J434" s="23">
        <v>0.84</v>
      </c>
      <c r="K434" s="22" t="s">
        <v>42</v>
      </c>
      <c r="L434" s="41">
        <v>21.3</v>
      </c>
      <c r="M434" s="21">
        <v>808.4</v>
      </c>
      <c r="N434" s="22" t="s">
        <v>34</v>
      </c>
      <c r="O434" s="21">
        <v>820.5</v>
      </c>
      <c r="P434" s="21">
        <v>792.5</v>
      </c>
      <c r="Q434" s="22" t="s">
        <v>335</v>
      </c>
      <c r="R434" t="s">
        <v>132</v>
      </c>
    </row>
    <row r="435" spans="1:19" x14ac:dyDescent="0.15">
      <c r="A435" s="25" t="s">
        <v>37</v>
      </c>
      <c r="B435" s="21">
        <v>-28.1</v>
      </c>
      <c r="C435" s="22" t="s">
        <v>34</v>
      </c>
      <c r="D435" s="21">
        <v>-11.3</v>
      </c>
      <c r="E435" s="21">
        <v>-43.3</v>
      </c>
      <c r="F435" s="21"/>
      <c r="G435" s="22"/>
      <c r="H435" s="22"/>
      <c r="I435" s="21"/>
      <c r="J435" s="23"/>
      <c r="K435" s="22"/>
      <c r="L435" s="41"/>
      <c r="M435" s="21">
        <v>814.8</v>
      </c>
      <c r="N435" s="22" t="s">
        <v>34</v>
      </c>
      <c r="O435" s="21">
        <v>828</v>
      </c>
      <c r="P435" s="21">
        <v>799.7</v>
      </c>
      <c r="Q435" s="22" t="s">
        <v>336</v>
      </c>
      <c r="R435" t="s">
        <v>132</v>
      </c>
    </row>
    <row r="436" spans="1:19" x14ac:dyDescent="0.15">
      <c r="A436" s="25" t="s">
        <v>40</v>
      </c>
      <c r="B436" s="21">
        <v>-32.9</v>
      </c>
      <c r="C436" s="22" t="s">
        <v>34</v>
      </c>
      <c r="D436" s="21">
        <v>-16.399999999999999</v>
      </c>
      <c r="E436" s="21">
        <v>-50.5</v>
      </c>
      <c r="F436" s="21"/>
      <c r="G436" s="22"/>
      <c r="H436" s="22"/>
      <c r="I436" s="21"/>
      <c r="J436" s="23"/>
      <c r="K436" s="22"/>
      <c r="L436" s="41"/>
      <c r="M436" s="21">
        <v>809.6</v>
      </c>
      <c r="N436" s="22" t="s">
        <v>34</v>
      </c>
      <c r="O436" s="21">
        <v>824.8</v>
      </c>
      <c r="P436" s="21">
        <v>790.1</v>
      </c>
      <c r="Q436" s="22" t="s">
        <v>337</v>
      </c>
      <c r="R436" t="s">
        <v>132</v>
      </c>
    </row>
    <row r="437" spans="1:19" x14ac:dyDescent="0.15">
      <c r="A437" s="25" t="s">
        <v>43</v>
      </c>
      <c r="B437" s="21">
        <v>-34</v>
      </c>
      <c r="C437" s="22" t="s">
        <v>34</v>
      </c>
      <c r="D437" s="21">
        <v>-18</v>
      </c>
      <c r="E437" s="21">
        <v>-56.3</v>
      </c>
      <c r="F437" s="21"/>
      <c r="G437" s="22"/>
      <c r="H437" s="22"/>
      <c r="I437" s="21"/>
      <c r="J437" s="23"/>
      <c r="K437" s="22"/>
      <c r="L437" s="41"/>
      <c r="M437" s="21">
        <v>811.2</v>
      </c>
      <c r="N437" s="22" t="s">
        <v>34</v>
      </c>
      <c r="O437" s="21">
        <v>840.8</v>
      </c>
      <c r="P437" s="21">
        <v>785.6</v>
      </c>
      <c r="Q437" s="22" t="s">
        <v>338</v>
      </c>
      <c r="R437" t="s">
        <v>132</v>
      </c>
    </row>
    <row r="438" spans="1:19" x14ac:dyDescent="0.15">
      <c r="A438" s="25" t="s">
        <v>47</v>
      </c>
      <c r="B438" s="21">
        <v>-26.8</v>
      </c>
      <c r="C438" s="22" t="s">
        <v>34</v>
      </c>
      <c r="D438" s="21">
        <v>-12.3</v>
      </c>
      <c r="E438" s="21">
        <v>-45.6</v>
      </c>
      <c r="F438" s="21">
        <v>7.4</v>
      </c>
      <c r="G438" s="22" t="s">
        <v>213</v>
      </c>
      <c r="H438" s="22" t="s">
        <v>38</v>
      </c>
      <c r="I438" s="21">
        <v>5.7</v>
      </c>
      <c r="J438" s="23">
        <v>0.78</v>
      </c>
      <c r="K438" s="22" t="s">
        <v>230</v>
      </c>
      <c r="L438" s="41">
        <v>17</v>
      </c>
      <c r="M438" s="21">
        <v>815.2</v>
      </c>
      <c r="N438" s="22" t="s">
        <v>34</v>
      </c>
      <c r="O438" s="21">
        <v>838.8</v>
      </c>
      <c r="P438" s="21">
        <v>782</v>
      </c>
      <c r="Q438" s="22" t="s">
        <v>339</v>
      </c>
      <c r="R438" t="s">
        <v>132</v>
      </c>
    </row>
    <row r="439" spans="1:19" x14ac:dyDescent="0.15">
      <c r="A439" s="25" t="s">
        <v>50</v>
      </c>
      <c r="B439" s="21">
        <v>-33.5</v>
      </c>
      <c r="C439" s="22" t="s">
        <v>34</v>
      </c>
      <c r="D439" s="21">
        <v>-15.9</v>
      </c>
      <c r="E439" s="21">
        <v>-54.7</v>
      </c>
      <c r="F439" s="21">
        <v>8.8000000000000007</v>
      </c>
      <c r="G439" s="22" t="s">
        <v>305</v>
      </c>
      <c r="H439" s="22" t="s">
        <v>224</v>
      </c>
      <c r="I439" s="21">
        <v>7.2</v>
      </c>
      <c r="J439" s="23">
        <v>0.81</v>
      </c>
      <c r="K439" s="22" t="s">
        <v>235</v>
      </c>
      <c r="L439" s="41">
        <v>21.7</v>
      </c>
      <c r="M439" s="21">
        <v>807.7</v>
      </c>
      <c r="N439" s="22" t="s">
        <v>34</v>
      </c>
      <c r="O439" s="21">
        <v>827.7</v>
      </c>
      <c r="P439" s="21">
        <v>782.6</v>
      </c>
      <c r="Q439" s="22" t="s">
        <v>340</v>
      </c>
      <c r="R439" t="s">
        <v>132</v>
      </c>
    </row>
    <row r="440" spans="1:19" x14ac:dyDescent="0.15">
      <c r="A440" s="25" t="s">
        <v>53</v>
      </c>
      <c r="B440" s="21">
        <v>-36</v>
      </c>
      <c r="C440" s="22" t="s">
        <v>34</v>
      </c>
      <c r="D440" s="21">
        <v>-17</v>
      </c>
      <c r="E440" s="21">
        <v>-54.8</v>
      </c>
      <c r="F440" s="21"/>
      <c r="G440" s="22"/>
      <c r="H440" s="22"/>
      <c r="I440" s="21"/>
      <c r="J440" s="23"/>
      <c r="K440" s="22"/>
      <c r="L440" s="22"/>
      <c r="M440" s="21">
        <v>801.4</v>
      </c>
      <c r="N440" s="22" t="s">
        <v>34</v>
      </c>
      <c r="O440" s="21">
        <v>817.2</v>
      </c>
      <c r="P440" s="21">
        <v>777.6</v>
      </c>
      <c r="Q440" s="22" t="s">
        <v>276</v>
      </c>
      <c r="R440" t="s">
        <v>132</v>
      </c>
    </row>
    <row r="441" spans="1:19" x14ac:dyDescent="0.15">
      <c r="A441" s="25" t="s">
        <v>55</v>
      </c>
      <c r="B441" s="21">
        <v>-30.7</v>
      </c>
      <c r="C441" s="22" t="s">
        <v>34</v>
      </c>
      <c r="D441" s="21">
        <v>-18</v>
      </c>
      <c r="E441" s="21">
        <v>-47.8</v>
      </c>
      <c r="F441" s="21"/>
      <c r="G441" s="22"/>
      <c r="H441" s="22"/>
      <c r="I441" s="21"/>
      <c r="J441" s="23"/>
      <c r="K441" s="22"/>
      <c r="L441" s="22"/>
      <c r="M441" s="21">
        <v>801.2</v>
      </c>
      <c r="N441" s="22" t="s">
        <v>34</v>
      </c>
      <c r="O441" s="21">
        <v>817.8</v>
      </c>
      <c r="P441" s="21">
        <v>784.4</v>
      </c>
      <c r="Q441" s="22" t="s">
        <v>341</v>
      </c>
      <c r="R441" t="s">
        <v>132</v>
      </c>
    </row>
    <row r="442" spans="1:19" x14ac:dyDescent="0.15">
      <c r="A442" s="25" t="s">
        <v>58</v>
      </c>
      <c r="B442" s="21">
        <v>-16.8</v>
      </c>
      <c r="C442" s="22" t="s">
        <v>34</v>
      </c>
      <c r="D442" s="21">
        <v>-4.5999999999999996</v>
      </c>
      <c r="E442" s="21">
        <v>-39.1</v>
      </c>
      <c r="F442" s="21"/>
      <c r="G442" s="22"/>
      <c r="H442" s="22"/>
      <c r="I442" s="21"/>
      <c r="J442" s="23"/>
      <c r="K442" s="22"/>
      <c r="L442" s="22"/>
      <c r="M442" s="21">
        <v>816.4</v>
      </c>
      <c r="N442" s="22" t="s">
        <v>34</v>
      </c>
      <c r="O442" s="21">
        <v>835.5</v>
      </c>
      <c r="P442" s="21">
        <v>793.3</v>
      </c>
      <c r="Q442" s="22" t="s">
        <v>342</v>
      </c>
      <c r="R442" t="s">
        <v>132</v>
      </c>
    </row>
    <row r="443" spans="1:19" x14ac:dyDescent="0.15">
      <c r="A443" s="25" t="s">
        <v>60</v>
      </c>
      <c r="B443" s="21">
        <v>-12.3</v>
      </c>
      <c r="C443" s="22" t="s">
        <v>34</v>
      </c>
      <c r="D443" s="21">
        <v>-4.2</v>
      </c>
      <c r="E443" s="21">
        <v>-22.6</v>
      </c>
      <c r="F443" s="21"/>
      <c r="G443" s="22"/>
      <c r="H443" s="22"/>
      <c r="I443" s="21"/>
      <c r="J443" s="23"/>
      <c r="K443" s="22"/>
      <c r="L443" s="22"/>
      <c r="M443" s="21">
        <v>814.3</v>
      </c>
      <c r="N443" s="22" t="s">
        <v>34</v>
      </c>
      <c r="O443" s="21">
        <v>829.6</v>
      </c>
      <c r="P443" s="21">
        <v>804</v>
      </c>
      <c r="Q443" s="22" t="s">
        <v>343</v>
      </c>
      <c r="R443" t="s">
        <v>132</v>
      </c>
      <c r="S443" t="s">
        <v>132</v>
      </c>
    </row>
    <row r="444" spans="1:19" x14ac:dyDescent="0.15">
      <c r="A444" s="25" t="s">
        <v>78</v>
      </c>
      <c r="B444" s="21">
        <f>AVERAGE(B432:B443)</f>
        <v>-25.908333333333335</v>
      </c>
      <c r="C444" s="22"/>
      <c r="D444" s="21"/>
      <c r="E444" s="21"/>
      <c r="F444" s="21"/>
      <c r="G444" s="22"/>
      <c r="H444" s="22"/>
      <c r="I444" s="21"/>
      <c r="J444" s="23"/>
      <c r="K444" s="22"/>
      <c r="L444" s="22"/>
      <c r="M444" s="21">
        <f>AVERAGE(M432:M443)</f>
        <v>810.54999999999984</v>
      </c>
      <c r="N444" s="22"/>
      <c r="O444" s="21"/>
      <c r="P444" s="21"/>
      <c r="Q444" s="22"/>
    </row>
    <row r="446" spans="1:19" x14ac:dyDescent="0.15">
      <c r="A446" s="20" t="s">
        <v>25</v>
      </c>
      <c r="B446" s="34"/>
      <c r="C446" s="22"/>
      <c r="D446"/>
      <c r="E446" s="35" t="s">
        <v>245</v>
      </c>
      <c r="F446" s="34"/>
      <c r="G446" s="22"/>
      <c r="H446" s="22" t="s">
        <v>246</v>
      </c>
      <c r="I446" s="34"/>
      <c r="J446" s="37"/>
      <c r="K446" s="22"/>
      <c r="L446" s="36" t="s">
        <v>203</v>
      </c>
      <c r="M446" s="34"/>
      <c r="N446" s="24" t="s">
        <v>344</v>
      </c>
      <c r="O446" s="34"/>
      <c r="P446" s="34"/>
      <c r="Q446" s="25"/>
    </row>
    <row r="447" spans="1:19" x14ac:dyDescent="0.15">
      <c r="A447" s="20"/>
      <c r="B447" s="34"/>
      <c r="C447" s="22"/>
      <c r="D447"/>
      <c r="E447" s="35"/>
      <c r="F447" s="34"/>
      <c r="G447" s="22"/>
      <c r="H447" s="22"/>
      <c r="I447" s="34"/>
      <c r="J447" s="37"/>
      <c r="K447" s="22"/>
      <c r="L447" s="36"/>
      <c r="M447" s="34"/>
      <c r="N447" s="24"/>
      <c r="O447" s="34"/>
      <c r="P447" s="34"/>
      <c r="Q447" s="25"/>
    </row>
    <row r="448" spans="1:19" x14ac:dyDescent="0.15">
      <c r="A448" s="25" t="s">
        <v>63</v>
      </c>
      <c r="B448" s="21">
        <v>-14.2</v>
      </c>
      <c r="C448" s="22" t="s">
        <v>34</v>
      </c>
      <c r="D448" s="21">
        <v>-5.3</v>
      </c>
      <c r="E448" s="21">
        <v>-25.8</v>
      </c>
      <c r="F448" s="21">
        <v>1.5</v>
      </c>
      <c r="G448" s="22" t="s">
        <v>305</v>
      </c>
      <c r="H448" s="22" t="s">
        <v>65</v>
      </c>
      <c r="I448" s="21">
        <v>1.4</v>
      </c>
      <c r="J448" s="23">
        <v>0.95</v>
      </c>
      <c r="K448" s="22" t="s">
        <v>51</v>
      </c>
      <c r="L448" s="38">
        <v>12</v>
      </c>
      <c r="M448" s="21">
        <v>823.9</v>
      </c>
      <c r="N448" s="22" t="s">
        <v>34</v>
      </c>
      <c r="O448" s="21">
        <v>831.4</v>
      </c>
      <c r="P448" s="21">
        <v>814</v>
      </c>
      <c r="Q448" s="22" t="s">
        <v>345</v>
      </c>
      <c r="R448" t="s">
        <v>132</v>
      </c>
      <c r="S448" t="s">
        <v>132</v>
      </c>
    </row>
    <row r="449" spans="1:19" x14ac:dyDescent="0.15">
      <c r="A449" s="25" t="s">
        <v>29</v>
      </c>
      <c r="B449" s="21">
        <v>-18.600000000000001</v>
      </c>
      <c r="C449" s="22" t="s">
        <v>34</v>
      </c>
      <c r="D449" s="21">
        <v>-10.4</v>
      </c>
      <c r="E449" s="21">
        <v>-29.6</v>
      </c>
      <c r="F449" s="21">
        <v>5.5</v>
      </c>
      <c r="G449" s="22" t="s">
        <v>34</v>
      </c>
      <c r="H449" s="22" t="s">
        <v>45</v>
      </c>
      <c r="I449" s="21">
        <v>5.0999999999999996</v>
      </c>
      <c r="J449" s="23">
        <v>0.92</v>
      </c>
      <c r="K449" s="22" t="s">
        <v>85</v>
      </c>
      <c r="L449" s="22">
        <v>17</v>
      </c>
      <c r="M449" s="21">
        <v>819.1</v>
      </c>
      <c r="N449" s="22" t="s">
        <v>34</v>
      </c>
      <c r="O449" s="21">
        <v>830.6</v>
      </c>
      <c r="P449" s="21">
        <v>803.9</v>
      </c>
      <c r="Q449" s="22" t="s">
        <v>346</v>
      </c>
      <c r="R449" t="s">
        <v>132</v>
      </c>
    </row>
    <row r="450" spans="1:19" x14ac:dyDescent="0.15">
      <c r="A450" s="25" t="s">
        <v>33</v>
      </c>
      <c r="B450" s="21">
        <v>-22.1</v>
      </c>
      <c r="C450" s="22" t="s">
        <v>34</v>
      </c>
      <c r="D450" s="21">
        <v>-11.6</v>
      </c>
      <c r="E450" s="21">
        <v>-41.3</v>
      </c>
      <c r="F450" s="21">
        <v>6.2</v>
      </c>
      <c r="G450" s="22" t="s">
        <v>34</v>
      </c>
      <c r="H450" s="22" t="s">
        <v>38</v>
      </c>
      <c r="I450" s="21">
        <v>5.2</v>
      </c>
      <c r="J450" s="23">
        <v>0.83</v>
      </c>
      <c r="K450" s="22" t="s">
        <v>116</v>
      </c>
      <c r="L450" s="22">
        <v>24</v>
      </c>
      <c r="M450" s="21">
        <v>810.4</v>
      </c>
      <c r="N450" s="22" t="s">
        <v>34</v>
      </c>
      <c r="O450" s="21">
        <v>826.3</v>
      </c>
      <c r="P450" s="21">
        <v>790.7</v>
      </c>
      <c r="Q450" s="22" t="s">
        <v>329</v>
      </c>
      <c r="R450" t="s">
        <v>132</v>
      </c>
    </row>
    <row r="451" spans="1:19" x14ac:dyDescent="0.15">
      <c r="A451" s="25" t="s">
        <v>37</v>
      </c>
      <c r="B451" s="21">
        <v>-29.8</v>
      </c>
      <c r="C451" s="22" t="s">
        <v>34</v>
      </c>
      <c r="D451" s="21">
        <v>-15.8</v>
      </c>
      <c r="E451" s="21">
        <v>-44</v>
      </c>
      <c r="F451" s="21">
        <v>7.5</v>
      </c>
      <c r="G451" s="22" t="s">
        <v>34</v>
      </c>
      <c r="H451" s="22" t="s">
        <v>45</v>
      </c>
      <c r="I451" s="21">
        <v>7.2</v>
      </c>
      <c r="J451" s="23">
        <v>0.96</v>
      </c>
      <c r="K451" s="22" t="s">
        <v>224</v>
      </c>
      <c r="L451" s="22">
        <v>16</v>
      </c>
      <c r="M451" s="21">
        <v>807.7</v>
      </c>
      <c r="N451" s="22" t="s">
        <v>34</v>
      </c>
      <c r="O451" s="21">
        <v>821.4</v>
      </c>
      <c r="P451" s="21">
        <v>792.1</v>
      </c>
      <c r="Q451" s="22" t="s">
        <v>347</v>
      </c>
      <c r="R451" t="s">
        <v>132</v>
      </c>
    </row>
    <row r="452" spans="1:19" x14ac:dyDescent="0.15">
      <c r="A452" s="25" t="s">
        <v>40</v>
      </c>
      <c r="B452" s="21">
        <v>-35.700000000000003</v>
      </c>
      <c r="C452" s="22" t="s">
        <v>34</v>
      </c>
      <c r="D452" s="21">
        <v>-19.3</v>
      </c>
      <c r="E452" s="21">
        <v>-51.7</v>
      </c>
      <c r="F452" s="21">
        <v>8.3000000000000007</v>
      </c>
      <c r="G452" s="22" t="s">
        <v>348</v>
      </c>
      <c r="H452" s="22" t="s">
        <v>85</v>
      </c>
      <c r="I452" s="21">
        <v>8.1</v>
      </c>
      <c r="J452" s="23">
        <v>0.97</v>
      </c>
      <c r="K452" s="22" t="s">
        <v>255</v>
      </c>
      <c r="L452" s="22">
        <v>22</v>
      </c>
      <c r="M452" s="21">
        <v>803.9</v>
      </c>
      <c r="N452" s="22" t="s">
        <v>34</v>
      </c>
      <c r="O452" s="21">
        <v>822.6</v>
      </c>
      <c r="P452" s="21">
        <v>786.7</v>
      </c>
      <c r="Q452" s="22" t="s">
        <v>349</v>
      </c>
      <c r="R452" t="s">
        <v>132</v>
      </c>
    </row>
    <row r="453" spans="1:19" x14ac:dyDescent="0.15">
      <c r="A453" s="25" t="s">
        <v>43</v>
      </c>
      <c r="B453" s="21">
        <v>-35.799999999999997</v>
      </c>
      <c r="C453" s="22" t="s">
        <v>34</v>
      </c>
      <c r="D453" s="21">
        <v>-18.3</v>
      </c>
      <c r="E453" s="21">
        <v>-47.2</v>
      </c>
      <c r="F453" s="21"/>
      <c r="G453" s="22"/>
      <c r="H453" s="22"/>
      <c r="I453" s="21"/>
      <c r="J453" s="23"/>
      <c r="K453" s="22"/>
      <c r="L453" s="22"/>
      <c r="M453" s="21">
        <v>797.7</v>
      </c>
      <c r="N453" s="22" t="s">
        <v>34</v>
      </c>
      <c r="O453" s="21">
        <v>811.9</v>
      </c>
      <c r="P453" s="21">
        <v>786.6</v>
      </c>
      <c r="Q453" s="22" t="s">
        <v>350</v>
      </c>
      <c r="R453" t="s">
        <v>132</v>
      </c>
    </row>
    <row r="454" spans="1:19" x14ac:dyDescent="0.15">
      <c r="A454" s="25" t="s">
        <v>47</v>
      </c>
      <c r="B454" s="21">
        <v>-40.4</v>
      </c>
      <c r="C454" s="22" t="s">
        <v>34</v>
      </c>
      <c r="D454" s="21">
        <v>-20.3</v>
      </c>
      <c r="E454" s="21">
        <v>-58.6</v>
      </c>
      <c r="F454" s="21"/>
      <c r="G454" s="22"/>
      <c r="H454" s="22"/>
      <c r="I454" s="21"/>
      <c r="J454" s="23"/>
      <c r="K454" s="22"/>
      <c r="L454" s="22"/>
      <c r="M454" s="21">
        <v>790.2</v>
      </c>
      <c r="N454" s="22" t="s">
        <v>34</v>
      </c>
      <c r="O454" s="21">
        <v>811.7</v>
      </c>
      <c r="P454" s="21">
        <v>766.6</v>
      </c>
      <c r="Q454" s="22" t="s">
        <v>351</v>
      </c>
      <c r="R454" t="s">
        <v>132</v>
      </c>
    </row>
    <row r="455" spans="1:19" x14ac:dyDescent="0.15">
      <c r="A455" s="25" t="s">
        <v>50</v>
      </c>
      <c r="B455" s="21">
        <v>-31.4</v>
      </c>
      <c r="C455" s="22" t="s">
        <v>34</v>
      </c>
      <c r="D455" s="21">
        <v>-17.100000000000001</v>
      </c>
      <c r="E455" s="21">
        <v>-47.2</v>
      </c>
      <c r="F455" s="21"/>
      <c r="G455" s="22"/>
      <c r="H455" s="22"/>
      <c r="I455" s="21"/>
      <c r="J455" s="23"/>
      <c r="K455" s="22"/>
      <c r="L455" s="22"/>
      <c r="M455" s="21">
        <v>796.6</v>
      </c>
      <c r="N455" s="22" t="s">
        <v>34</v>
      </c>
      <c r="O455" s="21">
        <v>818.2</v>
      </c>
      <c r="P455" s="21">
        <v>778.9</v>
      </c>
      <c r="Q455" s="22" t="s">
        <v>294</v>
      </c>
      <c r="R455" t="s">
        <v>132</v>
      </c>
    </row>
    <row r="456" spans="1:19" x14ac:dyDescent="0.15">
      <c r="A456" s="25" t="s">
        <v>53</v>
      </c>
      <c r="B456" s="21">
        <v>-33.4</v>
      </c>
      <c r="C456" s="22" t="s">
        <v>34</v>
      </c>
      <c r="D456" s="21">
        <v>-12.1</v>
      </c>
      <c r="E456" s="21">
        <v>-54.3</v>
      </c>
      <c r="F456" s="21"/>
      <c r="G456" s="22"/>
      <c r="H456" s="22"/>
      <c r="I456" s="21"/>
      <c r="J456" s="23"/>
      <c r="K456" s="22"/>
      <c r="L456" s="22"/>
      <c r="M456" s="21">
        <v>802.5</v>
      </c>
      <c r="N456" s="22" t="s">
        <v>34</v>
      </c>
      <c r="O456" s="21">
        <v>821.2</v>
      </c>
      <c r="P456" s="21">
        <v>774</v>
      </c>
      <c r="Q456" s="22" t="s">
        <v>352</v>
      </c>
      <c r="R456" t="s">
        <v>132</v>
      </c>
    </row>
    <row r="457" spans="1:19" x14ac:dyDescent="0.15">
      <c r="A457" s="25" t="s">
        <v>55</v>
      </c>
      <c r="B457" s="21">
        <v>-28.2</v>
      </c>
      <c r="C457" s="22" t="s">
        <v>34</v>
      </c>
      <c r="D457" s="21">
        <v>-17.399999999999999</v>
      </c>
      <c r="E457" s="21">
        <v>-42.5</v>
      </c>
      <c r="F457" s="21"/>
      <c r="G457" s="22"/>
      <c r="H457" s="22"/>
      <c r="I457" s="21"/>
      <c r="J457" s="23"/>
      <c r="K457" s="22"/>
      <c r="L457" s="22"/>
      <c r="M457" s="21">
        <v>799.8</v>
      </c>
      <c r="N457" s="22" t="s">
        <v>34</v>
      </c>
      <c r="O457" s="21">
        <v>823.2</v>
      </c>
      <c r="P457" s="21">
        <v>782.7</v>
      </c>
      <c r="Q457" s="22" t="s">
        <v>339</v>
      </c>
      <c r="R457" t="s">
        <v>132</v>
      </c>
    </row>
    <row r="458" spans="1:19" x14ac:dyDescent="0.15">
      <c r="A458" s="25" t="s">
        <v>58</v>
      </c>
      <c r="B458" s="21">
        <v>-22.5</v>
      </c>
      <c r="C458" s="22" t="s">
        <v>34</v>
      </c>
      <c r="D458" s="21">
        <v>-13.9</v>
      </c>
      <c r="E458" s="21">
        <v>-35.799999999999997</v>
      </c>
      <c r="F458" s="21"/>
      <c r="G458" s="22"/>
      <c r="H458" s="22"/>
      <c r="I458" s="21"/>
      <c r="J458" s="23"/>
      <c r="K458" s="22"/>
      <c r="L458" s="22"/>
      <c r="M458" s="21">
        <v>801.2</v>
      </c>
      <c r="N458" s="22" t="s">
        <v>34</v>
      </c>
      <c r="O458" s="21">
        <v>810.9</v>
      </c>
      <c r="P458" s="21">
        <v>786.8</v>
      </c>
      <c r="Q458" s="22" t="s">
        <v>353</v>
      </c>
      <c r="R458" t="s">
        <v>132</v>
      </c>
    </row>
    <row r="459" spans="1:19" x14ac:dyDescent="0.15">
      <c r="A459" s="25" t="s">
        <v>60</v>
      </c>
      <c r="B459" s="21">
        <v>-14.9</v>
      </c>
      <c r="C459" s="22" t="s">
        <v>34</v>
      </c>
      <c r="D459" s="21">
        <v>-6.3</v>
      </c>
      <c r="E459" s="21">
        <v>-24.9</v>
      </c>
      <c r="F459" s="21"/>
      <c r="G459" s="22"/>
      <c r="H459" s="22"/>
      <c r="I459" s="21"/>
      <c r="J459" s="23"/>
      <c r="K459" s="22"/>
      <c r="L459" s="22"/>
      <c r="M459" s="21">
        <v>817.9</v>
      </c>
      <c r="N459" s="22" t="s">
        <v>34</v>
      </c>
      <c r="O459" s="21">
        <v>830.6</v>
      </c>
      <c r="P459" s="21">
        <v>806.6</v>
      </c>
      <c r="Q459" s="22" t="s">
        <v>354</v>
      </c>
      <c r="R459" t="s">
        <v>201</v>
      </c>
      <c r="S459" t="s">
        <v>132</v>
      </c>
    </row>
    <row r="460" spans="1:19" x14ac:dyDescent="0.15">
      <c r="A460" s="25" t="s">
        <v>78</v>
      </c>
      <c r="B460" s="21">
        <f>AVERAGE(B448:B459)</f>
        <v>-27.249999999999996</v>
      </c>
      <c r="C460" s="22"/>
      <c r="D460" s="21"/>
      <c r="E460" s="21"/>
      <c r="F460" s="21"/>
      <c r="G460" s="22"/>
      <c r="H460" s="22"/>
      <c r="I460" s="21"/>
      <c r="J460" s="23"/>
      <c r="K460" s="22"/>
      <c r="L460" s="22"/>
      <c r="M460" s="21">
        <f>AVERAGE(M448:M459)</f>
        <v>805.90833333333342</v>
      </c>
      <c r="N460" s="22"/>
      <c r="O460" s="21"/>
      <c r="P460" s="21"/>
      <c r="Q460" s="22"/>
    </row>
    <row r="462" spans="1:19" x14ac:dyDescent="0.15">
      <c r="A462" s="42" t="s">
        <v>25</v>
      </c>
      <c r="B462" s="43"/>
      <c r="C462" s="44"/>
      <c r="D462" s="45"/>
      <c r="E462" s="46" t="s">
        <v>245</v>
      </c>
      <c r="F462" s="43"/>
      <c r="G462" s="44"/>
      <c r="H462" s="44" t="s">
        <v>246</v>
      </c>
      <c r="I462" s="43"/>
      <c r="J462" s="47"/>
      <c r="K462" s="44"/>
      <c r="L462" s="48" t="s">
        <v>203</v>
      </c>
      <c r="M462" s="43"/>
      <c r="N462" s="49" t="s">
        <v>355</v>
      </c>
      <c r="O462" s="43"/>
      <c r="P462" s="43"/>
      <c r="Q462" s="43"/>
    </row>
    <row r="463" spans="1:19" x14ac:dyDescent="0.15">
      <c r="A463" s="50"/>
      <c r="B463" s="43"/>
      <c r="C463" s="44"/>
      <c r="D463" s="43"/>
      <c r="E463" s="43"/>
      <c r="F463" s="43"/>
      <c r="G463" s="44"/>
      <c r="H463" s="44"/>
      <c r="I463" s="43"/>
      <c r="J463" s="47"/>
      <c r="K463" s="44"/>
      <c r="L463" s="51"/>
      <c r="M463" s="43"/>
      <c r="N463" s="44"/>
      <c r="O463" s="43"/>
      <c r="P463" s="43"/>
      <c r="Q463" s="43"/>
    </row>
    <row r="464" spans="1:19" x14ac:dyDescent="0.15">
      <c r="A464" s="50" t="s">
        <v>63</v>
      </c>
      <c r="B464" s="52">
        <v>-15.5</v>
      </c>
      <c r="C464" s="44" t="s">
        <v>108</v>
      </c>
      <c r="D464" s="52">
        <v>-6.5</v>
      </c>
      <c r="E464" s="52">
        <v>-31.6</v>
      </c>
      <c r="F464" s="52">
        <v>4.2</v>
      </c>
      <c r="G464" s="44" t="s">
        <v>64</v>
      </c>
      <c r="H464" s="44" t="s">
        <v>31</v>
      </c>
      <c r="I464" s="52">
        <v>3</v>
      </c>
      <c r="J464" s="53">
        <v>0.72</v>
      </c>
      <c r="K464" s="44" t="s">
        <v>102</v>
      </c>
      <c r="L464" s="54">
        <v>10.5</v>
      </c>
      <c r="M464" s="52">
        <v>818</v>
      </c>
      <c r="N464" s="44" t="s">
        <v>108</v>
      </c>
      <c r="O464" s="52">
        <v>825.8</v>
      </c>
      <c r="P464" s="52">
        <v>808.5</v>
      </c>
      <c r="Q464" s="52">
        <v>272.89999999999998</v>
      </c>
      <c r="R464" t="s">
        <v>132</v>
      </c>
    </row>
    <row r="465" spans="1:17" x14ac:dyDescent="0.15">
      <c r="A465" s="50" t="s">
        <v>29</v>
      </c>
      <c r="B465" s="52">
        <v>-21.8</v>
      </c>
      <c r="C465" s="44" t="s">
        <v>34</v>
      </c>
      <c r="D465" s="52">
        <v>-14.2</v>
      </c>
      <c r="E465" s="52">
        <v>-36.200000000000003</v>
      </c>
      <c r="F465" s="52">
        <v>6.3</v>
      </c>
      <c r="G465" s="44" t="s">
        <v>34</v>
      </c>
      <c r="H465" s="44" t="s">
        <v>73</v>
      </c>
      <c r="I465" s="52">
        <v>5.9</v>
      </c>
      <c r="J465" s="53">
        <v>0.94</v>
      </c>
      <c r="K465" s="44" t="s">
        <v>73</v>
      </c>
      <c r="L465" s="54">
        <v>17.3</v>
      </c>
      <c r="M465" s="52">
        <v>809.6</v>
      </c>
      <c r="N465" s="44" t="s">
        <v>34</v>
      </c>
      <c r="O465" s="52">
        <v>823.9</v>
      </c>
      <c r="P465" s="52">
        <v>795.9</v>
      </c>
      <c r="Q465" s="52">
        <v>267</v>
      </c>
    </row>
    <row r="466" spans="1:17" x14ac:dyDescent="0.15">
      <c r="A466" s="50" t="s">
        <v>33</v>
      </c>
      <c r="B466" s="52">
        <v>-26</v>
      </c>
      <c r="C466" s="44" t="s">
        <v>34</v>
      </c>
      <c r="D466" s="52">
        <v>-10.9</v>
      </c>
      <c r="E466" s="52">
        <v>-39.6</v>
      </c>
      <c r="F466" s="52">
        <v>6.5</v>
      </c>
      <c r="G466" s="44" t="s">
        <v>34</v>
      </c>
      <c r="H466" s="44" t="s">
        <v>356</v>
      </c>
      <c r="I466" s="52">
        <v>6</v>
      </c>
      <c r="J466" s="53">
        <v>0.93</v>
      </c>
      <c r="K466" s="44" t="s">
        <v>36</v>
      </c>
      <c r="L466" s="54">
        <v>16</v>
      </c>
      <c r="M466" s="52">
        <v>812.1</v>
      </c>
      <c r="N466" s="44" t="s">
        <v>34</v>
      </c>
      <c r="O466" s="52">
        <v>824.1</v>
      </c>
      <c r="P466" s="52">
        <v>799.6</v>
      </c>
      <c r="Q466" s="52">
        <v>262.3</v>
      </c>
    </row>
    <row r="467" spans="1:17" x14ac:dyDescent="0.15">
      <c r="A467" s="50" t="s">
        <v>37</v>
      </c>
      <c r="B467" s="52">
        <v>-30.4</v>
      </c>
      <c r="C467" s="44" t="s">
        <v>34</v>
      </c>
      <c r="D467" s="52">
        <v>-10.4</v>
      </c>
      <c r="E467" s="52">
        <v>-54.5</v>
      </c>
      <c r="F467" s="52">
        <v>6.7</v>
      </c>
      <c r="G467" s="44" t="s">
        <v>34</v>
      </c>
      <c r="H467" s="44" t="s">
        <v>255</v>
      </c>
      <c r="I467" s="52">
        <v>5.8</v>
      </c>
      <c r="J467" s="53">
        <v>0.87</v>
      </c>
      <c r="K467" s="44" t="s">
        <v>73</v>
      </c>
      <c r="L467" s="54">
        <v>18.3</v>
      </c>
      <c r="M467" s="52">
        <v>810.5</v>
      </c>
      <c r="N467" s="44" t="s">
        <v>34</v>
      </c>
      <c r="O467" s="52">
        <v>827</v>
      </c>
      <c r="P467" s="52">
        <v>798.8</v>
      </c>
      <c r="Q467" s="52">
        <v>257.8</v>
      </c>
    </row>
    <row r="468" spans="1:17" x14ac:dyDescent="0.15">
      <c r="A468" s="50" t="s">
        <v>40</v>
      </c>
      <c r="B468" s="52">
        <v>-31.6</v>
      </c>
      <c r="C468" s="44" t="s">
        <v>34</v>
      </c>
      <c r="D468" s="52">
        <v>-14.8</v>
      </c>
      <c r="E468" s="52">
        <v>-48.8</v>
      </c>
      <c r="F468" s="52">
        <v>8.3000000000000007</v>
      </c>
      <c r="G468" s="44" t="s">
        <v>48</v>
      </c>
      <c r="H468" s="44" t="s">
        <v>96</v>
      </c>
      <c r="I468" s="52">
        <v>8</v>
      </c>
      <c r="J468" s="53">
        <v>0.96</v>
      </c>
      <c r="K468" s="44" t="s">
        <v>101</v>
      </c>
      <c r="L468" s="54">
        <v>23.8</v>
      </c>
      <c r="M468" s="55">
        <v>799.8</v>
      </c>
      <c r="N468" s="44" t="s">
        <v>34</v>
      </c>
      <c r="O468" s="52">
        <v>812.1</v>
      </c>
      <c r="P468" s="52">
        <v>779.8</v>
      </c>
      <c r="Q468" s="52">
        <v>257.5</v>
      </c>
    </row>
    <row r="469" spans="1:17" x14ac:dyDescent="0.15">
      <c r="A469" s="50" t="s">
        <v>43</v>
      </c>
      <c r="B469" s="52">
        <v>-33.9</v>
      </c>
      <c r="C469" s="44" t="s">
        <v>34</v>
      </c>
      <c r="D469" s="52">
        <v>-14.1</v>
      </c>
      <c r="E469" s="52">
        <v>-57.1</v>
      </c>
      <c r="F469" s="52">
        <v>8.1</v>
      </c>
      <c r="G469" s="44" t="s">
        <v>67</v>
      </c>
      <c r="H469" s="44" t="s">
        <v>66</v>
      </c>
      <c r="I469" s="52">
        <v>7.5</v>
      </c>
      <c r="J469" s="53">
        <v>0.93</v>
      </c>
      <c r="K469" s="44" t="s">
        <v>214</v>
      </c>
      <c r="L469" s="54">
        <v>24.9</v>
      </c>
      <c r="M469" s="52">
        <v>808.1</v>
      </c>
      <c r="N469" s="44" t="s">
        <v>34</v>
      </c>
      <c r="O469" s="52">
        <v>826.4</v>
      </c>
      <c r="P469" s="52">
        <v>791</v>
      </c>
      <c r="Q469" s="52">
        <v>254.3</v>
      </c>
    </row>
    <row r="470" spans="1:17" x14ac:dyDescent="0.15">
      <c r="A470" s="50" t="s">
        <v>47</v>
      </c>
      <c r="B470" s="52">
        <v>-23.4</v>
      </c>
      <c r="C470" s="44" t="s">
        <v>34</v>
      </c>
      <c r="D470" s="52">
        <v>-6.8</v>
      </c>
      <c r="E470" s="52">
        <v>-41.3</v>
      </c>
      <c r="F470" s="52">
        <v>9.1999999999999993</v>
      </c>
      <c r="G470" s="44" t="s">
        <v>34</v>
      </c>
      <c r="H470" s="44" t="s">
        <v>356</v>
      </c>
      <c r="I470" s="52">
        <v>7.6</v>
      </c>
      <c r="J470" s="53">
        <v>0.83</v>
      </c>
      <c r="K470" s="44" t="s">
        <v>357</v>
      </c>
      <c r="L470" s="54">
        <v>23</v>
      </c>
      <c r="M470" s="52">
        <v>812.3</v>
      </c>
      <c r="N470" s="44" t="s">
        <v>34</v>
      </c>
      <c r="O470" s="52">
        <v>840.4</v>
      </c>
      <c r="P470" s="52">
        <v>783.1</v>
      </c>
      <c r="Q470" s="52">
        <v>265.10000000000002</v>
      </c>
    </row>
    <row r="471" spans="1:17" x14ac:dyDescent="0.15">
      <c r="A471" s="50" t="s">
        <v>50</v>
      </c>
      <c r="B471" s="52">
        <v>-29.2</v>
      </c>
      <c r="C471" s="44" t="s">
        <v>34</v>
      </c>
      <c r="D471" s="52">
        <v>-14.7</v>
      </c>
      <c r="E471" s="52">
        <v>-49.1</v>
      </c>
      <c r="F471" s="52">
        <v>8.9</v>
      </c>
      <c r="G471" s="44" t="s">
        <v>34</v>
      </c>
      <c r="H471" s="44" t="s">
        <v>83</v>
      </c>
      <c r="I471" s="52">
        <v>8.6999999999999993</v>
      </c>
      <c r="J471" s="53">
        <v>0.97</v>
      </c>
      <c r="K471" s="44" t="s">
        <v>93</v>
      </c>
      <c r="L471" s="54">
        <v>23.3</v>
      </c>
      <c r="M471" s="52">
        <v>807.9</v>
      </c>
      <c r="N471" s="44" t="s">
        <v>34</v>
      </c>
      <c r="O471" s="52">
        <v>834</v>
      </c>
      <c r="P471" s="52">
        <v>789.5</v>
      </c>
      <c r="Q471" s="52">
        <v>259.3</v>
      </c>
    </row>
    <row r="472" spans="1:17" x14ac:dyDescent="0.15">
      <c r="A472" s="50" t="s">
        <v>53</v>
      </c>
      <c r="B472" s="52">
        <v>-38.4</v>
      </c>
      <c r="C472" s="44" t="s">
        <v>34</v>
      </c>
      <c r="D472" s="52">
        <v>-19</v>
      </c>
      <c r="E472" s="52">
        <v>-62</v>
      </c>
      <c r="F472" s="52">
        <v>7</v>
      </c>
      <c r="G472" s="44" t="s">
        <v>129</v>
      </c>
      <c r="H472" s="44" t="s">
        <v>82</v>
      </c>
      <c r="I472" s="52">
        <v>6.5</v>
      </c>
      <c r="J472" s="53">
        <v>0.92</v>
      </c>
      <c r="K472" s="44" t="s">
        <v>85</v>
      </c>
      <c r="L472" s="54">
        <v>21.9</v>
      </c>
      <c r="M472" s="52">
        <v>805</v>
      </c>
      <c r="N472" s="44" t="s">
        <v>34</v>
      </c>
      <c r="O472" s="52">
        <v>823.5</v>
      </c>
      <c r="P472" s="52">
        <v>767.5</v>
      </c>
      <c r="Q472" s="52">
        <v>249.7</v>
      </c>
    </row>
    <row r="473" spans="1:17" x14ac:dyDescent="0.15">
      <c r="A473" s="50" t="s">
        <v>55</v>
      </c>
      <c r="B473" s="52">
        <v>-26.2</v>
      </c>
      <c r="C473" s="44" t="s">
        <v>34</v>
      </c>
      <c r="D473" s="52">
        <v>-11.8</v>
      </c>
      <c r="E473" s="52">
        <v>-38.799999999999997</v>
      </c>
      <c r="F473" s="52">
        <v>9.6999999999999993</v>
      </c>
      <c r="G473" s="44" t="s">
        <v>34</v>
      </c>
      <c r="H473" s="44" t="s">
        <v>70</v>
      </c>
      <c r="I473" s="52">
        <v>9.3000000000000007</v>
      </c>
      <c r="J473" s="53">
        <v>0.96</v>
      </c>
      <c r="K473" s="44" t="s">
        <v>96</v>
      </c>
      <c r="L473" s="54">
        <v>22.3</v>
      </c>
      <c r="M473" s="52">
        <v>804.1</v>
      </c>
      <c r="N473" s="44" t="s">
        <v>34</v>
      </c>
      <c r="O473" s="52">
        <v>828.8</v>
      </c>
      <c r="P473" s="52">
        <v>787.3</v>
      </c>
      <c r="Q473" s="52">
        <v>262.89999999999998</v>
      </c>
    </row>
    <row r="474" spans="1:17" x14ac:dyDescent="0.15">
      <c r="A474" s="50" t="s">
        <v>58</v>
      </c>
      <c r="B474" s="52">
        <v>-20</v>
      </c>
      <c r="C474" s="44" t="s">
        <v>34</v>
      </c>
      <c r="D474" s="52">
        <v>-11.3</v>
      </c>
      <c r="E474" s="52">
        <v>-34</v>
      </c>
      <c r="F474" s="52">
        <v>7.4</v>
      </c>
      <c r="G474" s="44" t="s">
        <v>197</v>
      </c>
      <c r="H474" s="44" t="s">
        <v>116</v>
      </c>
      <c r="I474" s="52">
        <v>6.8</v>
      </c>
      <c r="J474" s="53">
        <v>0.93</v>
      </c>
      <c r="K474" s="44" t="s">
        <v>75</v>
      </c>
      <c r="L474" s="54">
        <v>15.3</v>
      </c>
      <c r="M474" s="52">
        <v>810</v>
      </c>
      <c r="N474" s="44" t="s">
        <v>34</v>
      </c>
      <c r="O474" s="52">
        <v>821.7</v>
      </c>
      <c r="P474" s="52">
        <v>794</v>
      </c>
      <c r="Q474" s="52">
        <v>268.8</v>
      </c>
    </row>
    <row r="475" spans="1:17" x14ac:dyDescent="0.15">
      <c r="A475" s="50" t="s">
        <v>60</v>
      </c>
      <c r="B475" s="52">
        <v>-14.8</v>
      </c>
      <c r="C475" s="44" t="s">
        <v>48</v>
      </c>
      <c r="D475" s="52">
        <v>-6.1</v>
      </c>
      <c r="E475" s="52">
        <v>-22.9</v>
      </c>
      <c r="F475" s="52">
        <v>5.6</v>
      </c>
      <c r="G475" s="44" t="s">
        <v>108</v>
      </c>
      <c r="H475" s="44" t="s">
        <v>101</v>
      </c>
      <c r="I475" s="52">
        <v>4.5999999999999996</v>
      </c>
      <c r="J475" s="53">
        <v>0.82</v>
      </c>
      <c r="K475" s="44" t="s">
        <v>122</v>
      </c>
      <c r="L475" s="54">
        <v>17</v>
      </c>
      <c r="M475" s="52">
        <v>805.8</v>
      </c>
      <c r="N475" s="44" t="s">
        <v>34</v>
      </c>
      <c r="O475" s="52">
        <v>819.8</v>
      </c>
      <c r="P475" s="52">
        <v>795.3</v>
      </c>
      <c r="Q475" s="52">
        <v>274.82</v>
      </c>
    </row>
    <row r="476" spans="1:17" x14ac:dyDescent="0.15">
      <c r="A476" s="50" t="s">
        <v>78</v>
      </c>
      <c r="B476" s="52">
        <f>AVERAGE(B464:B475)</f>
        <v>-25.933333333333334</v>
      </c>
      <c r="C476" s="44"/>
      <c r="D476" s="52"/>
      <c r="E476" s="52"/>
      <c r="F476" s="52">
        <f>AVERAGE(F464:F475)</f>
        <v>7.3249999999999993</v>
      </c>
      <c r="G476" s="44"/>
      <c r="H476" s="44"/>
      <c r="I476" s="52">
        <f>AVERAGE(I464:I475)</f>
        <v>6.6416666666666657</v>
      </c>
      <c r="J476" s="53">
        <f>AVERAGE(J464:J475)</f>
        <v>0.89833333333333343</v>
      </c>
      <c r="K476" s="44"/>
      <c r="L476" s="54"/>
      <c r="M476" s="52">
        <f>AVERAGE(M464:M475)</f>
        <v>808.6</v>
      </c>
      <c r="N476" s="44"/>
      <c r="O476" s="52"/>
      <c r="P476" s="52"/>
      <c r="Q476" s="52"/>
    </row>
    <row r="478" spans="1:17" x14ac:dyDescent="0.15">
      <c r="A478" s="4"/>
      <c r="B478" s="5" t="s">
        <v>0</v>
      </c>
      <c r="C478" s="4" t="s">
        <v>1</v>
      </c>
      <c r="D478" s="5"/>
      <c r="E478" s="5"/>
      <c r="F478" s="5" t="s">
        <v>0</v>
      </c>
      <c r="G478" s="4" t="s">
        <v>1</v>
      </c>
      <c r="H478" s="4"/>
      <c r="I478" s="5"/>
      <c r="J478" s="6"/>
      <c r="K478" s="4"/>
      <c r="L478" s="4"/>
      <c r="M478" s="5" t="s">
        <v>0</v>
      </c>
      <c r="N478" s="4" t="s">
        <v>1</v>
      </c>
      <c r="O478" s="5"/>
      <c r="P478" s="5"/>
      <c r="Q478" s="4"/>
    </row>
    <row r="479" spans="1:17" x14ac:dyDescent="0.15">
      <c r="A479" s="4"/>
      <c r="B479" s="5" t="s">
        <v>3</v>
      </c>
      <c r="C479" s="4" t="s">
        <v>4</v>
      </c>
      <c r="D479" s="5" t="s">
        <v>5</v>
      </c>
      <c r="E479" s="5" t="s">
        <v>6</v>
      </c>
      <c r="F479" s="5" t="s">
        <v>7</v>
      </c>
      <c r="G479" s="4" t="s">
        <v>4</v>
      </c>
      <c r="H479" s="4"/>
      <c r="I479" s="5"/>
      <c r="J479" s="6"/>
      <c r="K479" s="4" t="s">
        <v>295</v>
      </c>
      <c r="L479" s="4"/>
      <c r="M479" s="5" t="s">
        <v>3</v>
      </c>
      <c r="N479" s="4" t="s">
        <v>4</v>
      </c>
      <c r="O479" s="5" t="s">
        <v>5</v>
      </c>
      <c r="P479" s="5" t="s">
        <v>6</v>
      </c>
      <c r="Q479" s="4" t="s">
        <v>9</v>
      </c>
    </row>
    <row r="480" spans="1:17" x14ac:dyDescent="0.15">
      <c r="A480" s="4"/>
      <c r="B480" s="5" t="s">
        <v>10</v>
      </c>
      <c r="C480" s="4" t="s">
        <v>11</v>
      </c>
      <c r="D480" s="5" t="s">
        <v>10</v>
      </c>
      <c r="E480" s="5" t="s">
        <v>10</v>
      </c>
      <c r="F480" s="5" t="s">
        <v>12</v>
      </c>
      <c r="G480" s="4" t="s">
        <v>11</v>
      </c>
      <c r="H480" s="4" t="s">
        <v>13</v>
      </c>
      <c r="I480" s="5"/>
      <c r="J480" s="6"/>
      <c r="K480" s="4" t="s">
        <v>7</v>
      </c>
      <c r="L480" s="4"/>
      <c r="M480" s="5" t="s">
        <v>14</v>
      </c>
      <c r="N480" s="4" t="s">
        <v>11</v>
      </c>
      <c r="O480" s="5" t="s">
        <v>14</v>
      </c>
      <c r="P480" s="5" t="s">
        <v>14</v>
      </c>
      <c r="Q480" s="4" t="s">
        <v>10</v>
      </c>
    </row>
    <row r="481" spans="1:17" x14ac:dyDescent="0.15">
      <c r="A481" s="4" t="s">
        <v>15</v>
      </c>
      <c r="B481" s="5" t="s">
        <v>16</v>
      </c>
      <c r="C481" s="4" t="s">
        <v>17</v>
      </c>
      <c r="D481" s="5" t="s">
        <v>16</v>
      </c>
      <c r="E481" s="5" t="s">
        <v>16</v>
      </c>
      <c r="F481" s="5" t="s">
        <v>18</v>
      </c>
      <c r="G481" s="4" t="s">
        <v>17</v>
      </c>
      <c r="H481" s="4" t="s">
        <v>19</v>
      </c>
      <c r="I481" s="5" t="s">
        <v>20</v>
      </c>
      <c r="J481" s="6" t="s">
        <v>21</v>
      </c>
      <c r="K481" s="4" t="s">
        <v>22</v>
      </c>
      <c r="L481" s="4" t="s">
        <v>20</v>
      </c>
      <c r="M481" s="5" t="s">
        <v>23</v>
      </c>
      <c r="N481" s="4" t="s">
        <v>17</v>
      </c>
      <c r="O481" s="5" t="s">
        <v>23</v>
      </c>
      <c r="P481" s="5" t="s">
        <v>23</v>
      </c>
      <c r="Q481" s="4" t="s">
        <v>24</v>
      </c>
    </row>
    <row r="483" spans="1:17" x14ac:dyDescent="0.15">
      <c r="A483" s="42" t="s">
        <v>25</v>
      </c>
      <c r="B483" s="43"/>
      <c r="C483" s="44"/>
      <c r="D483" s="56"/>
      <c r="E483" s="46" t="s">
        <v>245</v>
      </c>
      <c r="F483" s="43"/>
      <c r="G483" s="44"/>
      <c r="H483" s="44" t="s">
        <v>246</v>
      </c>
      <c r="I483" s="43"/>
      <c r="J483" s="53"/>
      <c r="K483" s="44"/>
      <c r="L483" s="48" t="s">
        <v>28</v>
      </c>
      <c r="M483" s="43"/>
      <c r="N483" s="49" t="s">
        <v>358</v>
      </c>
      <c r="O483" s="43"/>
      <c r="P483" s="43"/>
      <c r="Q483" s="43"/>
    </row>
    <row r="484" spans="1:17" x14ac:dyDescent="0.15">
      <c r="A484" s="50"/>
      <c r="B484" s="43"/>
      <c r="C484" s="44"/>
      <c r="D484" s="43"/>
      <c r="E484" s="43"/>
      <c r="F484" s="43"/>
      <c r="G484" s="44"/>
      <c r="H484" s="44"/>
      <c r="I484" s="43"/>
      <c r="J484" s="53"/>
      <c r="K484" s="44"/>
      <c r="L484" s="51"/>
      <c r="M484" s="43"/>
      <c r="N484" s="44"/>
      <c r="O484" s="43"/>
      <c r="P484" s="43"/>
      <c r="Q484" s="43"/>
    </row>
    <row r="485" spans="1:17" x14ac:dyDescent="0.15">
      <c r="A485" s="50" t="s">
        <v>63</v>
      </c>
      <c r="B485" s="43">
        <v>-15.4</v>
      </c>
      <c r="C485" s="44" t="s">
        <v>34</v>
      </c>
      <c r="D485" s="43">
        <v>-9.1999999999999993</v>
      </c>
      <c r="E485" s="43">
        <v>-25</v>
      </c>
      <c r="F485" s="43">
        <v>5.9</v>
      </c>
      <c r="G485" s="44" t="s">
        <v>34</v>
      </c>
      <c r="H485" s="44" t="s">
        <v>31</v>
      </c>
      <c r="I485" s="43">
        <v>4.2</v>
      </c>
      <c r="J485" s="53">
        <v>0.7</v>
      </c>
      <c r="K485" s="44" t="s">
        <v>36</v>
      </c>
      <c r="L485" s="51">
        <v>14</v>
      </c>
      <c r="M485" s="43">
        <v>806</v>
      </c>
      <c r="N485" s="44" t="s">
        <v>34</v>
      </c>
      <c r="O485" s="43">
        <v>815.2</v>
      </c>
      <c r="P485" s="43">
        <v>795.2</v>
      </c>
      <c r="Q485" s="43">
        <v>274.16000000000003</v>
      </c>
    </row>
    <row r="486" spans="1:17" x14ac:dyDescent="0.15">
      <c r="A486" s="50" t="s">
        <v>29</v>
      </c>
      <c r="B486" s="43">
        <v>-19</v>
      </c>
      <c r="C486" s="44" t="s">
        <v>34</v>
      </c>
      <c r="D486" s="43">
        <v>-2.7</v>
      </c>
      <c r="E486" s="43">
        <v>-33</v>
      </c>
      <c r="F486" s="43">
        <v>6.5</v>
      </c>
      <c r="G486" s="44" t="s">
        <v>44</v>
      </c>
      <c r="H486" s="44" t="s">
        <v>76</v>
      </c>
      <c r="I486" s="43">
        <v>5.5</v>
      </c>
      <c r="J486" s="53">
        <v>0.85</v>
      </c>
      <c r="K486" s="44" t="s">
        <v>57</v>
      </c>
      <c r="L486" s="51">
        <v>19.7</v>
      </c>
      <c r="M486" s="43">
        <v>811</v>
      </c>
      <c r="N486" s="44" t="s">
        <v>34</v>
      </c>
      <c r="O486" s="43">
        <v>828.9</v>
      </c>
      <c r="P486" s="43">
        <v>793.1</v>
      </c>
      <c r="Q486" s="43">
        <v>269.89</v>
      </c>
    </row>
    <row r="487" spans="1:17" x14ac:dyDescent="0.15">
      <c r="A487" s="50" t="s">
        <v>33</v>
      </c>
      <c r="B487" s="43">
        <v>-24.1</v>
      </c>
      <c r="C487" s="44" t="s">
        <v>34</v>
      </c>
      <c r="D487" s="43">
        <v>-8.6</v>
      </c>
      <c r="E487" s="43">
        <v>-38.6</v>
      </c>
      <c r="F487" s="43">
        <v>7.5</v>
      </c>
      <c r="G487" s="44" t="s">
        <v>108</v>
      </c>
      <c r="H487" s="44" t="s">
        <v>36</v>
      </c>
      <c r="I487" s="43">
        <v>6.9</v>
      </c>
      <c r="J487" s="53">
        <v>0.92</v>
      </c>
      <c r="K487" s="44" t="s">
        <v>56</v>
      </c>
      <c r="L487" s="51">
        <v>16.7</v>
      </c>
      <c r="M487" s="43">
        <v>807.6</v>
      </c>
      <c r="N487" s="44" t="s">
        <v>34</v>
      </c>
      <c r="O487" s="43">
        <v>815.8</v>
      </c>
      <c r="P487" s="43">
        <v>791.9</v>
      </c>
      <c r="Q487" s="43">
        <v>264.8</v>
      </c>
    </row>
    <row r="488" spans="1:17" x14ac:dyDescent="0.15">
      <c r="A488" s="50" t="s">
        <v>37</v>
      </c>
      <c r="B488" s="43">
        <v>-29.8</v>
      </c>
      <c r="C488" s="44" t="s">
        <v>34</v>
      </c>
      <c r="D488" s="43">
        <v>-13</v>
      </c>
      <c r="E488" s="43">
        <v>-42.5</v>
      </c>
      <c r="F488" s="43">
        <v>8.4</v>
      </c>
      <c r="G488" s="44" t="s">
        <v>34</v>
      </c>
      <c r="H488" s="44" t="s">
        <v>105</v>
      </c>
      <c r="I488" s="43">
        <v>8</v>
      </c>
      <c r="J488" s="53">
        <v>0.95</v>
      </c>
      <c r="K488" s="44" t="s">
        <v>91</v>
      </c>
      <c r="L488" s="51">
        <v>24.7</v>
      </c>
      <c r="M488" s="43">
        <v>804.1</v>
      </c>
      <c r="N488" s="44" t="s">
        <v>34</v>
      </c>
      <c r="O488" s="43">
        <v>818.3</v>
      </c>
      <c r="P488" s="43">
        <v>778</v>
      </c>
      <c r="Q488" s="43">
        <v>259.02999999999997</v>
      </c>
    </row>
    <row r="489" spans="1:17" x14ac:dyDescent="0.15">
      <c r="A489" s="50" t="s">
        <v>40</v>
      </c>
      <c r="B489" s="43">
        <v>-26.7</v>
      </c>
      <c r="C489" s="44" t="s">
        <v>34</v>
      </c>
      <c r="D489" s="43">
        <v>-15.3</v>
      </c>
      <c r="E489" s="43">
        <v>-42.5</v>
      </c>
      <c r="F489" s="43">
        <v>8</v>
      </c>
      <c r="G489" s="44" t="s">
        <v>34</v>
      </c>
      <c r="H489" s="44" t="s">
        <v>214</v>
      </c>
      <c r="I489" s="43">
        <v>6.6</v>
      </c>
      <c r="J489" s="53">
        <v>0.83</v>
      </c>
      <c r="K489" s="44" t="s">
        <v>94</v>
      </c>
      <c r="L489" s="51">
        <v>22.9</v>
      </c>
      <c r="M489" s="43">
        <v>805.2</v>
      </c>
      <c r="N489" s="44" t="s">
        <v>34</v>
      </c>
      <c r="O489" s="43">
        <v>821.6</v>
      </c>
      <c r="P489" s="43">
        <v>791.2</v>
      </c>
      <c r="Q489" s="43">
        <v>262.27999999999997</v>
      </c>
    </row>
    <row r="490" spans="1:17" x14ac:dyDescent="0.15">
      <c r="A490" s="50" t="s">
        <v>43</v>
      </c>
      <c r="B490" s="43">
        <v>-37.299999999999997</v>
      </c>
      <c r="C490" s="44" t="s">
        <v>34</v>
      </c>
      <c r="D490" s="43">
        <v>-20.5</v>
      </c>
      <c r="E490" s="43">
        <v>-54.1</v>
      </c>
      <c r="F490" s="43">
        <v>3.9</v>
      </c>
      <c r="G490" s="44" t="s">
        <v>34</v>
      </c>
      <c r="H490" s="44" t="s">
        <v>51</v>
      </c>
      <c r="I490" s="43">
        <v>3.3</v>
      </c>
      <c r="J490" s="53">
        <v>0.85</v>
      </c>
      <c r="K490" s="44" t="s">
        <v>70</v>
      </c>
      <c r="L490" s="51">
        <v>15.7</v>
      </c>
      <c r="M490" s="43">
        <v>805.3</v>
      </c>
      <c r="N490" s="44" t="s">
        <v>34</v>
      </c>
      <c r="O490" s="43">
        <v>831.3</v>
      </c>
      <c r="P490" s="43">
        <v>783.5</v>
      </c>
      <c r="Q490" s="43">
        <v>250.95</v>
      </c>
    </row>
    <row r="491" spans="1:17" x14ac:dyDescent="0.15">
      <c r="A491" s="50" t="s">
        <v>47</v>
      </c>
      <c r="B491" s="43">
        <v>-37.1</v>
      </c>
      <c r="C491" s="44" t="s">
        <v>34</v>
      </c>
      <c r="D491" s="43">
        <v>-20.5</v>
      </c>
      <c r="E491" s="43">
        <v>-54</v>
      </c>
      <c r="F491" s="43">
        <v>8.4</v>
      </c>
      <c r="G491" s="44" t="s">
        <v>34</v>
      </c>
      <c r="H491" s="44" t="s">
        <v>83</v>
      </c>
      <c r="I491" s="43">
        <v>8.1999999999999993</v>
      </c>
      <c r="J491" s="53">
        <v>0.97</v>
      </c>
      <c r="K491" s="44" t="s">
        <v>56</v>
      </c>
      <c r="L491" s="51">
        <v>16.600000000000001</v>
      </c>
      <c r="M491" s="43">
        <v>795.8</v>
      </c>
      <c r="N491" s="44" t="s">
        <v>34</v>
      </c>
      <c r="O491" s="43">
        <v>815.7</v>
      </c>
      <c r="P491" s="43">
        <v>779.2</v>
      </c>
      <c r="Q491" s="43">
        <v>252.03</v>
      </c>
    </row>
    <row r="492" spans="1:17" x14ac:dyDescent="0.15">
      <c r="A492" s="50" t="s">
        <v>50</v>
      </c>
      <c r="B492" s="43">
        <v>-36.299999999999997</v>
      </c>
      <c r="C492" s="44" t="s">
        <v>34</v>
      </c>
      <c r="D492" s="43">
        <v>-22.7</v>
      </c>
      <c r="E492" s="43">
        <v>-53.7</v>
      </c>
      <c r="F492" s="43">
        <v>8.4</v>
      </c>
      <c r="G492" s="44" t="s">
        <v>34</v>
      </c>
      <c r="H492" s="44" t="s">
        <v>73</v>
      </c>
      <c r="I492" s="43">
        <v>8</v>
      </c>
      <c r="J492" s="53">
        <v>0.95</v>
      </c>
      <c r="K492" s="44" t="s">
        <v>52</v>
      </c>
      <c r="L492" s="51">
        <v>19.600000000000001</v>
      </c>
      <c r="M492" s="43">
        <v>800.4</v>
      </c>
      <c r="N492" s="44" t="s">
        <v>34</v>
      </c>
      <c r="O492" s="43">
        <v>815.3</v>
      </c>
      <c r="P492" s="43">
        <v>787.6</v>
      </c>
      <c r="Q492" s="43">
        <v>252.43</v>
      </c>
    </row>
    <row r="493" spans="1:17" x14ac:dyDescent="0.15">
      <c r="A493" s="50" t="s">
        <v>53</v>
      </c>
      <c r="B493" s="43">
        <v>-33.799999999999997</v>
      </c>
      <c r="C493" s="44" t="s">
        <v>34</v>
      </c>
      <c r="D493" s="43">
        <v>-19.100000000000001</v>
      </c>
      <c r="E493" s="43">
        <v>-48.4</v>
      </c>
      <c r="F493" s="43">
        <v>8.1</v>
      </c>
      <c r="G493" s="44" t="s">
        <v>34</v>
      </c>
      <c r="H493" s="44" t="s">
        <v>77</v>
      </c>
      <c r="I493" s="43">
        <v>7.7</v>
      </c>
      <c r="J493" s="53">
        <v>0.95</v>
      </c>
      <c r="K493" s="44" t="s">
        <v>125</v>
      </c>
      <c r="L493" s="51">
        <v>19.899999999999999</v>
      </c>
      <c r="M493" s="43">
        <v>798.6</v>
      </c>
      <c r="N493" s="44" t="s">
        <v>34</v>
      </c>
      <c r="O493" s="43">
        <v>816.2</v>
      </c>
      <c r="P493" s="43">
        <v>779.8</v>
      </c>
      <c r="Q493" s="43">
        <v>255.23</v>
      </c>
    </row>
    <row r="494" spans="1:17" x14ac:dyDescent="0.15">
      <c r="A494" s="50" t="s">
        <v>55</v>
      </c>
      <c r="B494" s="43">
        <v>-27</v>
      </c>
      <c r="C494" s="44" t="s">
        <v>34</v>
      </c>
      <c r="D494" s="43">
        <v>-15</v>
      </c>
      <c r="E494" s="43">
        <v>-43.7</v>
      </c>
      <c r="F494" s="43">
        <v>7.6</v>
      </c>
      <c r="G494" s="44" t="s">
        <v>34</v>
      </c>
      <c r="H494" s="44" t="s">
        <v>86</v>
      </c>
      <c r="I494" s="43">
        <v>7.1</v>
      </c>
      <c r="J494" s="53">
        <v>0.93</v>
      </c>
      <c r="K494" s="44" t="s">
        <v>101</v>
      </c>
      <c r="L494" s="51">
        <v>20</v>
      </c>
      <c r="M494" s="43">
        <v>802.8</v>
      </c>
      <c r="N494" s="44" t="s">
        <v>34</v>
      </c>
      <c r="O494" s="43">
        <v>815.1</v>
      </c>
      <c r="P494" s="43">
        <v>786.6</v>
      </c>
      <c r="Q494" s="43">
        <v>262.11</v>
      </c>
    </row>
    <row r="495" spans="1:17" x14ac:dyDescent="0.15">
      <c r="A495" s="50" t="s">
        <v>58</v>
      </c>
      <c r="B495" s="43">
        <v>-22</v>
      </c>
      <c r="C495" s="44" t="s">
        <v>34</v>
      </c>
      <c r="D495" s="43">
        <v>-6.8</v>
      </c>
      <c r="E495" s="43">
        <v>-35.700000000000003</v>
      </c>
      <c r="F495" s="43">
        <v>7.2</v>
      </c>
      <c r="G495" s="44" t="s">
        <v>34</v>
      </c>
      <c r="H495" s="44" t="s">
        <v>255</v>
      </c>
      <c r="I495" s="43">
        <v>6.2</v>
      </c>
      <c r="J495" s="53">
        <v>0.87</v>
      </c>
      <c r="K495" s="44" t="s">
        <v>255</v>
      </c>
      <c r="L495" s="51">
        <v>18.399999999999999</v>
      </c>
      <c r="M495" s="43">
        <v>811.1</v>
      </c>
      <c r="N495" s="44" t="s">
        <v>34</v>
      </c>
      <c r="O495" s="43">
        <v>819.1</v>
      </c>
      <c r="P495" s="43">
        <v>801</v>
      </c>
      <c r="Q495" s="43">
        <v>266.67</v>
      </c>
    </row>
    <row r="496" spans="1:17" x14ac:dyDescent="0.15">
      <c r="A496" s="50" t="s">
        <v>60</v>
      </c>
      <c r="B496" s="43">
        <v>-11.8</v>
      </c>
      <c r="C496" s="44" t="s">
        <v>34</v>
      </c>
      <c r="D496" s="43">
        <v>-5</v>
      </c>
      <c r="E496" s="43">
        <v>-21.4</v>
      </c>
      <c r="F496" s="43">
        <v>4</v>
      </c>
      <c r="G496" s="44" t="s">
        <v>34</v>
      </c>
      <c r="H496" s="44" t="s">
        <v>356</v>
      </c>
      <c r="I496" s="43">
        <v>3.5</v>
      </c>
      <c r="J496" s="53">
        <v>0.88</v>
      </c>
      <c r="K496" s="44" t="s">
        <v>76</v>
      </c>
      <c r="L496" s="51">
        <v>14.7</v>
      </c>
      <c r="M496" s="43">
        <v>816.9</v>
      </c>
      <c r="N496" s="44" t="s">
        <v>34</v>
      </c>
      <c r="O496" s="43">
        <v>825.6</v>
      </c>
      <c r="P496" s="43">
        <v>808.6</v>
      </c>
      <c r="Q496" s="43">
        <v>276.91000000000003</v>
      </c>
    </row>
    <row r="497" spans="1:17" x14ac:dyDescent="0.15">
      <c r="A497" s="50" t="s">
        <v>78</v>
      </c>
      <c r="B497" s="43">
        <f>AVERAGE(B485:B496)</f>
        <v>-26.691666666666666</v>
      </c>
      <c r="C497" s="44"/>
      <c r="D497" s="43"/>
      <c r="E497" s="43"/>
      <c r="F497" s="43">
        <f>AVERAGE(F485:F496)</f>
        <v>6.9916666666666663</v>
      </c>
      <c r="G497" s="44"/>
      <c r="H497" s="44"/>
      <c r="I497" s="43">
        <f>AVERAGE(I485:I496)</f>
        <v>6.2666666666666666</v>
      </c>
      <c r="J497" s="53">
        <f>AVERAGE(J485:J496)</f>
        <v>0.88750000000000007</v>
      </c>
      <c r="K497" s="44"/>
      <c r="L497" s="51"/>
      <c r="M497" s="43">
        <f>AVERAGE(M485:M496)</f>
        <v>805.4</v>
      </c>
      <c r="N497" s="44"/>
      <c r="O497" s="43"/>
      <c r="P497" s="43"/>
      <c r="Q497" s="43"/>
    </row>
    <row r="499" spans="1:17" x14ac:dyDescent="0.15">
      <c r="A499" s="42" t="s">
        <v>25</v>
      </c>
      <c r="B499" s="43"/>
      <c r="C499" s="44"/>
      <c r="D499" s="56"/>
      <c r="E499" s="46" t="s">
        <v>245</v>
      </c>
      <c r="F499" s="43"/>
      <c r="G499" s="44"/>
      <c r="H499" s="44" t="s">
        <v>246</v>
      </c>
      <c r="I499" s="43"/>
      <c r="J499" s="53"/>
      <c r="K499" s="44"/>
      <c r="L499" s="48" t="s">
        <v>28</v>
      </c>
      <c r="M499" s="43"/>
      <c r="N499" s="49" t="s">
        <v>359</v>
      </c>
      <c r="O499" s="43"/>
      <c r="P499" s="43"/>
      <c r="Q499" s="43"/>
    </row>
    <row r="501" spans="1:17" x14ac:dyDescent="0.15">
      <c r="A501" s="50" t="s">
        <v>63</v>
      </c>
      <c r="B501" s="43">
        <v>-12.4</v>
      </c>
      <c r="C501" s="44" t="s">
        <v>34</v>
      </c>
      <c r="D501" s="43">
        <v>-3.7</v>
      </c>
      <c r="E501" s="43">
        <v>-25.4</v>
      </c>
      <c r="F501" s="43">
        <v>2.2000000000000002</v>
      </c>
      <c r="G501" s="44" t="s">
        <v>34</v>
      </c>
      <c r="H501" s="44" t="s">
        <v>51</v>
      </c>
      <c r="I501" s="43">
        <v>0.9</v>
      </c>
      <c r="J501" s="53">
        <v>0.39</v>
      </c>
      <c r="K501" s="44" t="s">
        <v>45</v>
      </c>
      <c r="L501" s="51">
        <v>15.6</v>
      </c>
      <c r="M501" s="43">
        <v>817</v>
      </c>
      <c r="N501" s="44" t="s">
        <v>34</v>
      </c>
      <c r="O501" s="43">
        <v>827.9</v>
      </c>
      <c r="P501" s="43">
        <v>805.8</v>
      </c>
      <c r="Q501" s="43">
        <v>276.29000000000002</v>
      </c>
    </row>
    <row r="502" spans="1:17" x14ac:dyDescent="0.15">
      <c r="A502" s="50" t="s">
        <v>29</v>
      </c>
      <c r="B502" s="43">
        <v>-19.8</v>
      </c>
      <c r="C502" s="44" t="s">
        <v>34</v>
      </c>
      <c r="D502" s="43">
        <v>-7.6</v>
      </c>
      <c r="E502" s="43">
        <v>-31.5</v>
      </c>
      <c r="F502" s="43">
        <v>3.4</v>
      </c>
      <c r="G502" s="44" t="s">
        <v>34</v>
      </c>
      <c r="H502" s="44" t="s">
        <v>54</v>
      </c>
      <c r="I502" s="43">
        <v>3.3</v>
      </c>
      <c r="J502" s="53">
        <v>0.98</v>
      </c>
      <c r="K502" s="44" t="s">
        <v>66</v>
      </c>
      <c r="L502" s="51">
        <v>20.399999999999999</v>
      </c>
      <c r="M502" s="43">
        <v>805.7</v>
      </c>
      <c r="N502" s="44" t="s">
        <v>34</v>
      </c>
      <c r="O502" s="43">
        <v>815.2</v>
      </c>
      <c r="P502" s="43">
        <v>793.4</v>
      </c>
      <c r="Q502" s="43">
        <v>269.52999999999997</v>
      </c>
    </row>
    <row r="503" spans="1:17" x14ac:dyDescent="0.15">
      <c r="A503" s="50" t="s">
        <v>33</v>
      </c>
      <c r="B503" s="43">
        <v>-21.8</v>
      </c>
      <c r="C503" s="44" t="s">
        <v>34</v>
      </c>
      <c r="D503" s="43">
        <v>-9.1</v>
      </c>
      <c r="E503" s="43">
        <v>-37.700000000000003</v>
      </c>
      <c r="F503" s="43">
        <v>8.9</v>
      </c>
      <c r="G503" s="44" t="s">
        <v>360</v>
      </c>
      <c r="H503" s="44" t="s">
        <v>72</v>
      </c>
      <c r="I503" s="43">
        <v>8.6999999999999993</v>
      </c>
      <c r="J503" s="53">
        <v>0.98</v>
      </c>
      <c r="K503" s="44" t="s">
        <v>263</v>
      </c>
      <c r="L503" s="51">
        <v>19.899999999999999</v>
      </c>
      <c r="M503" s="43">
        <v>804.5</v>
      </c>
      <c r="N503" s="44" t="s">
        <v>34</v>
      </c>
      <c r="O503" s="43">
        <v>818.3</v>
      </c>
      <c r="P503" s="43">
        <v>781.9</v>
      </c>
      <c r="Q503" s="43">
        <v>267.49</v>
      </c>
    </row>
    <row r="504" spans="1:17" x14ac:dyDescent="0.15">
      <c r="A504" s="50" t="s">
        <v>37</v>
      </c>
      <c r="B504" s="43">
        <v>-36.6</v>
      </c>
      <c r="C504" s="44" t="s">
        <v>34</v>
      </c>
      <c r="D504" s="43">
        <v>-21.8</v>
      </c>
      <c r="E504" s="43">
        <v>-51.2</v>
      </c>
      <c r="F504" s="43">
        <v>8.1999999999999993</v>
      </c>
      <c r="G504" s="44" t="s">
        <v>361</v>
      </c>
      <c r="H504" s="44" t="s">
        <v>70</v>
      </c>
      <c r="I504" s="43">
        <v>7.9</v>
      </c>
      <c r="J504" s="53">
        <v>0.97</v>
      </c>
      <c r="K504" s="44" t="s">
        <v>263</v>
      </c>
      <c r="L504" s="51">
        <v>18.5</v>
      </c>
      <c r="M504" s="43">
        <v>798</v>
      </c>
      <c r="N504" s="44" t="s">
        <v>34</v>
      </c>
      <c r="O504" s="43">
        <v>811.7</v>
      </c>
      <c r="P504" s="43">
        <v>782.5</v>
      </c>
      <c r="Q504" s="43">
        <v>252.33</v>
      </c>
    </row>
    <row r="505" spans="1:17" x14ac:dyDescent="0.15">
      <c r="A505" s="50" t="s">
        <v>40</v>
      </c>
      <c r="B505" s="43">
        <v>-32.9</v>
      </c>
      <c r="C505" s="44" t="s">
        <v>34</v>
      </c>
      <c r="D505" s="43">
        <v>-19.7</v>
      </c>
      <c r="E505" s="43">
        <v>-49.2</v>
      </c>
      <c r="F505" s="43">
        <v>8.1</v>
      </c>
      <c r="G505" s="44" t="s">
        <v>34</v>
      </c>
      <c r="H505" s="44" t="s">
        <v>86</v>
      </c>
      <c r="I505" s="43">
        <v>7.4</v>
      </c>
      <c r="J505" s="53">
        <v>0.91</v>
      </c>
      <c r="K505" s="44" t="s">
        <v>72</v>
      </c>
      <c r="L505" s="51">
        <v>23.5</v>
      </c>
      <c r="M505" s="43">
        <v>806.1</v>
      </c>
      <c r="N505" s="44" t="s">
        <v>34</v>
      </c>
      <c r="O505" s="43">
        <v>822.3</v>
      </c>
      <c r="P505" s="43">
        <v>793.8</v>
      </c>
      <c r="Q505" s="43">
        <v>255.54</v>
      </c>
    </row>
    <row r="506" spans="1:17" x14ac:dyDescent="0.15">
      <c r="A506" s="50" t="s">
        <v>43</v>
      </c>
      <c r="B506" s="43">
        <v>-40.1</v>
      </c>
      <c r="C506" s="44" t="s">
        <v>34</v>
      </c>
      <c r="D506" s="43">
        <v>-23</v>
      </c>
      <c r="E506" s="43">
        <v>-55.4</v>
      </c>
      <c r="F506" s="43">
        <v>4.5</v>
      </c>
      <c r="G506" s="44" t="s">
        <v>34</v>
      </c>
      <c r="H506" s="44" t="s">
        <v>73</v>
      </c>
      <c r="I506" s="43">
        <v>4.2</v>
      </c>
      <c r="J506" s="53">
        <v>0.94</v>
      </c>
      <c r="K506" s="44" t="s">
        <v>89</v>
      </c>
      <c r="L506" s="51">
        <v>17.7</v>
      </c>
      <c r="M506" s="43">
        <v>807.7</v>
      </c>
      <c r="N506" s="44" t="s">
        <v>34</v>
      </c>
      <c r="O506" s="43">
        <v>826.3</v>
      </c>
      <c r="P506" s="43">
        <v>790.5</v>
      </c>
      <c r="Q506" s="43">
        <v>247.78</v>
      </c>
    </row>
    <row r="507" spans="1:17" x14ac:dyDescent="0.15">
      <c r="A507" s="50" t="s">
        <v>47</v>
      </c>
      <c r="B507" s="43">
        <v>-38.200000000000003</v>
      </c>
      <c r="C507" s="44" t="s">
        <v>34</v>
      </c>
      <c r="D507" s="43">
        <v>-21</v>
      </c>
      <c r="E507" s="43">
        <v>-53.7</v>
      </c>
      <c r="F507" s="43">
        <v>7</v>
      </c>
      <c r="G507" s="44" t="s">
        <v>34</v>
      </c>
      <c r="H507" s="44" t="s">
        <v>214</v>
      </c>
      <c r="I507" s="43">
        <v>6.8</v>
      </c>
      <c r="J507" s="53">
        <v>0.97</v>
      </c>
      <c r="K507" s="44" t="s">
        <v>66</v>
      </c>
      <c r="L507" s="51">
        <v>22.2</v>
      </c>
      <c r="M507" s="43">
        <v>798.1</v>
      </c>
      <c r="N507" s="44" t="s">
        <v>34</v>
      </c>
      <c r="O507" s="43">
        <v>813.7</v>
      </c>
      <c r="P507" s="43">
        <v>771.3</v>
      </c>
      <c r="Q507" s="43">
        <v>250.58</v>
      </c>
    </row>
    <row r="508" spans="1:17" x14ac:dyDescent="0.15">
      <c r="A508" s="50" t="s">
        <v>50</v>
      </c>
      <c r="B508" s="43">
        <v>-33.6</v>
      </c>
      <c r="C508" s="44" t="s">
        <v>34</v>
      </c>
      <c r="D508" s="43">
        <v>-12.5</v>
      </c>
      <c r="E508" s="43">
        <v>-59.2</v>
      </c>
      <c r="F508" s="43">
        <v>7.4</v>
      </c>
      <c r="G508" s="44" t="s">
        <v>205</v>
      </c>
      <c r="H508" s="44" t="s">
        <v>105</v>
      </c>
      <c r="I508" s="43">
        <v>6.4</v>
      </c>
      <c r="J508" s="53">
        <v>0.87</v>
      </c>
      <c r="K508" s="44" t="s">
        <v>59</v>
      </c>
      <c r="L508" s="51">
        <v>21.2</v>
      </c>
      <c r="M508" s="43">
        <v>805.6</v>
      </c>
      <c r="N508" s="44" t="s">
        <v>34</v>
      </c>
      <c r="O508" s="43">
        <v>826.4</v>
      </c>
      <c r="P508" s="43">
        <v>782.5</v>
      </c>
      <c r="Q508" s="43">
        <v>254.83</v>
      </c>
    </row>
    <row r="509" spans="1:17" x14ac:dyDescent="0.15">
      <c r="A509" s="50" t="s">
        <v>53</v>
      </c>
      <c r="B509" s="43">
        <v>-34</v>
      </c>
      <c r="C509" s="44" t="s">
        <v>34</v>
      </c>
      <c r="D509" s="43">
        <v>-16.100000000000001</v>
      </c>
      <c r="E509" s="43">
        <v>-54.4</v>
      </c>
      <c r="F509" s="43">
        <v>7.9</v>
      </c>
      <c r="G509" s="44" t="s">
        <v>197</v>
      </c>
      <c r="H509" s="44" t="s">
        <v>116</v>
      </c>
      <c r="I509" s="43">
        <v>7.6</v>
      </c>
      <c r="J509" s="53">
        <v>0.96</v>
      </c>
      <c r="K509" s="44" t="s">
        <v>89</v>
      </c>
      <c r="L509" s="51">
        <v>18.3</v>
      </c>
      <c r="M509" s="43">
        <v>805.7</v>
      </c>
      <c r="N509" s="44" t="s">
        <v>34</v>
      </c>
      <c r="O509" s="43">
        <v>823.5</v>
      </c>
      <c r="P509" s="43">
        <v>794.3</v>
      </c>
      <c r="Q509" s="43">
        <v>254.36</v>
      </c>
    </row>
    <row r="510" spans="1:17" x14ac:dyDescent="0.15">
      <c r="A510" s="50" t="s">
        <v>55</v>
      </c>
      <c r="B510" s="43">
        <v>-28.4</v>
      </c>
      <c r="C510" s="44" t="s">
        <v>34</v>
      </c>
      <c r="D510" s="43">
        <v>-12.3</v>
      </c>
      <c r="E510" s="43">
        <v>-42.4</v>
      </c>
      <c r="F510" s="43">
        <v>7.5</v>
      </c>
      <c r="G510" s="44" t="s">
        <v>234</v>
      </c>
      <c r="H510" s="44" t="s">
        <v>76</v>
      </c>
      <c r="I510" s="43">
        <v>6.9</v>
      </c>
      <c r="J510" s="53">
        <v>0.91</v>
      </c>
      <c r="K510" s="44" t="s">
        <v>214</v>
      </c>
      <c r="L510" s="51">
        <v>23.2</v>
      </c>
      <c r="M510" s="43">
        <v>804</v>
      </c>
      <c r="N510" s="44" t="s">
        <v>34</v>
      </c>
      <c r="O510" s="43">
        <v>818.9</v>
      </c>
      <c r="P510" s="43">
        <v>788.9</v>
      </c>
      <c r="Q510" s="43">
        <v>260.48</v>
      </c>
    </row>
    <row r="511" spans="1:17" x14ac:dyDescent="0.15">
      <c r="A511" s="50" t="s">
        <v>58</v>
      </c>
      <c r="B511" s="43">
        <v>-23.7</v>
      </c>
      <c r="C511" s="44" t="s">
        <v>34</v>
      </c>
      <c r="D511" s="43">
        <v>-15.2</v>
      </c>
      <c r="E511" s="43">
        <v>-41.1</v>
      </c>
      <c r="F511" s="43">
        <v>7.3</v>
      </c>
      <c r="G511" s="44" t="s">
        <v>34</v>
      </c>
      <c r="H511" s="44" t="s">
        <v>74</v>
      </c>
      <c r="I511" s="43">
        <v>6</v>
      </c>
      <c r="J511" s="53">
        <v>0.82</v>
      </c>
      <c r="K511" s="44" t="s">
        <v>110</v>
      </c>
      <c r="L511" s="51">
        <v>20.2</v>
      </c>
      <c r="M511" s="43">
        <v>801.8</v>
      </c>
      <c r="N511" s="44" t="s">
        <v>34</v>
      </c>
      <c r="O511" s="43">
        <v>815.2</v>
      </c>
      <c r="P511" s="43">
        <v>790.6</v>
      </c>
      <c r="Q511" s="43">
        <v>265.75</v>
      </c>
    </row>
    <row r="512" spans="1:17" x14ac:dyDescent="0.15">
      <c r="A512" s="50" t="s">
        <v>60</v>
      </c>
      <c r="B512" s="43">
        <v>-13.3</v>
      </c>
      <c r="C512" s="44" t="s">
        <v>34</v>
      </c>
      <c r="D512" s="43">
        <v>-5</v>
      </c>
      <c r="E512" s="43">
        <v>-23.8</v>
      </c>
      <c r="F512" s="43">
        <v>6</v>
      </c>
      <c r="G512" s="44" t="s">
        <v>34</v>
      </c>
      <c r="H512" s="44" t="s">
        <v>224</v>
      </c>
      <c r="I512" s="43">
        <v>4.0999999999999996</v>
      </c>
      <c r="J512" s="53">
        <v>0.69</v>
      </c>
      <c r="K512" s="44" t="s">
        <v>83</v>
      </c>
      <c r="L512" s="51">
        <v>15.4</v>
      </c>
      <c r="M512" s="43">
        <v>812.5</v>
      </c>
      <c r="N512" s="44" t="s">
        <v>34</v>
      </c>
      <c r="O512" s="43">
        <v>826.1</v>
      </c>
      <c r="P512" s="43">
        <v>798.7</v>
      </c>
      <c r="Q512" s="43">
        <v>275.8</v>
      </c>
    </row>
    <row r="513" spans="1:17" x14ac:dyDescent="0.15">
      <c r="A513" s="50" t="s">
        <v>78</v>
      </c>
      <c r="B513" s="43">
        <f>AVERAGE(B501:B512)</f>
        <v>-27.899999999999995</v>
      </c>
      <c r="C513" s="44"/>
      <c r="D513" s="43"/>
      <c r="E513" s="43"/>
      <c r="F513" s="43">
        <f>AVERAGE(F501:F512)</f>
        <v>6.5333333333333323</v>
      </c>
      <c r="G513" s="44"/>
      <c r="H513" s="44"/>
      <c r="I513" s="43">
        <f>AVERAGE(I501:I512)</f>
        <v>5.8499999999999988</v>
      </c>
      <c r="J513" s="53">
        <f>AVERAGE(J501:J512)</f>
        <v>0.86583333333333323</v>
      </c>
      <c r="K513" s="44"/>
      <c r="L513" s="51"/>
      <c r="M513" s="43">
        <f>AVERAGE(M501:M512)</f>
        <v>805.55833333333339</v>
      </c>
      <c r="N513" s="44"/>
      <c r="O513" s="43"/>
      <c r="P513" s="43"/>
      <c r="Q513" s="43"/>
    </row>
    <row r="515" spans="1:17" x14ac:dyDescent="0.15">
      <c r="A515" s="42" t="s">
        <v>25</v>
      </c>
      <c r="B515" s="43"/>
      <c r="C515" s="44"/>
      <c r="D515" s="56"/>
      <c r="E515" s="46" t="s">
        <v>245</v>
      </c>
      <c r="F515" s="43"/>
      <c r="G515" s="44"/>
      <c r="H515" s="44" t="s">
        <v>246</v>
      </c>
      <c r="I515" s="43"/>
      <c r="J515" s="53"/>
      <c r="K515" s="44"/>
      <c r="L515" s="48" t="s">
        <v>28</v>
      </c>
      <c r="M515" s="43"/>
      <c r="N515" s="49" t="s">
        <v>362</v>
      </c>
      <c r="O515" s="43"/>
      <c r="P515" s="43"/>
      <c r="Q515" s="43"/>
    </row>
    <row r="517" spans="1:17" x14ac:dyDescent="0.15">
      <c r="A517" s="50" t="s">
        <v>63</v>
      </c>
      <c r="B517" s="43">
        <v>-14.2</v>
      </c>
      <c r="C517" s="44" t="s">
        <v>34</v>
      </c>
      <c r="D517" s="43">
        <v>-7.5</v>
      </c>
      <c r="E517" s="43">
        <v>-24.9</v>
      </c>
      <c r="F517" s="43">
        <v>6.4</v>
      </c>
      <c r="G517" s="44" t="s">
        <v>34</v>
      </c>
      <c r="H517" s="44" t="s">
        <v>41</v>
      </c>
      <c r="I517" s="43">
        <v>5.3</v>
      </c>
      <c r="J517" s="53">
        <v>0.83</v>
      </c>
      <c r="K517" s="44" t="s">
        <v>36</v>
      </c>
      <c r="L517" s="51">
        <v>13.3</v>
      </c>
      <c r="M517" s="43">
        <v>815</v>
      </c>
      <c r="N517" s="44" t="s">
        <v>34</v>
      </c>
      <c r="O517" s="43">
        <v>826.1</v>
      </c>
      <c r="P517" s="43">
        <v>799.5</v>
      </c>
      <c r="Q517" s="43">
        <v>274.61</v>
      </c>
    </row>
    <row r="518" spans="1:17" x14ac:dyDescent="0.15">
      <c r="A518" s="50" t="s">
        <v>29</v>
      </c>
      <c r="B518" s="43">
        <v>-21.5</v>
      </c>
      <c r="C518" s="44" t="s">
        <v>34</v>
      </c>
      <c r="D518" s="43">
        <v>-11.9</v>
      </c>
      <c r="E518" s="43">
        <v>-36.9</v>
      </c>
      <c r="F518" s="43">
        <v>6.3</v>
      </c>
      <c r="G518" s="44" t="s">
        <v>34</v>
      </c>
      <c r="H518" s="44" t="s">
        <v>51</v>
      </c>
      <c r="I518" s="43">
        <v>5.7</v>
      </c>
      <c r="J518" s="53">
        <v>0.91</v>
      </c>
      <c r="K518" s="44" t="s">
        <v>56</v>
      </c>
      <c r="L518" s="51">
        <v>15.1</v>
      </c>
      <c r="M518" s="43">
        <v>808.6</v>
      </c>
      <c r="N518" s="44" t="s">
        <v>34</v>
      </c>
      <c r="O518" s="43">
        <v>820.7</v>
      </c>
      <c r="P518" s="43">
        <v>791.8</v>
      </c>
      <c r="Q518" s="43">
        <v>267.42</v>
      </c>
    </row>
    <row r="519" spans="1:17" x14ac:dyDescent="0.15">
      <c r="A519" s="50" t="s">
        <v>33</v>
      </c>
      <c r="B519" s="43">
        <v>-28.1</v>
      </c>
      <c r="C519" s="44" t="s">
        <v>34</v>
      </c>
      <c r="D519" s="43">
        <v>-16.600000000000001</v>
      </c>
      <c r="E519" s="43">
        <v>-44.5</v>
      </c>
      <c r="F519" s="43">
        <v>7.2</v>
      </c>
      <c r="G519" s="44" t="s">
        <v>34</v>
      </c>
      <c r="H519" s="44" t="s">
        <v>76</v>
      </c>
      <c r="I519" s="43">
        <v>6.7</v>
      </c>
      <c r="J519" s="53">
        <v>0.92</v>
      </c>
      <c r="K519" s="44" t="s">
        <v>87</v>
      </c>
      <c r="L519" s="51">
        <v>16.8</v>
      </c>
      <c r="M519" s="43">
        <v>805.1</v>
      </c>
      <c r="N519" s="44" t="s">
        <v>34</v>
      </c>
      <c r="O519" s="43">
        <v>819</v>
      </c>
      <c r="P519" s="43">
        <v>780.2</v>
      </c>
      <c r="Q519" s="43">
        <v>260.72000000000003</v>
      </c>
    </row>
    <row r="520" spans="1:17" x14ac:dyDescent="0.15">
      <c r="A520" s="50" t="s">
        <v>37</v>
      </c>
      <c r="B520" s="43">
        <v>-31.4</v>
      </c>
      <c r="C520" s="44" t="s">
        <v>34</v>
      </c>
      <c r="D520" s="43">
        <v>-17.100000000000001</v>
      </c>
      <c r="E520" s="43">
        <v>-48.3</v>
      </c>
      <c r="F520" s="43">
        <v>9.1</v>
      </c>
      <c r="G520" s="44" t="s">
        <v>44</v>
      </c>
      <c r="H520" s="44" t="s">
        <v>73</v>
      </c>
      <c r="I520" s="43">
        <v>8.6</v>
      </c>
      <c r="J520" s="53">
        <v>0.94</v>
      </c>
      <c r="K520" s="44" t="s">
        <v>241</v>
      </c>
      <c r="L520" s="51">
        <v>20.8</v>
      </c>
      <c r="M520" s="43">
        <v>797.1</v>
      </c>
      <c r="N520" s="44" t="s">
        <v>34</v>
      </c>
      <c r="O520" s="43">
        <v>822.4</v>
      </c>
      <c r="P520" s="43">
        <v>780.1</v>
      </c>
      <c r="Q520" s="43">
        <v>257.95999999999998</v>
      </c>
    </row>
    <row r="521" spans="1:17" x14ac:dyDescent="0.15">
      <c r="A521" s="50" t="s">
        <v>40</v>
      </c>
      <c r="B521" s="43">
        <v>-26.7</v>
      </c>
      <c r="C521" s="44" t="s">
        <v>34</v>
      </c>
      <c r="D521" s="43">
        <v>-15.9</v>
      </c>
      <c r="E521" s="43">
        <v>-41.8</v>
      </c>
      <c r="F521" s="43">
        <v>10.3</v>
      </c>
      <c r="G521" s="44" t="s">
        <v>48</v>
      </c>
      <c r="H521" s="44" t="s">
        <v>102</v>
      </c>
      <c r="I521" s="43">
        <v>9.9</v>
      </c>
      <c r="J521" s="53">
        <v>0.96</v>
      </c>
      <c r="K521" s="44" t="s">
        <v>89</v>
      </c>
      <c r="L521" s="51">
        <v>19.3</v>
      </c>
      <c r="M521" s="43">
        <v>806.9</v>
      </c>
      <c r="N521" s="44" t="s">
        <v>34</v>
      </c>
      <c r="O521" s="43">
        <v>821.5</v>
      </c>
      <c r="P521" s="43">
        <v>794.5</v>
      </c>
      <c r="Q521" s="43">
        <v>262.07</v>
      </c>
    </row>
    <row r="522" spans="1:17" x14ac:dyDescent="0.15">
      <c r="A522" s="50" t="s">
        <v>43</v>
      </c>
      <c r="B522" s="43">
        <v>-33</v>
      </c>
      <c r="C522" s="44" t="s">
        <v>34</v>
      </c>
      <c r="D522" s="43">
        <v>-16.899999999999999</v>
      </c>
      <c r="E522" s="43">
        <v>-48.9</v>
      </c>
      <c r="F522" s="43">
        <v>9.8000000000000007</v>
      </c>
      <c r="G522" s="44" t="s">
        <v>124</v>
      </c>
      <c r="H522" s="44" t="s">
        <v>70</v>
      </c>
      <c r="I522" s="43">
        <v>9.1999999999999993</v>
      </c>
      <c r="J522" s="53">
        <v>0.94</v>
      </c>
      <c r="K522" s="44" t="s">
        <v>77</v>
      </c>
      <c r="L522" s="51">
        <v>24.6</v>
      </c>
      <c r="M522" s="43">
        <v>799.1</v>
      </c>
      <c r="N522" s="44" t="s">
        <v>34</v>
      </c>
      <c r="O522" s="43">
        <v>810.7</v>
      </c>
      <c r="P522" s="43">
        <v>782.7</v>
      </c>
      <c r="Q522" s="43">
        <v>256.02999999999997</v>
      </c>
    </row>
    <row r="523" spans="1:17" x14ac:dyDescent="0.15">
      <c r="A523" s="50" t="s">
        <v>47</v>
      </c>
      <c r="B523" s="43">
        <v>-38.299999999999997</v>
      </c>
      <c r="C523" s="44" t="s">
        <v>34</v>
      </c>
      <c r="D523" s="43">
        <v>-20.6</v>
      </c>
      <c r="E523" s="43">
        <v>-59.5</v>
      </c>
      <c r="F523" s="43">
        <v>8.5</v>
      </c>
      <c r="G523" s="44" t="s">
        <v>108</v>
      </c>
      <c r="H523" s="44" t="s">
        <v>76</v>
      </c>
      <c r="I523" s="43">
        <v>7.4</v>
      </c>
      <c r="J523" s="53">
        <v>0.88</v>
      </c>
      <c r="K523" s="44" t="s">
        <v>363</v>
      </c>
      <c r="L523" s="51">
        <v>22.4</v>
      </c>
      <c r="M523" s="43">
        <v>797.5</v>
      </c>
      <c r="N523" s="44" t="s">
        <v>34</v>
      </c>
      <c r="O523" s="43">
        <v>818.5</v>
      </c>
      <c r="P523" s="43">
        <v>777.1</v>
      </c>
      <c r="Q523" s="43">
        <v>250.55</v>
      </c>
    </row>
    <row r="524" spans="1:17" x14ac:dyDescent="0.15">
      <c r="A524" s="50" t="s">
        <v>50</v>
      </c>
      <c r="B524" s="43">
        <v>-29.4</v>
      </c>
      <c r="C524" s="44" t="s">
        <v>34</v>
      </c>
      <c r="D524" s="43">
        <v>-12.7</v>
      </c>
      <c r="E524" s="43">
        <v>-53</v>
      </c>
      <c r="F524" s="43">
        <v>9.8000000000000007</v>
      </c>
      <c r="G524" s="44" t="s">
        <v>124</v>
      </c>
      <c r="H524" s="44" t="s">
        <v>54</v>
      </c>
      <c r="I524" s="43">
        <v>8.9</v>
      </c>
      <c r="J524" s="53">
        <v>0.91</v>
      </c>
      <c r="K524" s="44" t="s">
        <v>89</v>
      </c>
      <c r="L524" s="51">
        <v>26.9</v>
      </c>
      <c r="M524" s="43">
        <v>801.2</v>
      </c>
      <c r="N524" s="44" t="s">
        <v>34</v>
      </c>
      <c r="O524" s="43">
        <v>824.1</v>
      </c>
      <c r="P524" s="43">
        <v>773.3</v>
      </c>
      <c r="Q524" s="43">
        <v>259.67</v>
      </c>
    </row>
    <row r="525" spans="1:17" x14ac:dyDescent="0.15">
      <c r="A525" s="50" t="s">
        <v>53</v>
      </c>
      <c r="B525" s="43">
        <v>-25.7</v>
      </c>
      <c r="C525" s="44" t="s">
        <v>34</v>
      </c>
      <c r="D525" s="43">
        <v>-10.9</v>
      </c>
      <c r="E525" s="43">
        <v>-45.3</v>
      </c>
      <c r="F525" s="43">
        <v>10</v>
      </c>
      <c r="G525" s="44" t="s">
        <v>129</v>
      </c>
      <c r="H525" s="44" t="s">
        <v>70</v>
      </c>
      <c r="I525" s="43">
        <v>9.4</v>
      </c>
      <c r="J525" s="53">
        <v>0.94</v>
      </c>
      <c r="K525" s="44" t="s">
        <v>89</v>
      </c>
      <c r="L525" s="51">
        <v>24.2</v>
      </c>
      <c r="M525" s="43">
        <v>808.6</v>
      </c>
      <c r="N525" s="44" t="s">
        <v>34</v>
      </c>
      <c r="O525" s="43">
        <v>829.3</v>
      </c>
      <c r="P525" s="43">
        <v>789.5</v>
      </c>
      <c r="Q525" s="43">
        <v>262.95</v>
      </c>
    </row>
    <row r="526" spans="1:17" x14ac:dyDescent="0.15">
      <c r="A526" s="50" t="s">
        <v>55</v>
      </c>
      <c r="B526" s="43">
        <v>-25.2</v>
      </c>
      <c r="C526" s="44" t="s">
        <v>34</v>
      </c>
      <c r="D526" s="43">
        <v>-10.199999999999999</v>
      </c>
      <c r="E526" s="43">
        <v>-44.5</v>
      </c>
      <c r="F526" s="43">
        <v>8.3000000000000007</v>
      </c>
      <c r="G526" s="44" t="s">
        <v>61</v>
      </c>
      <c r="H526" s="44" t="s">
        <v>56</v>
      </c>
      <c r="I526" s="43">
        <v>5.7</v>
      </c>
      <c r="J526" s="53">
        <v>0.69</v>
      </c>
      <c r="K526" s="44" t="s">
        <v>95</v>
      </c>
      <c r="L526" s="51">
        <v>26.5</v>
      </c>
      <c r="M526" s="43">
        <v>798.3</v>
      </c>
      <c r="N526" s="44" t="s">
        <v>34</v>
      </c>
      <c r="O526" s="43">
        <v>819.2</v>
      </c>
      <c r="P526" s="43">
        <v>776.1</v>
      </c>
      <c r="Q526" s="43">
        <v>264.49</v>
      </c>
    </row>
    <row r="527" spans="1:17" x14ac:dyDescent="0.15">
      <c r="A527" s="50" t="s">
        <v>58</v>
      </c>
      <c r="B527" s="43">
        <v>-24.6</v>
      </c>
      <c r="C527" s="44" t="s">
        <v>34</v>
      </c>
      <c r="D527" s="43">
        <v>-16</v>
      </c>
      <c r="E527" s="43">
        <v>-39</v>
      </c>
      <c r="F527" s="43">
        <v>6.7</v>
      </c>
      <c r="G527" s="44" t="s">
        <v>34</v>
      </c>
      <c r="H527" s="44" t="s">
        <v>87</v>
      </c>
      <c r="I527" s="43">
        <v>5</v>
      </c>
      <c r="J527" s="53">
        <v>0.74</v>
      </c>
      <c r="K527" s="44" t="s">
        <v>46</v>
      </c>
      <c r="L527" s="51">
        <v>16.399999999999999</v>
      </c>
      <c r="M527" s="43">
        <v>806.5</v>
      </c>
      <c r="N527" s="44" t="s">
        <v>34</v>
      </c>
      <c r="O527" s="43">
        <v>817</v>
      </c>
      <c r="P527" s="43">
        <v>789</v>
      </c>
      <c r="Q527" s="43">
        <v>264.33999999999997</v>
      </c>
    </row>
    <row r="528" spans="1:17" x14ac:dyDescent="0.15">
      <c r="A528" s="50" t="s">
        <v>60</v>
      </c>
      <c r="B528" s="43">
        <v>-17.899999999999999</v>
      </c>
      <c r="C528" s="44" t="s">
        <v>34</v>
      </c>
      <c r="D528" s="43">
        <v>-8</v>
      </c>
      <c r="E528" s="43">
        <v>-29.2</v>
      </c>
      <c r="F528" s="43">
        <v>5.3</v>
      </c>
      <c r="G528" s="44" t="s">
        <v>34</v>
      </c>
      <c r="H528" s="44" t="s">
        <v>77</v>
      </c>
      <c r="I528" s="43">
        <v>4.7</v>
      </c>
      <c r="J528" s="53">
        <v>0.89</v>
      </c>
      <c r="K528" s="44" t="s">
        <v>96</v>
      </c>
      <c r="L528" s="51">
        <v>12.1</v>
      </c>
      <c r="M528" s="43">
        <v>807.7</v>
      </c>
      <c r="N528" s="44" t="s">
        <v>34</v>
      </c>
      <c r="O528" s="43">
        <v>816.8</v>
      </c>
      <c r="P528" s="43">
        <v>796.8</v>
      </c>
      <c r="Q528" s="43">
        <v>271.35000000000002</v>
      </c>
    </row>
    <row r="529" spans="1:17" x14ac:dyDescent="0.15">
      <c r="A529" s="50" t="s">
        <v>78</v>
      </c>
      <c r="B529" s="43">
        <f>AVERAGE(B517:B528)</f>
        <v>-26.333333333333332</v>
      </c>
      <c r="C529" s="44"/>
      <c r="D529" s="43"/>
      <c r="E529" s="43"/>
      <c r="F529" s="43">
        <f>AVERAGE(F517:F528)</f>
        <v>8.1416666666666657</v>
      </c>
      <c r="G529" s="44"/>
      <c r="H529" s="44"/>
      <c r="I529" s="43">
        <f>AVERAGE(I517:I528)</f>
        <v>7.208333333333333</v>
      </c>
      <c r="J529" s="53">
        <f>AVERAGE(J517:J528)</f>
        <v>0.87916666666666676</v>
      </c>
      <c r="K529" s="44"/>
      <c r="L529" s="51"/>
      <c r="M529" s="43">
        <f>AVERAGE(M517:M528)</f>
        <v>804.30000000000018</v>
      </c>
      <c r="N529" s="44"/>
      <c r="O529" s="43"/>
      <c r="P529" s="43"/>
      <c r="Q529" s="43"/>
    </row>
    <row r="531" spans="1:17" x14ac:dyDescent="0.15">
      <c r="A531" s="4"/>
      <c r="B531" s="5" t="s">
        <v>0</v>
      </c>
      <c r="C531" s="4" t="s">
        <v>1</v>
      </c>
      <c r="D531" s="5"/>
      <c r="E531" s="5"/>
      <c r="F531" s="5" t="s">
        <v>0</v>
      </c>
      <c r="G531" s="4" t="s">
        <v>1</v>
      </c>
      <c r="H531" s="4"/>
      <c r="I531" s="5"/>
      <c r="J531" s="6"/>
      <c r="K531" s="4"/>
      <c r="L531" s="4"/>
      <c r="M531" s="5" t="s">
        <v>0</v>
      </c>
      <c r="N531" s="4" t="s">
        <v>1</v>
      </c>
      <c r="O531" s="5"/>
      <c r="P531" s="5"/>
      <c r="Q531" s="4"/>
    </row>
    <row r="532" spans="1:17" x14ac:dyDescent="0.15">
      <c r="A532" s="4"/>
      <c r="B532" s="5" t="s">
        <v>3</v>
      </c>
      <c r="C532" s="4" t="s">
        <v>4</v>
      </c>
      <c r="D532" s="5" t="s">
        <v>5</v>
      </c>
      <c r="E532" s="5" t="s">
        <v>6</v>
      </c>
      <c r="F532" s="5" t="s">
        <v>7</v>
      </c>
      <c r="G532" s="4" t="s">
        <v>4</v>
      </c>
      <c r="H532" s="4"/>
      <c r="I532" s="5"/>
      <c r="J532" s="6"/>
      <c r="K532" s="4" t="s">
        <v>295</v>
      </c>
      <c r="L532" s="4"/>
      <c r="M532" s="5" t="s">
        <v>3</v>
      </c>
      <c r="N532" s="4" t="s">
        <v>4</v>
      </c>
      <c r="O532" s="5" t="s">
        <v>5</v>
      </c>
      <c r="P532" s="5" t="s">
        <v>6</v>
      </c>
      <c r="Q532" s="4" t="s">
        <v>9</v>
      </c>
    </row>
    <row r="533" spans="1:17" x14ac:dyDescent="0.15">
      <c r="A533" s="4"/>
      <c r="B533" s="5" t="s">
        <v>10</v>
      </c>
      <c r="C533" s="4" t="s">
        <v>11</v>
      </c>
      <c r="D533" s="5" t="s">
        <v>10</v>
      </c>
      <c r="E533" s="5" t="s">
        <v>10</v>
      </c>
      <c r="F533" s="5" t="s">
        <v>12</v>
      </c>
      <c r="G533" s="4" t="s">
        <v>11</v>
      </c>
      <c r="H533" s="4" t="s">
        <v>13</v>
      </c>
      <c r="I533" s="5"/>
      <c r="J533" s="6"/>
      <c r="K533" s="4" t="s">
        <v>7</v>
      </c>
      <c r="L533" s="4"/>
      <c r="M533" s="5" t="s">
        <v>14</v>
      </c>
      <c r="N533" s="4" t="s">
        <v>11</v>
      </c>
      <c r="O533" s="5" t="s">
        <v>14</v>
      </c>
      <c r="P533" s="5" t="s">
        <v>14</v>
      </c>
      <c r="Q533" s="4" t="s">
        <v>10</v>
      </c>
    </row>
    <row r="534" spans="1:17" x14ac:dyDescent="0.15">
      <c r="A534" s="4" t="s">
        <v>15</v>
      </c>
      <c r="B534" s="5" t="s">
        <v>16</v>
      </c>
      <c r="C534" s="4" t="s">
        <v>17</v>
      </c>
      <c r="D534" s="5" t="s">
        <v>16</v>
      </c>
      <c r="E534" s="5" t="s">
        <v>16</v>
      </c>
      <c r="F534" s="5" t="s">
        <v>18</v>
      </c>
      <c r="G534" s="4" t="s">
        <v>17</v>
      </c>
      <c r="H534" s="4" t="s">
        <v>19</v>
      </c>
      <c r="I534" s="5" t="s">
        <v>20</v>
      </c>
      <c r="J534" s="6" t="s">
        <v>21</v>
      </c>
      <c r="K534" s="4" t="s">
        <v>22</v>
      </c>
      <c r="L534" s="4" t="s">
        <v>20</v>
      </c>
      <c r="M534" s="5" t="s">
        <v>23</v>
      </c>
      <c r="N534" s="4" t="s">
        <v>17</v>
      </c>
      <c r="O534" s="5" t="s">
        <v>23</v>
      </c>
      <c r="P534" s="5" t="s">
        <v>23</v>
      </c>
      <c r="Q534" s="4" t="s">
        <v>24</v>
      </c>
    </row>
    <row r="536" spans="1:17" x14ac:dyDescent="0.15">
      <c r="A536" s="42" t="s">
        <v>25</v>
      </c>
      <c r="B536" s="43"/>
      <c r="C536" s="44"/>
      <c r="D536" s="56"/>
      <c r="E536" s="46" t="s">
        <v>245</v>
      </c>
      <c r="F536" s="43"/>
      <c r="G536" s="44"/>
      <c r="H536" s="44" t="s">
        <v>246</v>
      </c>
      <c r="I536" s="43"/>
      <c r="J536" s="53"/>
      <c r="K536" s="44"/>
      <c r="L536" s="48" t="s">
        <v>28</v>
      </c>
      <c r="M536" s="43"/>
      <c r="N536" s="49" t="s">
        <v>364</v>
      </c>
      <c r="O536" s="43"/>
      <c r="P536" s="43"/>
      <c r="Q536" s="43"/>
    </row>
    <row r="537" spans="1:17" x14ac:dyDescent="0.15">
      <c r="A537" s="50"/>
      <c r="B537" s="43"/>
      <c r="C537" s="44"/>
      <c r="D537" s="43"/>
      <c r="E537" s="43"/>
      <c r="F537" s="43"/>
      <c r="G537" s="44"/>
      <c r="H537" s="44"/>
      <c r="I537" s="43"/>
      <c r="J537" s="53"/>
      <c r="K537" s="44"/>
      <c r="L537" s="51"/>
      <c r="M537" s="43"/>
      <c r="N537" s="44"/>
      <c r="O537" s="43"/>
      <c r="P537" s="43"/>
      <c r="Q537" s="43"/>
    </row>
    <row r="538" spans="1:17" x14ac:dyDescent="0.15">
      <c r="A538" s="50" t="s">
        <v>63</v>
      </c>
      <c r="B538" s="43">
        <v>-13.3</v>
      </c>
      <c r="C538" s="44" t="s">
        <v>34</v>
      </c>
      <c r="D538" s="43">
        <v>-6.4</v>
      </c>
      <c r="E538" s="43">
        <v>-25</v>
      </c>
      <c r="F538" s="43">
        <v>6.4</v>
      </c>
      <c r="G538" s="44" t="s">
        <v>34</v>
      </c>
      <c r="H538" s="44" t="s">
        <v>101</v>
      </c>
      <c r="I538" s="43">
        <v>5.6</v>
      </c>
      <c r="J538" s="53">
        <v>0.88</v>
      </c>
      <c r="K538" s="44" t="s">
        <v>93</v>
      </c>
      <c r="L538" s="51">
        <v>15.6</v>
      </c>
      <c r="M538" s="43">
        <v>811.5</v>
      </c>
      <c r="N538" s="44" t="s">
        <v>34</v>
      </c>
      <c r="O538" s="43">
        <v>819.6</v>
      </c>
      <c r="P538" s="43">
        <v>803.3</v>
      </c>
      <c r="Q538" s="43">
        <v>275.83999999999997</v>
      </c>
    </row>
    <row r="539" spans="1:17" x14ac:dyDescent="0.15">
      <c r="A539" s="50" t="s">
        <v>29</v>
      </c>
      <c r="B539" s="43">
        <v>-17.399999999999999</v>
      </c>
      <c r="C539" s="44" t="s">
        <v>34</v>
      </c>
      <c r="D539" s="43">
        <v>-6</v>
      </c>
      <c r="E539" s="43">
        <v>-32.299999999999997</v>
      </c>
      <c r="F539" s="43">
        <v>7.1</v>
      </c>
      <c r="G539" s="44" t="s">
        <v>34</v>
      </c>
      <c r="H539" s="44" t="s">
        <v>66</v>
      </c>
      <c r="I539" s="43">
        <v>6.4</v>
      </c>
      <c r="J539" s="53">
        <v>0.91</v>
      </c>
      <c r="K539" s="44" t="s">
        <v>248</v>
      </c>
      <c r="L539" s="51">
        <v>14.4</v>
      </c>
      <c r="M539" s="43">
        <v>806.4</v>
      </c>
      <c r="N539" s="44" t="s">
        <v>34</v>
      </c>
      <c r="O539" s="43">
        <v>819.8</v>
      </c>
      <c r="P539" s="43">
        <v>789.3</v>
      </c>
      <c r="Q539" s="43">
        <v>272.02999999999997</v>
      </c>
    </row>
    <row r="540" spans="1:17" x14ac:dyDescent="0.15">
      <c r="A540" s="50" t="s">
        <v>33</v>
      </c>
      <c r="B540" s="43">
        <v>-27.8</v>
      </c>
      <c r="C540" s="44" t="s">
        <v>34</v>
      </c>
      <c r="D540" s="43">
        <v>-11.8</v>
      </c>
      <c r="E540" s="43">
        <v>-45</v>
      </c>
      <c r="F540" s="43">
        <v>6.9</v>
      </c>
      <c r="G540" s="44" t="s">
        <v>48</v>
      </c>
      <c r="H540" s="44" t="s">
        <v>46</v>
      </c>
      <c r="I540" s="43">
        <v>6</v>
      </c>
      <c r="J540" s="53">
        <v>0.86</v>
      </c>
      <c r="K540" s="44" t="s">
        <v>56</v>
      </c>
      <c r="L540" s="51">
        <v>17.7</v>
      </c>
      <c r="M540" s="43">
        <v>803.7</v>
      </c>
      <c r="N540" s="44" t="s">
        <v>34</v>
      </c>
      <c r="O540" s="43">
        <v>820.4</v>
      </c>
      <c r="P540" s="43">
        <v>775.3</v>
      </c>
      <c r="Q540" s="43">
        <v>261.20999999999998</v>
      </c>
    </row>
    <row r="541" spans="1:17" x14ac:dyDescent="0.15">
      <c r="A541" s="50" t="s">
        <v>37</v>
      </c>
      <c r="B541" s="43">
        <v>-36.9</v>
      </c>
      <c r="C541" s="44" t="s">
        <v>34</v>
      </c>
      <c r="D541" s="43">
        <v>-24.4</v>
      </c>
      <c r="E541" s="43">
        <v>-51.7</v>
      </c>
      <c r="F541" s="43">
        <v>7.8</v>
      </c>
      <c r="G541" s="44" t="s">
        <v>34</v>
      </c>
      <c r="H541" s="44" t="s">
        <v>72</v>
      </c>
      <c r="I541" s="43">
        <v>7.4</v>
      </c>
      <c r="J541" s="53">
        <v>0.94</v>
      </c>
      <c r="K541" s="44" t="s">
        <v>118</v>
      </c>
      <c r="L541" s="51">
        <v>16.2</v>
      </c>
      <c r="M541" s="43">
        <v>798.3</v>
      </c>
      <c r="N541" s="44" t="s">
        <v>34</v>
      </c>
      <c r="O541" s="43">
        <v>809.2</v>
      </c>
      <c r="P541" s="43">
        <v>780.1</v>
      </c>
      <c r="Q541" s="43">
        <v>252.02</v>
      </c>
    </row>
    <row r="542" spans="1:17" x14ac:dyDescent="0.15">
      <c r="A542" s="50" t="s">
        <v>40</v>
      </c>
      <c r="B542" s="43">
        <v>-27.5</v>
      </c>
      <c r="C542" s="44" t="s">
        <v>34</v>
      </c>
      <c r="D542" s="43">
        <v>-14.2</v>
      </c>
      <c r="E542" s="43">
        <v>-50.4</v>
      </c>
      <c r="F542" s="43">
        <v>7.9</v>
      </c>
      <c r="G542" s="44" t="s">
        <v>117</v>
      </c>
      <c r="H542" s="44" t="s">
        <v>356</v>
      </c>
      <c r="I542" s="43">
        <v>6.5</v>
      </c>
      <c r="J542" s="53">
        <v>0.83</v>
      </c>
      <c r="K542" s="44" t="s">
        <v>121</v>
      </c>
      <c r="L542" s="51">
        <v>20.100000000000001</v>
      </c>
      <c r="M542" s="43">
        <v>806.2</v>
      </c>
      <c r="N542" s="44" t="s">
        <v>34</v>
      </c>
      <c r="O542" s="43">
        <v>819.1</v>
      </c>
      <c r="P542" s="43">
        <v>783.3</v>
      </c>
      <c r="Q542" s="43">
        <v>261.3</v>
      </c>
    </row>
    <row r="543" spans="1:17" x14ac:dyDescent="0.15">
      <c r="A543" s="50" t="s">
        <v>43</v>
      </c>
      <c r="B543" s="43">
        <v>-36.200000000000003</v>
      </c>
      <c r="C543" s="44" t="s">
        <v>34</v>
      </c>
      <c r="D543" s="43">
        <v>-16.2</v>
      </c>
      <c r="E543" s="43">
        <v>-52.1</v>
      </c>
      <c r="F543" s="43">
        <v>9</v>
      </c>
      <c r="G543" s="44" t="s">
        <v>107</v>
      </c>
      <c r="H543" s="44" t="s">
        <v>72</v>
      </c>
      <c r="I543" s="43">
        <v>8.3000000000000007</v>
      </c>
      <c r="J543" s="53">
        <v>0.93</v>
      </c>
      <c r="K543" s="44" t="s">
        <v>214</v>
      </c>
      <c r="L543" s="51">
        <v>20.3</v>
      </c>
      <c r="M543" s="43">
        <v>801.6</v>
      </c>
      <c r="N543" s="44" t="s">
        <v>34</v>
      </c>
      <c r="O543" s="43">
        <v>819.3</v>
      </c>
      <c r="P543" s="43">
        <v>779.5</v>
      </c>
      <c r="Q543" s="43">
        <v>252.4</v>
      </c>
    </row>
    <row r="544" spans="1:17" x14ac:dyDescent="0.15">
      <c r="A544" s="50" t="s">
        <v>47</v>
      </c>
      <c r="B544" s="43">
        <v>-38.299999999999997</v>
      </c>
      <c r="C544" s="44" t="s">
        <v>34</v>
      </c>
      <c r="D544" s="43">
        <v>-14.9</v>
      </c>
      <c r="E544" s="43">
        <v>-59.6</v>
      </c>
      <c r="F544" s="43">
        <v>8.6</v>
      </c>
      <c r="G544" s="44" t="s">
        <v>109</v>
      </c>
      <c r="H544" s="44" t="s">
        <v>72</v>
      </c>
      <c r="I544" s="43">
        <v>8.1</v>
      </c>
      <c r="J544" s="53">
        <v>0.93</v>
      </c>
      <c r="K544" s="44" t="s">
        <v>83</v>
      </c>
      <c r="L544" s="51">
        <v>21</v>
      </c>
      <c r="M544" s="43">
        <v>794.1</v>
      </c>
      <c r="N544" s="44" t="s">
        <v>34</v>
      </c>
      <c r="O544" s="43">
        <v>819.3</v>
      </c>
      <c r="P544" s="43">
        <v>780.4</v>
      </c>
      <c r="Q544" s="43">
        <v>250.84</v>
      </c>
    </row>
    <row r="545" spans="1:17" x14ac:dyDescent="0.15">
      <c r="A545" s="50" t="s">
        <v>50</v>
      </c>
      <c r="B545" s="43">
        <v>-42.5</v>
      </c>
      <c r="C545" s="44" t="s">
        <v>34</v>
      </c>
      <c r="D545" s="43">
        <v>-18.600000000000001</v>
      </c>
      <c r="E545" s="43">
        <v>-60.4</v>
      </c>
      <c r="F545" s="43">
        <v>8.6</v>
      </c>
      <c r="G545" s="44" t="s">
        <v>365</v>
      </c>
      <c r="H545" s="44" t="s">
        <v>56</v>
      </c>
      <c r="I545" s="43">
        <v>7.9</v>
      </c>
      <c r="J545" s="53">
        <v>0.91</v>
      </c>
      <c r="K545" s="44" t="s">
        <v>255</v>
      </c>
      <c r="L545" s="51">
        <v>20.5</v>
      </c>
      <c r="M545" s="43">
        <v>795.2</v>
      </c>
      <c r="N545" s="44" t="s">
        <v>34</v>
      </c>
      <c r="O545" s="43">
        <v>811.1</v>
      </c>
      <c r="P545" s="43">
        <v>773.8</v>
      </c>
      <c r="Q545" s="43">
        <v>246.26</v>
      </c>
    </row>
    <row r="546" spans="1:17" x14ac:dyDescent="0.15">
      <c r="A546" s="50" t="s">
        <v>53</v>
      </c>
      <c r="B546" s="43">
        <v>-32.299999999999997</v>
      </c>
      <c r="C546" s="44" t="s">
        <v>34</v>
      </c>
      <c r="D546" s="43">
        <v>-13.7</v>
      </c>
      <c r="E546" s="43">
        <v>-51.8</v>
      </c>
      <c r="F546" s="43">
        <v>8.1999999999999993</v>
      </c>
      <c r="G546" s="44" t="s">
        <v>34</v>
      </c>
      <c r="H546" s="44" t="s">
        <v>86</v>
      </c>
      <c r="I546" s="43">
        <v>6.1</v>
      </c>
      <c r="J546" s="53">
        <v>0.74</v>
      </c>
      <c r="K546" s="44" t="s">
        <v>366</v>
      </c>
      <c r="L546" s="51">
        <v>22.1</v>
      </c>
      <c r="M546" s="43">
        <v>797</v>
      </c>
      <c r="N546" s="44" t="s">
        <v>34</v>
      </c>
      <c r="O546" s="43">
        <v>817.7</v>
      </c>
      <c r="P546" s="43">
        <v>779.8</v>
      </c>
      <c r="Q546" s="43">
        <v>257.05</v>
      </c>
    </row>
    <row r="547" spans="1:17" x14ac:dyDescent="0.15">
      <c r="A547" s="50" t="s">
        <v>55</v>
      </c>
      <c r="B547" s="43">
        <v>-25.9</v>
      </c>
      <c r="C547" s="44" t="s">
        <v>34</v>
      </c>
      <c r="D547" s="43">
        <v>-14</v>
      </c>
      <c r="E547" s="43">
        <v>-44.2</v>
      </c>
      <c r="F547" s="43">
        <v>8.9</v>
      </c>
      <c r="G547" s="44" t="s">
        <v>34</v>
      </c>
      <c r="H547" s="44" t="s">
        <v>118</v>
      </c>
      <c r="I547" s="43">
        <v>8.1999999999999993</v>
      </c>
      <c r="J547" s="53">
        <v>0.92</v>
      </c>
      <c r="K547" s="44" t="s">
        <v>93</v>
      </c>
      <c r="L547" s="51">
        <v>19.899999999999999</v>
      </c>
      <c r="M547" s="43">
        <v>801.7</v>
      </c>
      <c r="N547" s="44" t="s">
        <v>34</v>
      </c>
      <c r="O547" s="43">
        <v>820.5</v>
      </c>
      <c r="P547" s="43">
        <v>787.4</v>
      </c>
      <c r="Q547" s="43">
        <v>263.44</v>
      </c>
    </row>
    <row r="548" spans="1:17" x14ac:dyDescent="0.15">
      <c r="A548" s="50" t="s">
        <v>58</v>
      </c>
      <c r="B548" s="43">
        <v>-23.1</v>
      </c>
      <c r="C548" s="44" t="s">
        <v>34</v>
      </c>
      <c r="D548" s="43">
        <v>-13.9</v>
      </c>
      <c r="E548" s="43">
        <v>-42</v>
      </c>
      <c r="F548" s="43">
        <v>7.7</v>
      </c>
      <c r="G548" s="44" t="s">
        <v>48</v>
      </c>
      <c r="H548" s="44" t="s">
        <v>59</v>
      </c>
      <c r="I548" s="43">
        <v>7.7</v>
      </c>
      <c r="J548" s="53">
        <v>0.91</v>
      </c>
      <c r="K548" s="44" t="s">
        <v>101</v>
      </c>
      <c r="L548" s="51">
        <v>20</v>
      </c>
      <c r="M548" s="43">
        <v>799.8</v>
      </c>
      <c r="N548" s="44" t="s">
        <v>34</v>
      </c>
      <c r="O548" s="43">
        <v>811.5</v>
      </c>
      <c r="P548" s="43">
        <v>779.7</v>
      </c>
      <c r="Q548" s="43">
        <v>266.62</v>
      </c>
    </row>
    <row r="549" spans="1:17" x14ac:dyDescent="0.15">
      <c r="A549" s="50" t="s">
        <v>60</v>
      </c>
      <c r="B549" s="43">
        <v>-15.5</v>
      </c>
      <c r="C549" s="44" t="s">
        <v>34</v>
      </c>
      <c r="D549" s="43">
        <v>-5.3</v>
      </c>
      <c r="E549" s="43">
        <v>-26.9</v>
      </c>
      <c r="F549" s="43"/>
      <c r="G549" s="44"/>
      <c r="H549" s="44"/>
      <c r="I549" s="43"/>
      <c r="J549" s="53"/>
      <c r="K549" s="44"/>
      <c r="L549" s="51"/>
      <c r="M549" s="43">
        <v>809.5</v>
      </c>
      <c r="N549" s="44" t="s">
        <v>34</v>
      </c>
      <c r="O549" s="43">
        <v>832.6</v>
      </c>
      <c r="P549" s="43">
        <v>790.9</v>
      </c>
      <c r="Q549" s="43">
        <v>273.67</v>
      </c>
    </row>
    <row r="550" spans="1:17" x14ac:dyDescent="0.15">
      <c r="A550" s="50" t="s">
        <v>78</v>
      </c>
      <c r="B550" s="43">
        <f>AVERAGE(B538:B549)</f>
        <v>-28.058333333333337</v>
      </c>
      <c r="C550" s="44"/>
      <c r="D550" s="43"/>
      <c r="E550" s="43"/>
      <c r="F550" s="43">
        <f>AVERAGE(F538:F549)</f>
        <v>7.9181818181818189</v>
      </c>
      <c r="G550" s="44"/>
      <c r="H550" s="44"/>
      <c r="I550" s="43">
        <f>AVERAGE(I538:I549)</f>
        <v>7.1090909090909093</v>
      </c>
      <c r="J550" s="53">
        <f>AVERAGE(J538:J549)</f>
        <v>0.88727272727272721</v>
      </c>
      <c r="K550" s="44"/>
      <c r="L550" s="51"/>
      <c r="M550" s="43">
        <f>AVERAGE(M538:M549)</f>
        <v>802.08333333333337</v>
      </c>
      <c r="N550" s="44"/>
      <c r="O550" s="43"/>
      <c r="P550" s="43"/>
      <c r="Q550" s="43"/>
    </row>
    <row r="552" spans="1:17" x14ac:dyDescent="0.15">
      <c r="A552" s="42" t="s">
        <v>25</v>
      </c>
      <c r="B552" s="43"/>
      <c r="C552" s="44"/>
      <c r="D552" s="56"/>
      <c r="E552" s="46" t="s">
        <v>245</v>
      </c>
      <c r="F552" s="43"/>
      <c r="G552" s="44"/>
      <c r="H552" s="44" t="s">
        <v>246</v>
      </c>
      <c r="I552" s="43"/>
      <c r="J552" s="53"/>
      <c r="K552" s="44"/>
      <c r="L552" s="48" t="s">
        <v>28</v>
      </c>
      <c r="M552" s="43"/>
      <c r="N552" s="49" t="s">
        <v>378</v>
      </c>
      <c r="O552" s="43"/>
      <c r="P552" s="43"/>
      <c r="Q552" s="43"/>
    </row>
    <row r="553" spans="1:17" x14ac:dyDescent="0.15">
      <c r="A553" s="50"/>
      <c r="B553" s="43"/>
      <c r="C553" s="44"/>
      <c r="D553" s="43"/>
      <c r="E553" s="43"/>
      <c r="F553" s="43"/>
      <c r="G553" s="44"/>
      <c r="H553" s="44"/>
      <c r="I553" s="43"/>
      <c r="J553" s="53"/>
      <c r="K553" s="44"/>
      <c r="L553" s="51"/>
      <c r="M553" s="43"/>
      <c r="N553" s="44"/>
      <c r="O553" s="43"/>
      <c r="P553" s="43"/>
      <c r="Q553" s="43"/>
    </row>
    <row r="554" spans="1:17" x14ac:dyDescent="0.15">
      <c r="A554" s="50" t="s">
        <v>63</v>
      </c>
      <c r="B554" s="43">
        <v>-12.2</v>
      </c>
      <c r="C554" s="44" t="s">
        <v>34</v>
      </c>
      <c r="D554" s="43">
        <v>-1.2</v>
      </c>
      <c r="E554" s="43">
        <v>-23.3</v>
      </c>
      <c r="F554" s="43">
        <v>7.5</v>
      </c>
      <c r="G554" s="44" t="s">
        <v>213</v>
      </c>
      <c r="H554" s="44" t="s">
        <v>105</v>
      </c>
      <c r="I554" s="43">
        <v>7.3</v>
      </c>
      <c r="J554" s="53">
        <v>0.97</v>
      </c>
      <c r="K554" s="44" t="s">
        <v>82</v>
      </c>
      <c r="L554" s="51">
        <v>15.9</v>
      </c>
      <c r="M554" s="43">
        <v>811.6</v>
      </c>
      <c r="N554" s="44" t="s">
        <v>34</v>
      </c>
      <c r="O554" s="43">
        <v>829.9</v>
      </c>
      <c r="P554" s="43">
        <v>794.7</v>
      </c>
      <c r="Q554" s="43">
        <v>277</v>
      </c>
    </row>
    <row r="555" spans="1:17" x14ac:dyDescent="0.15">
      <c r="A555" s="50" t="s">
        <v>29</v>
      </c>
      <c r="B555" s="43">
        <v>-22.8</v>
      </c>
      <c r="C555" s="44" t="s">
        <v>34</v>
      </c>
      <c r="D555" s="43">
        <v>-11.4</v>
      </c>
      <c r="E555" s="43">
        <v>-37.200000000000003</v>
      </c>
      <c r="F555" s="43">
        <v>7</v>
      </c>
      <c r="G555" s="44" t="s">
        <v>34</v>
      </c>
      <c r="H555" s="44" t="s">
        <v>96</v>
      </c>
      <c r="I555" s="43">
        <v>6.2</v>
      </c>
      <c r="J555" s="53">
        <v>0.89</v>
      </c>
      <c r="K555" s="44" t="s">
        <v>125</v>
      </c>
      <c r="L555" s="51">
        <v>18.399999999999999</v>
      </c>
      <c r="M555" s="43">
        <v>803.8</v>
      </c>
      <c r="N555" s="44" t="s">
        <v>34</v>
      </c>
      <c r="O555" s="43">
        <v>817</v>
      </c>
      <c r="P555" s="43">
        <v>787.2</v>
      </c>
      <c r="Q555" s="43">
        <v>266.5</v>
      </c>
    </row>
    <row r="556" spans="1:17" x14ac:dyDescent="0.15">
      <c r="A556" s="50" t="s">
        <v>33</v>
      </c>
      <c r="B556" s="43">
        <v>-30.7</v>
      </c>
      <c r="C556" s="44" t="s">
        <v>34</v>
      </c>
      <c r="D556" s="43">
        <v>-17.899999999999999</v>
      </c>
      <c r="E556" s="43">
        <v>-48.7</v>
      </c>
      <c r="F556" s="43">
        <v>8.1</v>
      </c>
      <c r="G556" s="44" t="s">
        <v>34</v>
      </c>
      <c r="H556" s="44" t="s">
        <v>72</v>
      </c>
      <c r="I556" s="43">
        <v>7.8</v>
      </c>
      <c r="J556" s="53">
        <v>0.96</v>
      </c>
      <c r="K556" s="44" t="s">
        <v>52</v>
      </c>
      <c r="L556" s="51">
        <v>18</v>
      </c>
      <c r="M556" s="43">
        <v>799.1</v>
      </c>
      <c r="N556" s="44" t="s">
        <v>34</v>
      </c>
      <c r="O556" s="43">
        <v>810.8</v>
      </c>
      <c r="P556" s="43">
        <v>781.4</v>
      </c>
      <c r="Q556" s="43">
        <v>258.49</v>
      </c>
    </row>
    <row r="557" spans="1:17" x14ac:dyDescent="0.15">
      <c r="A557" s="50" t="s">
        <v>37</v>
      </c>
      <c r="B557" s="43">
        <v>-31.4</v>
      </c>
      <c r="C557" s="44" t="s">
        <v>34</v>
      </c>
      <c r="D557" s="43">
        <v>-13</v>
      </c>
      <c r="E557" s="43">
        <v>-52.6</v>
      </c>
      <c r="F557" s="43">
        <v>6.7</v>
      </c>
      <c r="G557" s="44" t="s">
        <v>34</v>
      </c>
      <c r="H557" s="44" t="s">
        <v>75</v>
      </c>
      <c r="I557" s="43">
        <v>5.7</v>
      </c>
      <c r="J557" s="53">
        <v>0.86</v>
      </c>
      <c r="K557" s="44" t="s">
        <v>85</v>
      </c>
      <c r="L557" s="51">
        <v>18.899999999999999</v>
      </c>
      <c r="M557" s="43">
        <v>804.3</v>
      </c>
      <c r="N557" s="44" t="s">
        <v>34</v>
      </c>
      <c r="O557" s="43">
        <v>821</v>
      </c>
      <c r="P557" s="43">
        <v>779.8</v>
      </c>
      <c r="Q557" s="43">
        <v>257.26</v>
      </c>
    </row>
    <row r="558" spans="1:17" x14ac:dyDescent="0.15">
      <c r="A558" s="50" t="s">
        <v>40</v>
      </c>
      <c r="B558" s="43">
        <v>-29.7</v>
      </c>
      <c r="C558" s="44" t="s">
        <v>34</v>
      </c>
      <c r="D558" s="43">
        <v>-13.1</v>
      </c>
      <c r="E558" s="43">
        <v>-45.3</v>
      </c>
      <c r="F558" s="43">
        <v>8.6</v>
      </c>
      <c r="G558" s="44" t="s">
        <v>48</v>
      </c>
      <c r="H558" s="44" t="s">
        <v>54</v>
      </c>
      <c r="I558" s="43">
        <v>7.9</v>
      </c>
      <c r="J558" s="53">
        <v>0.92</v>
      </c>
      <c r="K558" s="44" t="s">
        <v>73</v>
      </c>
      <c r="L558" s="51">
        <v>20.7</v>
      </c>
      <c r="M558" s="43">
        <v>802.2</v>
      </c>
      <c r="N558" s="44" t="s">
        <v>34</v>
      </c>
      <c r="O558" s="43">
        <v>818.9</v>
      </c>
      <c r="P558" s="43">
        <v>775.3</v>
      </c>
      <c r="Q558" s="43">
        <v>259.32</v>
      </c>
    </row>
    <row r="559" spans="1:17" x14ac:dyDescent="0.15">
      <c r="A559" s="50" t="s">
        <v>43</v>
      </c>
      <c r="B559" s="43">
        <v>-34.299999999999997</v>
      </c>
      <c r="C559" s="44" t="s">
        <v>34</v>
      </c>
      <c r="D559" s="43">
        <v>-13.8</v>
      </c>
      <c r="E559" s="43">
        <v>-54</v>
      </c>
      <c r="F559" s="43">
        <v>9.8000000000000007</v>
      </c>
      <c r="G559" s="44" t="s">
        <v>189</v>
      </c>
      <c r="H559" s="44" t="s">
        <v>72</v>
      </c>
      <c r="I559" s="43">
        <v>9.4</v>
      </c>
      <c r="J559" s="53">
        <v>0.96</v>
      </c>
      <c r="K559" s="44" t="s">
        <v>85</v>
      </c>
      <c r="L559" s="51">
        <v>24.1</v>
      </c>
      <c r="M559" s="43">
        <v>795</v>
      </c>
      <c r="N559" s="44" t="s">
        <v>34</v>
      </c>
      <c r="O559" s="43">
        <v>807.4</v>
      </c>
      <c r="P559" s="43">
        <v>777.8</v>
      </c>
      <c r="Q559" s="43">
        <v>255.02</v>
      </c>
    </row>
    <row r="560" spans="1:17" x14ac:dyDescent="0.15">
      <c r="A560" s="50" t="s">
        <v>47</v>
      </c>
      <c r="B560" s="43">
        <v>-31.7</v>
      </c>
      <c r="C560" s="44" t="s">
        <v>34</v>
      </c>
      <c r="D560" s="43">
        <v>-16.399999999999999</v>
      </c>
      <c r="E560" s="43">
        <v>-55.6</v>
      </c>
      <c r="F560" s="43">
        <v>8</v>
      </c>
      <c r="G560" s="44" t="s">
        <v>124</v>
      </c>
      <c r="H560" s="44" t="s">
        <v>32</v>
      </c>
      <c r="I560" s="43">
        <v>6.9</v>
      </c>
      <c r="J560" s="53">
        <v>0.85</v>
      </c>
      <c r="K560" s="44" t="s">
        <v>72</v>
      </c>
      <c r="L560" s="51">
        <v>18.7</v>
      </c>
      <c r="M560" s="43">
        <v>803.8</v>
      </c>
      <c r="N560" s="44" t="s">
        <v>34</v>
      </c>
      <c r="O560" s="43">
        <v>817.7</v>
      </c>
      <c r="P560" s="43">
        <v>786.3</v>
      </c>
      <c r="Q560" s="43">
        <v>257.01</v>
      </c>
    </row>
    <row r="561" spans="1:17" x14ac:dyDescent="0.15">
      <c r="A561" s="50" t="s">
        <v>50</v>
      </c>
      <c r="B561" s="43">
        <v>-33.9</v>
      </c>
      <c r="C561" s="44" t="s">
        <v>34</v>
      </c>
      <c r="D561" s="43">
        <v>-13.3</v>
      </c>
      <c r="E561" s="43">
        <v>-61.2</v>
      </c>
      <c r="F561" s="43">
        <v>9.3000000000000007</v>
      </c>
      <c r="G561" s="44" t="s">
        <v>61</v>
      </c>
      <c r="H561" s="44" t="s">
        <v>76</v>
      </c>
      <c r="I561" s="43">
        <v>8.6999999999999993</v>
      </c>
      <c r="J561" s="53">
        <v>0.94</v>
      </c>
      <c r="K561" s="44" t="s">
        <v>32</v>
      </c>
      <c r="L561" s="51">
        <v>24.8</v>
      </c>
      <c r="M561" s="43">
        <v>808.2</v>
      </c>
      <c r="N561" s="44" t="s">
        <v>34</v>
      </c>
      <c r="O561" s="43">
        <v>828.6</v>
      </c>
      <c r="P561" s="43">
        <v>789.5</v>
      </c>
      <c r="Q561" s="43">
        <v>254.27</v>
      </c>
    </row>
    <row r="562" spans="1:17" x14ac:dyDescent="0.15">
      <c r="A562" s="50" t="s">
        <v>53</v>
      </c>
      <c r="B562" s="43">
        <v>-37.4</v>
      </c>
      <c r="C562" s="44" t="s">
        <v>34</v>
      </c>
      <c r="D562" s="43">
        <v>-19.399999999999999</v>
      </c>
      <c r="E562" s="43">
        <v>-53.3</v>
      </c>
      <c r="F562" s="43">
        <v>10.3</v>
      </c>
      <c r="G562" s="44" t="s">
        <v>67</v>
      </c>
      <c r="H562" s="44" t="s">
        <v>112</v>
      </c>
      <c r="I562" s="43">
        <v>9.6999999999999993</v>
      </c>
      <c r="J562" s="53">
        <v>0.94</v>
      </c>
      <c r="K562" s="44" t="s">
        <v>114</v>
      </c>
      <c r="L562" s="51">
        <v>22.4</v>
      </c>
      <c r="M562" s="43">
        <v>787.4</v>
      </c>
      <c r="N562" s="44" t="s">
        <v>34</v>
      </c>
      <c r="O562" s="43">
        <v>804.8</v>
      </c>
      <c r="P562" s="43">
        <v>768.2</v>
      </c>
      <c r="Q562" s="43">
        <v>252.39</v>
      </c>
    </row>
    <row r="563" spans="1:17" x14ac:dyDescent="0.15">
      <c r="A563" s="50" t="s">
        <v>55</v>
      </c>
      <c r="B563" s="43">
        <v>-24.8</v>
      </c>
      <c r="C563" s="44" t="s">
        <v>34</v>
      </c>
      <c r="D563" s="43">
        <v>-12.7</v>
      </c>
      <c r="E563" s="43">
        <v>-42.4</v>
      </c>
      <c r="F563" s="43">
        <v>9.3000000000000007</v>
      </c>
      <c r="G563" s="44" t="s">
        <v>48</v>
      </c>
      <c r="H563" s="44" t="s">
        <v>36</v>
      </c>
      <c r="I563" s="43">
        <v>7.3</v>
      </c>
      <c r="J563" s="53">
        <v>0.79</v>
      </c>
      <c r="K563" s="44" t="s">
        <v>379</v>
      </c>
      <c r="L563" s="51">
        <v>20.2</v>
      </c>
      <c r="M563" s="43">
        <v>801.1</v>
      </c>
      <c r="N563" s="44" t="s">
        <v>34</v>
      </c>
      <c r="O563" s="43">
        <v>823.8</v>
      </c>
      <c r="P563" s="43">
        <v>770.8</v>
      </c>
      <c r="Q563" s="43">
        <v>264.63</v>
      </c>
    </row>
    <row r="564" spans="1:17" x14ac:dyDescent="0.15">
      <c r="A564" s="50" t="s">
        <v>58</v>
      </c>
      <c r="B564" s="43">
        <v>-21</v>
      </c>
      <c r="C564" s="44" t="s">
        <v>34</v>
      </c>
      <c r="D564" s="43">
        <v>-11.9</v>
      </c>
      <c r="E564" s="43">
        <v>-32.6</v>
      </c>
      <c r="F564" s="43">
        <v>6.1</v>
      </c>
      <c r="G564" s="44" t="s">
        <v>34</v>
      </c>
      <c r="H564" s="44" t="s">
        <v>102</v>
      </c>
      <c r="I564" s="43">
        <v>5.2</v>
      </c>
      <c r="J564" s="53">
        <v>0.85</v>
      </c>
      <c r="K564" s="44" t="s">
        <v>125</v>
      </c>
      <c r="L564" s="51">
        <v>15.2</v>
      </c>
      <c r="M564" s="43">
        <v>811.2</v>
      </c>
      <c r="N564" s="44" t="s">
        <v>34</v>
      </c>
      <c r="O564" s="43">
        <v>819.2</v>
      </c>
      <c r="P564" s="43">
        <v>800</v>
      </c>
      <c r="Q564" s="43">
        <v>267.73</v>
      </c>
    </row>
    <row r="565" spans="1:17" x14ac:dyDescent="0.15">
      <c r="A565" s="50" t="s">
        <v>60</v>
      </c>
      <c r="B565" s="43">
        <v>-12.8</v>
      </c>
      <c r="C565" s="44" t="s">
        <v>34</v>
      </c>
      <c r="D565" s="43">
        <v>-5.5</v>
      </c>
      <c r="E565" s="43">
        <v>-23.9</v>
      </c>
      <c r="F565" s="43">
        <v>5.6</v>
      </c>
      <c r="G565" s="44" t="s">
        <v>34</v>
      </c>
      <c r="H565" s="44" t="s">
        <v>356</v>
      </c>
      <c r="I565" s="43">
        <v>4.4000000000000004</v>
      </c>
      <c r="J565" s="53">
        <v>0.78</v>
      </c>
      <c r="K565" s="44" t="s">
        <v>114</v>
      </c>
      <c r="L565" s="51">
        <v>13.1</v>
      </c>
      <c r="M565" s="43">
        <v>815.2</v>
      </c>
      <c r="N565" s="44" t="s">
        <v>34</v>
      </c>
      <c r="O565" s="43">
        <v>825.3</v>
      </c>
      <c r="P565" s="43">
        <v>802.5</v>
      </c>
      <c r="Q565" s="43">
        <v>275.98</v>
      </c>
    </row>
    <row r="566" spans="1:17" x14ac:dyDescent="0.15">
      <c r="A566" s="50" t="s">
        <v>78</v>
      </c>
      <c r="B566" s="43">
        <f>AVERAGE(B554:B565)</f>
        <v>-26.891666666666666</v>
      </c>
      <c r="C566" s="44"/>
      <c r="D566" s="43"/>
      <c r="E566" s="43"/>
      <c r="F566" s="43">
        <f>AVERAGE(F554:F565)</f>
        <v>8.0249999999999986</v>
      </c>
      <c r="G566" s="44"/>
      <c r="H566" s="44"/>
      <c r="I566" s="43">
        <f>AVERAGE(I554:I565)</f>
        <v>7.208333333333333</v>
      </c>
      <c r="J566" s="53">
        <f>AVERAGE(J554:J565)</f>
        <v>0.89249999999999974</v>
      </c>
      <c r="K566" s="44"/>
      <c r="L566" s="51"/>
      <c r="M566" s="43">
        <f>AVERAGE(M554:M565)</f>
        <v>803.57500000000016</v>
      </c>
      <c r="N566" s="44"/>
      <c r="O566" s="43"/>
      <c r="P566" s="43"/>
      <c r="Q566" s="4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L114"/>
  <sheetViews>
    <sheetView zoomScale="125" zoomScaleNormal="125" zoomScalePageLayoutView="125" workbookViewId="0">
      <selection activeCell="AJ5" sqref="AJ5:AJ16"/>
    </sheetView>
  </sheetViews>
  <sheetFormatPr baseColWidth="10" defaultColWidth="8.75" defaultRowHeight="11" x14ac:dyDescent="0.15"/>
  <cols>
    <col min="2" max="28" width="0" hidden="1" customWidth="1"/>
    <col min="36" max="36" width="8.75" style="56"/>
    <col min="37" max="37" width="9.75" style="57" bestFit="1" customWidth="1"/>
    <col min="38" max="38" width="11.25" style="58" customWidth="1"/>
  </cols>
  <sheetData>
    <row r="1" spans="1:38" ht="10" customHeight="1" x14ac:dyDescent="0.15">
      <c r="A1" s="59" t="s">
        <v>295</v>
      </c>
      <c r="AK1" s="60" t="s">
        <v>367</v>
      </c>
      <c r="AL1" s="61"/>
    </row>
    <row r="2" spans="1:38" ht="10" customHeight="1" x14ac:dyDescent="0.15">
      <c r="A2" s="59" t="s">
        <v>368</v>
      </c>
      <c r="AK2" s="60" t="s">
        <v>295</v>
      </c>
      <c r="AL2" s="61"/>
    </row>
    <row r="3" spans="1:38" ht="10" customHeight="1" x14ac:dyDescent="0.15">
      <c r="A3" s="62" t="s">
        <v>16</v>
      </c>
      <c r="B3">
        <v>1980</v>
      </c>
      <c r="C3">
        <v>1981</v>
      </c>
      <c r="D3">
        <v>1982</v>
      </c>
      <c r="E3">
        <v>1983</v>
      </c>
      <c r="F3">
        <v>1984</v>
      </c>
      <c r="G3">
        <v>1985</v>
      </c>
      <c r="H3">
        <v>1986</v>
      </c>
      <c r="I3">
        <v>1987</v>
      </c>
      <c r="J3">
        <v>1988</v>
      </c>
      <c r="K3">
        <v>1990</v>
      </c>
      <c r="L3">
        <v>1991</v>
      </c>
      <c r="M3">
        <v>1992</v>
      </c>
      <c r="N3">
        <v>1993</v>
      </c>
      <c r="O3">
        <v>1994</v>
      </c>
      <c r="P3">
        <v>1995</v>
      </c>
      <c r="Q3">
        <v>1996</v>
      </c>
      <c r="R3">
        <v>1997</v>
      </c>
      <c r="S3">
        <v>1998</v>
      </c>
      <c r="T3">
        <v>1999</v>
      </c>
      <c r="U3">
        <v>2000</v>
      </c>
      <c r="V3">
        <v>2002</v>
      </c>
      <c r="W3">
        <v>2003</v>
      </c>
      <c r="X3">
        <v>2004</v>
      </c>
      <c r="Y3">
        <v>2005</v>
      </c>
      <c r="Z3">
        <v>2006</v>
      </c>
      <c r="AA3">
        <v>2007</v>
      </c>
      <c r="AB3">
        <v>2008</v>
      </c>
      <c r="AC3">
        <v>2009</v>
      </c>
      <c r="AD3">
        <v>2010</v>
      </c>
      <c r="AE3">
        <v>2011</v>
      </c>
      <c r="AF3">
        <v>2012</v>
      </c>
      <c r="AG3">
        <v>2013</v>
      </c>
      <c r="AH3">
        <v>2014</v>
      </c>
      <c r="AI3">
        <v>2015</v>
      </c>
      <c r="AJ3" s="56">
        <v>2016</v>
      </c>
      <c r="AK3" s="60" t="s">
        <v>368</v>
      </c>
      <c r="AL3" s="61" t="s">
        <v>369</v>
      </c>
    </row>
    <row r="4" spans="1:38" ht="10" customHeight="1" x14ac:dyDescent="0.15">
      <c r="A4" s="62"/>
      <c r="AK4" s="60"/>
      <c r="AL4" s="61"/>
    </row>
    <row r="5" spans="1:38" ht="10" customHeight="1" x14ac:dyDescent="0.15">
      <c r="A5" s="1" t="s">
        <v>63</v>
      </c>
      <c r="C5" s="9">
        <v>-2.7</v>
      </c>
      <c r="D5" s="9">
        <v>-2.1</v>
      </c>
      <c r="E5" s="9">
        <v>-3</v>
      </c>
      <c r="F5" s="9">
        <v>-8</v>
      </c>
      <c r="G5" s="9">
        <v>-6.4</v>
      </c>
      <c r="H5" s="9">
        <v>-6.5</v>
      </c>
      <c r="I5" s="9">
        <v>-8.1</v>
      </c>
      <c r="J5" s="11">
        <v>-3.5</v>
      </c>
      <c r="L5" s="9">
        <v>-8.5</v>
      </c>
      <c r="M5" s="9">
        <v>-3.1</v>
      </c>
      <c r="P5" s="21">
        <v>-6.2</v>
      </c>
      <c r="Q5" s="9">
        <v>-6.6</v>
      </c>
      <c r="R5" s="32">
        <v>-6.6</v>
      </c>
      <c r="S5" s="21">
        <v>-3.9</v>
      </c>
      <c r="T5" s="21">
        <v>-5.4</v>
      </c>
      <c r="U5" s="21">
        <v>-9.6</v>
      </c>
      <c r="V5" s="34">
        <v>-2.1</v>
      </c>
      <c r="W5" s="2">
        <v>-1</v>
      </c>
      <c r="X5" s="2">
        <v>-5.2</v>
      </c>
      <c r="Y5" s="21">
        <v>1.6</v>
      </c>
      <c r="Z5" s="21">
        <v>-3.4</v>
      </c>
      <c r="AA5" s="2">
        <v>-1.8</v>
      </c>
      <c r="AB5" s="2">
        <v>-1.4</v>
      </c>
      <c r="AC5" s="21">
        <v>-2</v>
      </c>
      <c r="AD5" s="21">
        <v>-2.8</v>
      </c>
      <c r="AE5" s="52">
        <v>-5.2</v>
      </c>
      <c r="AF5" s="43">
        <v>-9.1999999999999993</v>
      </c>
      <c r="AG5" s="43">
        <v>-3.7</v>
      </c>
      <c r="AH5" s="43">
        <v>-7.5</v>
      </c>
      <c r="AI5" s="43">
        <v>-6.4</v>
      </c>
      <c r="AJ5" s="43">
        <v>-1.2</v>
      </c>
      <c r="AK5" s="57">
        <f>MAX(B5:AJ5)</f>
        <v>1.6</v>
      </c>
      <c r="AL5" s="54">
        <v>2005</v>
      </c>
    </row>
    <row r="6" spans="1:38" ht="10" customHeight="1" x14ac:dyDescent="0.15">
      <c r="A6" s="63" t="s">
        <v>29</v>
      </c>
      <c r="B6" s="9">
        <v>-8.1999999999999993</v>
      </c>
      <c r="C6" s="9">
        <v>-9.6</v>
      </c>
      <c r="D6" s="9">
        <v>-9.5</v>
      </c>
      <c r="E6" s="9">
        <v>-15.4</v>
      </c>
      <c r="F6" s="9">
        <v>-4</v>
      </c>
      <c r="G6" s="9">
        <v>-11.2</v>
      </c>
      <c r="H6" s="9">
        <v>-9.1</v>
      </c>
      <c r="I6" s="9">
        <v>-9.5</v>
      </c>
      <c r="J6" s="11">
        <v>-7.4</v>
      </c>
      <c r="K6" s="9">
        <v>-7.7</v>
      </c>
      <c r="L6" s="9">
        <v>-1.5</v>
      </c>
      <c r="M6" s="9">
        <v>-4.2</v>
      </c>
      <c r="O6" s="9">
        <v>-11.1</v>
      </c>
      <c r="P6" s="21">
        <v>-6.5</v>
      </c>
      <c r="Q6" s="9">
        <v>-10.1</v>
      </c>
      <c r="R6" s="32">
        <v>-7.5</v>
      </c>
      <c r="S6" s="21">
        <v>-6.4</v>
      </c>
      <c r="T6" s="21">
        <v>-12.6</v>
      </c>
      <c r="U6" s="21">
        <v>-10.199999999999999</v>
      </c>
      <c r="V6" s="34">
        <v>-6.9</v>
      </c>
      <c r="W6" s="2">
        <v>-9.6999999999999993</v>
      </c>
      <c r="X6" s="2">
        <v>-8.8000000000000007</v>
      </c>
      <c r="Y6" s="21">
        <v>-9.6999999999999993</v>
      </c>
      <c r="Z6" s="21">
        <v>-3.5</v>
      </c>
      <c r="AA6" s="2">
        <v>-8.4</v>
      </c>
      <c r="AB6" s="2">
        <v>-11.3</v>
      </c>
      <c r="AC6" s="21">
        <v>-3.9</v>
      </c>
      <c r="AD6" s="21">
        <v>-9.1999999999999993</v>
      </c>
      <c r="AE6" s="52">
        <v>-14.2</v>
      </c>
      <c r="AF6" s="43">
        <v>-2.7</v>
      </c>
      <c r="AG6" s="43">
        <v>-7.6</v>
      </c>
      <c r="AH6" s="43">
        <v>-11.9</v>
      </c>
      <c r="AI6" s="43">
        <v>-6</v>
      </c>
      <c r="AJ6" s="43">
        <v>-11.4</v>
      </c>
      <c r="AK6" s="57">
        <f t="shared" ref="AK6:AK16" si="0">MAX(B6:AJ6)</f>
        <v>-1.5</v>
      </c>
      <c r="AL6" s="54">
        <v>1991</v>
      </c>
    </row>
    <row r="7" spans="1:38" ht="10" customHeight="1" x14ac:dyDescent="0.15">
      <c r="A7" s="63" t="s">
        <v>33</v>
      </c>
      <c r="B7" s="9">
        <v>-7.5</v>
      </c>
      <c r="C7" s="9">
        <v>-11.6</v>
      </c>
      <c r="D7" s="9">
        <v>-9.1999999999999993</v>
      </c>
      <c r="E7" s="9">
        <v>-16.2</v>
      </c>
      <c r="F7" s="9">
        <v>-7.7</v>
      </c>
      <c r="G7" s="9">
        <v>-16.899999999999999</v>
      </c>
      <c r="H7" s="9">
        <v>-12.2</v>
      </c>
      <c r="I7" s="9">
        <v>-15.2</v>
      </c>
      <c r="J7" s="11">
        <v>-16.399999999999999</v>
      </c>
      <c r="K7" s="9">
        <v>-15.3</v>
      </c>
      <c r="L7" s="9">
        <v>-13.9</v>
      </c>
      <c r="M7" s="9">
        <v>-11.6</v>
      </c>
      <c r="O7" s="9">
        <v>-13.1</v>
      </c>
      <c r="P7" s="21">
        <v>-11.2</v>
      </c>
      <c r="Q7" s="9">
        <v>-17.7</v>
      </c>
      <c r="R7" s="32">
        <v>-9.3000000000000007</v>
      </c>
      <c r="S7" s="21">
        <v>-14.2</v>
      </c>
      <c r="T7" s="21">
        <v>-15.2</v>
      </c>
      <c r="U7" s="21">
        <v>-10.6</v>
      </c>
      <c r="V7" s="34">
        <v>-6.2</v>
      </c>
      <c r="W7" s="2">
        <v>-12.9</v>
      </c>
      <c r="X7" s="2">
        <v>-9.1999999999999993</v>
      </c>
      <c r="Y7" s="21">
        <v>-14.8</v>
      </c>
      <c r="Z7" s="21">
        <v>-16.600000000000001</v>
      </c>
      <c r="AA7" s="2">
        <v>-7.8</v>
      </c>
      <c r="AB7" s="2">
        <v>-10.9</v>
      </c>
      <c r="AC7" s="21">
        <v>-5.9</v>
      </c>
      <c r="AD7" s="21">
        <v>-10.5</v>
      </c>
      <c r="AE7" s="52">
        <v>-10.9</v>
      </c>
      <c r="AF7" s="43">
        <v>-8.6</v>
      </c>
      <c r="AG7" s="43">
        <v>-9.1</v>
      </c>
      <c r="AH7" s="43">
        <v>-16.600000000000001</v>
      </c>
      <c r="AI7" s="43">
        <v>-11.8</v>
      </c>
      <c r="AJ7" s="43">
        <v>-17.899999999999999</v>
      </c>
      <c r="AK7" s="57">
        <f t="shared" si="0"/>
        <v>-5.9</v>
      </c>
      <c r="AL7" s="58">
        <v>2009</v>
      </c>
    </row>
    <row r="8" spans="1:38" ht="10" customHeight="1" x14ac:dyDescent="0.15">
      <c r="A8" s="63" t="s">
        <v>37</v>
      </c>
      <c r="B8" s="9">
        <v>-7.6</v>
      </c>
      <c r="C8" s="9">
        <v>-12.4</v>
      </c>
      <c r="D8" s="9">
        <v>-18.2</v>
      </c>
      <c r="E8" s="9">
        <v>-13.4</v>
      </c>
      <c r="F8" s="9">
        <v>-8.1999999999999993</v>
      </c>
      <c r="G8" s="9">
        <v>-13.4</v>
      </c>
      <c r="H8" s="9">
        <v>-15.4</v>
      </c>
      <c r="I8" s="9">
        <v>-18.600000000000001</v>
      </c>
      <c r="K8" s="9">
        <v>-15.3</v>
      </c>
      <c r="L8" s="9">
        <v>-14.6</v>
      </c>
      <c r="M8" s="9">
        <v>-16.600000000000001</v>
      </c>
      <c r="O8" s="9">
        <v>-13.7</v>
      </c>
      <c r="P8" s="21">
        <v>-16.7</v>
      </c>
      <c r="Q8" s="9">
        <v>-19.3</v>
      </c>
      <c r="R8" s="32">
        <v>-13.4</v>
      </c>
      <c r="S8" s="21">
        <v>-18.7</v>
      </c>
      <c r="T8" s="21">
        <v>-19</v>
      </c>
      <c r="U8" s="21">
        <v>-14.6</v>
      </c>
      <c r="V8" s="34">
        <v>-15.6</v>
      </c>
      <c r="W8" s="2">
        <v>-10</v>
      </c>
      <c r="X8" s="2">
        <v>-14.5</v>
      </c>
      <c r="Y8" s="9">
        <v>-17.3</v>
      </c>
      <c r="Z8" s="21">
        <v>-17.399999999999999</v>
      </c>
      <c r="AA8" s="2">
        <v>-9.6999999999999993</v>
      </c>
      <c r="AB8" s="2">
        <v>-13.5</v>
      </c>
      <c r="AC8" s="21">
        <v>-10.199999999999999</v>
      </c>
      <c r="AD8" s="21">
        <v>-14.8</v>
      </c>
      <c r="AE8" s="52">
        <v>-10.4</v>
      </c>
      <c r="AF8" s="43">
        <v>-13</v>
      </c>
      <c r="AG8" s="43">
        <v>-21.8</v>
      </c>
      <c r="AH8" s="43">
        <v>-17.100000000000001</v>
      </c>
      <c r="AI8" s="43">
        <v>-24.4</v>
      </c>
      <c r="AJ8" s="43">
        <v>-13</v>
      </c>
      <c r="AK8" s="57">
        <f t="shared" si="0"/>
        <v>-7.6</v>
      </c>
      <c r="AL8" s="58">
        <v>1980</v>
      </c>
    </row>
    <row r="9" spans="1:38" ht="10" customHeight="1" x14ac:dyDescent="0.15">
      <c r="A9" s="63" t="s">
        <v>40</v>
      </c>
      <c r="B9" s="9">
        <v>-11.8</v>
      </c>
      <c r="C9" s="9">
        <v>-14.9</v>
      </c>
      <c r="D9" s="9">
        <v>-10.5</v>
      </c>
      <c r="E9" s="9">
        <v>-17.7</v>
      </c>
      <c r="F9" s="9">
        <v>-13.2</v>
      </c>
      <c r="G9" s="9">
        <v>-12.5</v>
      </c>
      <c r="H9" s="9">
        <v>-12.9</v>
      </c>
      <c r="I9" s="9">
        <v>-13.9</v>
      </c>
      <c r="K9" s="9">
        <v>-12.2</v>
      </c>
      <c r="L9" s="9">
        <v>-9.3000000000000007</v>
      </c>
      <c r="M9" s="9">
        <v>-9</v>
      </c>
      <c r="O9" s="9">
        <v>-10.5</v>
      </c>
      <c r="P9" s="21">
        <v>-16.899999999999999</v>
      </c>
      <c r="R9" s="32">
        <v>-13.3</v>
      </c>
      <c r="S9" s="21">
        <v>-8.1</v>
      </c>
      <c r="T9" s="21">
        <v>-16.100000000000001</v>
      </c>
      <c r="U9" s="21">
        <v>-16.899999999999999</v>
      </c>
      <c r="V9" s="34"/>
      <c r="W9" s="2">
        <v>-15.5</v>
      </c>
      <c r="X9" s="2">
        <v>-18.5</v>
      </c>
      <c r="Y9" s="21">
        <v>-12.2</v>
      </c>
      <c r="Z9" s="21">
        <v>-17.3</v>
      </c>
      <c r="AA9" s="2">
        <v>-14.2</v>
      </c>
      <c r="AB9" s="2">
        <v>-17.3</v>
      </c>
      <c r="AC9" s="21">
        <v>-15.4</v>
      </c>
      <c r="AD9" s="21">
        <v>-18.399999999999999</v>
      </c>
      <c r="AE9" s="52">
        <v>-14.8</v>
      </c>
      <c r="AF9" s="43">
        <v>-15.3</v>
      </c>
      <c r="AG9" s="43">
        <v>-19.7</v>
      </c>
      <c r="AH9" s="43">
        <v>-15.9</v>
      </c>
      <c r="AI9" s="43">
        <v>-14.2</v>
      </c>
      <c r="AJ9" s="43">
        <v>-13.1</v>
      </c>
      <c r="AK9" s="57">
        <f t="shared" si="0"/>
        <v>-8.1</v>
      </c>
      <c r="AL9" s="58">
        <v>1998</v>
      </c>
    </row>
    <row r="10" spans="1:38" ht="10" customHeight="1" x14ac:dyDescent="0.15">
      <c r="A10" s="63" t="s">
        <v>43</v>
      </c>
      <c r="B10" s="9">
        <v>-12.8</v>
      </c>
      <c r="C10" s="9">
        <v>-11.8</v>
      </c>
      <c r="D10" s="9">
        <v>-13.8</v>
      </c>
      <c r="E10" s="9">
        <v>-20.5</v>
      </c>
      <c r="F10" s="9">
        <v>-14.1</v>
      </c>
      <c r="G10" s="9">
        <v>-10.9</v>
      </c>
      <c r="H10" s="9">
        <v>-14.6</v>
      </c>
      <c r="I10" s="9">
        <v>-12.2</v>
      </c>
      <c r="K10" s="9">
        <v>-25</v>
      </c>
      <c r="L10" s="9">
        <v>-10.199999999999999</v>
      </c>
      <c r="M10" s="9">
        <v>-16.899999999999999</v>
      </c>
      <c r="O10" s="9">
        <v>-13.9</v>
      </c>
      <c r="P10" s="21">
        <v>-13.9</v>
      </c>
      <c r="R10" s="32">
        <v>-13.9</v>
      </c>
      <c r="S10" s="21">
        <v>-12.3</v>
      </c>
      <c r="T10" s="21"/>
      <c r="U10" s="21">
        <v>-11</v>
      </c>
      <c r="V10" s="34"/>
      <c r="W10" s="2">
        <v>-19.3</v>
      </c>
      <c r="X10" s="2"/>
      <c r="Y10" s="21"/>
      <c r="Z10" s="21">
        <v>-13.3</v>
      </c>
      <c r="AA10" s="2">
        <v>-10</v>
      </c>
      <c r="AB10" s="2">
        <v>-16.600000000000001</v>
      </c>
      <c r="AC10" s="21">
        <v>-17.100000000000001</v>
      </c>
      <c r="AD10" s="21">
        <v>-17.399999999999999</v>
      </c>
      <c r="AE10" s="52">
        <v>-14.1</v>
      </c>
      <c r="AF10" s="43">
        <v>-20.5</v>
      </c>
      <c r="AG10" s="43">
        <v>-23</v>
      </c>
      <c r="AH10" s="43">
        <v>-16.899999999999999</v>
      </c>
      <c r="AI10" s="43">
        <v>-16.2</v>
      </c>
      <c r="AJ10" s="43">
        <v>-13.8</v>
      </c>
      <c r="AK10" s="57">
        <f t="shared" si="0"/>
        <v>-10</v>
      </c>
      <c r="AL10" s="58">
        <v>2007</v>
      </c>
    </row>
    <row r="11" spans="1:38" ht="10" customHeight="1" x14ac:dyDescent="0.15">
      <c r="A11" s="63" t="s">
        <v>47</v>
      </c>
      <c r="B11" s="9">
        <v>-12.2</v>
      </c>
      <c r="C11" s="9">
        <v>-15.4</v>
      </c>
      <c r="D11" s="9">
        <v>-14.1</v>
      </c>
      <c r="E11" s="9">
        <v>-23.6</v>
      </c>
      <c r="F11" s="9">
        <v>-16.600000000000001</v>
      </c>
      <c r="G11" s="9">
        <v>-12.9</v>
      </c>
      <c r="H11" s="9">
        <v>-11.2</v>
      </c>
      <c r="I11" s="9">
        <v>-9.1999999999999993</v>
      </c>
      <c r="K11" s="9">
        <v>-18</v>
      </c>
      <c r="L11" s="9">
        <v>-14.9</v>
      </c>
      <c r="O11" s="9">
        <v>-14.1</v>
      </c>
      <c r="P11" s="21">
        <v>-13.3</v>
      </c>
      <c r="R11" s="32">
        <v>-12.5</v>
      </c>
      <c r="S11" s="21">
        <v>-25.4</v>
      </c>
      <c r="T11" s="21"/>
      <c r="U11" s="21">
        <v>-14.7</v>
      </c>
      <c r="V11" s="34"/>
      <c r="W11" s="2">
        <v>-18.3</v>
      </c>
      <c r="X11" s="2"/>
      <c r="Y11" s="21"/>
      <c r="Z11" s="21">
        <v>-15.4</v>
      </c>
      <c r="AA11" s="2">
        <v>-9.6999999999999993</v>
      </c>
      <c r="AB11" s="2"/>
      <c r="AC11" s="21">
        <v>-11.2</v>
      </c>
      <c r="AD11" s="21">
        <v>-19.5</v>
      </c>
      <c r="AE11" s="52">
        <v>-6.8</v>
      </c>
      <c r="AF11" s="43">
        <v>-20.5</v>
      </c>
      <c r="AG11" s="43">
        <v>-21</v>
      </c>
      <c r="AH11" s="43">
        <v>-20.6</v>
      </c>
      <c r="AI11" s="43">
        <v>-14.9</v>
      </c>
      <c r="AJ11" s="43">
        <v>-16.399999999999999</v>
      </c>
      <c r="AK11" s="57">
        <f t="shared" si="0"/>
        <v>-6.8</v>
      </c>
      <c r="AL11" s="58">
        <v>2011</v>
      </c>
    </row>
    <row r="12" spans="1:38" ht="10" customHeight="1" x14ac:dyDescent="0.15">
      <c r="A12" s="63" t="s">
        <v>50</v>
      </c>
      <c r="B12" s="9">
        <v>-15.3</v>
      </c>
      <c r="C12" s="9">
        <v>-21.8</v>
      </c>
      <c r="D12" s="9">
        <v>-15.9</v>
      </c>
      <c r="E12" s="9">
        <v>-17.399999999999999</v>
      </c>
      <c r="F12" s="9">
        <v>-15.6</v>
      </c>
      <c r="G12" s="9">
        <v>-23.7</v>
      </c>
      <c r="H12" s="9">
        <v>-17</v>
      </c>
      <c r="I12" s="9">
        <v>-14.5</v>
      </c>
      <c r="K12" s="9">
        <v>-19.3</v>
      </c>
      <c r="L12" s="9">
        <v>-16.7</v>
      </c>
      <c r="O12" s="9">
        <v>-25.3</v>
      </c>
      <c r="P12" s="21">
        <v>-17.7</v>
      </c>
      <c r="R12" s="32">
        <v>-16.100000000000001</v>
      </c>
      <c r="S12" s="21">
        <v>-21.6</v>
      </c>
      <c r="T12" s="21"/>
      <c r="U12" s="21">
        <v>-18.899999999999999</v>
      </c>
      <c r="V12" s="34"/>
      <c r="W12" s="2">
        <v>-18.7</v>
      </c>
      <c r="X12" s="2"/>
      <c r="Y12" s="21"/>
      <c r="Z12" s="21">
        <v>-14.6</v>
      </c>
      <c r="AA12" s="2">
        <v>-11</v>
      </c>
      <c r="AB12" s="2"/>
      <c r="AC12" s="21">
        <v>-14.9</v>
      </c>
      <c r="AD12" s="21">
        <v>-16.2</v>
      </c>
      <c r="AE12" s="52">
        <v>-14.7</v>
      </c>
      <c r="AF12" s="43">
        <v>-22.7</v>
      </c>
      <c r="AG12" s="43">
        <v>-12.5</v>
      </c>
      <c r="AH12" s="43">
        <v>-12.7</v>
      </c>
      <c r="AI12" s="43">
        <v>-18.600000000000001</v>
      </c>
      <c r="AJ12" s="43">
        <v>-13.3</v>
      </c>
      <c r="AK12" s="57">
        <f t="shared" si="0"/>
        <v>-11</v>
      </c>
      <c r="AL12" s="58">
        <v>2007</v>
      </c>
    </row>
    <row r="13" spans="1:38" ht="10" customHeight="1" x14ac:dyDescent="0.15">
      <c r="A13" s="63" t="s">
        <v>53</v>
      </c>
      <c r="B13" s="9">
        <v>-12.8</v>
      </c>
      <c r="C13" s="9">
        <v>-16.899999999999999</v>
      </c>
      <c r="D13" s="9">
        <v>-13.1</v>
      </c>
      <c r="E13" s="9">
        <v>-15.2</v>
      </c>
      <c r="F13" s="9">
        <v>-21.4</v>
      </c>
      <c r="G13" s="9">
        <v>-16.899999999999999</v>
      </c>
      <c r="H13" s="9">
        <v>-26.7</v>
      </c>
      <c r="I13" s="9">
        <v>-10</v>
      </c>
      <c r="K13" s="9">
        <v>-13.7</v>
      </c>
      <c r="L13" s="9">
        <v>-13.3</v>
      </c>
      <c r="O13" s="9">
        <v>-17.100000000000001</v>
      </c>
      <c r="P13" s="21">
        <v>-19.399999999999999</v>
      </c>
      <c r="R13" s="32">
        <v>-11.8</v>
      </c>
      <c r="S13" s="21">
        <v>-15.2</v>
      </c>
      <c r="T13" s="21"/>
      <c r="V13" s="34"/>
      <c r="W13" s="2"/>
      <c r="X13" s="2"/>
      <c r="Y13" s="21"/>
      <c r="Z13" s="21">
        <v>-20.3</v>
      </c>
      <c r="AA13" s="2">
        <v>-26.4</v>
      </c>
      <c r="AB13" s="2"/>
      <c r="AC13" s="21">
        <v>-16</v>
      </c>
      <c r="AD13" s="21">
        <v>-11</v>
      </c>
      <c r="AE13" s="52">
        <v>-19</v>
      </c>
      <c r="AF13" s="43">
        <v>-19.100000000000001</v>
      </c>
      <c r="AG13" s="43">
        <v>-16.100000000000001</v>
      </c>
      <c r="AH13" s="43">
        <v>-10.9</v>
      </c>
      <c r="AI13" s="43">
        <v>-13.7</v>
      </c>
      <c r="AJ13" s="43">
        <v>-19.399999999999999</v>
      </c>
      <c r="AK13" s="57">
        <f t="shared" si="0"/>
        <v>-10</v>
      </c>
      <c r="AL13" s="58">
        <v>1987</v>
      </c>
    </row>
    <row r="14" spans="1:38" ht="10" customHeight="1" x14ac:dyDescent="0.15">
      <c r="A14" s="63" t="s">
        <v>55</v>
      </c>
      <c r="B14" s="9">
        <v>-12.2</v>
      </c>
      <c r="C14" s="9">
        <v>-18.2</v>
      </c>
      <c r="D14" s="9">
        <v>-14.1</v>
      </c>
      <c r="E14" s="9">
        <v>-17.3</v>
      </c>
      <c r="F14" s="9">
        <v>-8.5</v>
      </c>
      <c r="G14" s="9">
        <v>-15.4</v>
      </c>
      <c r="H14" s="9">
        <v>-11.7</v>
      </c>
      <c r="I14" s="9">
        <v>-13.9</v>
      </c>
      <c r="K14" s="9">
        <v>-26.9</v>
      </c>
      <c r="L14" s="9">
        <v>-7.2</v>
      </c>
      <c r="O14" s="9">
        <v>-10.199999999999999</v>
      </c>
      <c r="P14" s="21">
        <v>-18.2</v>
      </c>
      <c r="R14" s="32">
        <v>-11.6</v>
      </c>
      <c r="S14" s="21">
        <v>-13.6</v>
      </c>
      <c r="T14" s="21"/>
      <c r="V14" s="34"/>
      <c r="W14" s="2">
        <v>-19.5</v>
      </c>
      <c r="X14" s="2"/>
      <c r="Y14" s="21"/>
      <c r="Z14" s="21">
        <v>-10.5</v>
      </c>
      <c r="AA14" s="2"/>
      <c r="AB14" s="2">
        <v>-15.8</v>
      </c>
      <c r="AC14" s="21">
        <v>-17.100000000000001</v>
      </c>
      <c r="AD14" s="21">
        <v>-16.5</v>
      </c>
      <c r="AE14" s="52">
        <v>-11.8</v>
      </c>
      <c r="AF14" s="43">
        <v>-15</v>
      </c>
      <c r="AG14" s="43">
        <v>-12.3</v>
      </c>
      <c r="AH14" s="43">
        <v>-10.199999999999999</v>
      </c>
      <c r="AI14" s="43">
        <v>-14</v>
      </c>
      <c r="AJ14" s="43">
        <v>-12.7</v>
      </c>
      <c r="AK14" s="57">
        <f t="shared" si="0"/>
        <v>-7.2</v>
      </c>
      <c r="AL14" s="58">
        <v>1991</v>
      </c>
    </row>
    <row r="15" spans="1:38" ht="10" customHeight="1" x14ac:dyDescent="0.15">
      <c r="A15" s="63" t="s">
        <v>58</v>
      </c>
      <c r="B15" s="9">
        <v>-11.6</v>
      </c>
      <c r="C15" s="9">
        <v>-12.8</v>
      </c>
      <c r="D15" s="9">
        <v>-8.8000000000000007</v>
      </c>
      <c r="E15" s="9">
        <v>-14.8</v>
      </c>
      <c r="F15" s="9">
        <v>-9.6</v>
      </c>
      <c r="G15" s="9">
        <v>-8.8000000000000007</v>
      </c>
      <c r="H15" s="9">
        <v>-5.0999999999999996</v>
      </c>
      <c r="I15" s="9">
        <v>-10.199999999999999</v>
      </c>
      <c r="L15" s="9">
        <v>-7.6</v>
      </c>
      <c r="O15" s="9">
        <v>-7.2</v>
      </c>
      <c r="P15" s="21">
        <v>-12.6</v>
      </c>
      <c r="R15" s="32">
        <v>-9.5</v>
      </c>
      <c r="S15" s="21">
        <v>-11.1</v>
      </c>
      <c r="T15" s="21"/>
      <c r="V15" s="34">
        <v>-6.8</v>
      </c>
      <c r="W15" s="2">
        <v>-5.0999999999999996</v>
      </c>
      <c r="X15" s="2"/>
      <c r="Y15" s="21"/>
      <c r="Z15" s="21">
        <v>-6.9</v>
      </c>
      <c r="AA15" s="2">
        <v>-9.3000000000000007</v>
      </c>
      <c r="AB15" s="2">
        <v>-10</v>
      </c>
      <c r="AC15" s="21">
        <v>-3.2</v>
      </c>
      <c r="AD15" s="21">
        <v>-12.9</v>
      </c>
      <c r="AE15" s="52">
        <v>-11.3</v>
      </c>
      <c r="AF15" s="43">
        <v>-6.8</v>
      </c>
      <c r="AG15" s="43">
        <v>-15.2</v>
      </c>
      <c r="AH15" s="43">
        <v>-16</v>
      </c>
      <c r="AI15" s="43">
        <v>-13.9</v>
      </c>
      <c r="AJ15" s="43">
        <v>-11.9</v>
      </c>
      <c r="AK15" s="57">
        <f t="shared" si="0"/>
        <v>-3.2</v>
      </c>
      <c r="AL15" s="58">
        <v>2009</v>
      </c>
    </row>
    <row r="16" spans="1:38" ht="10" customHeight="1" x14ac:dyDescent="0.15">
      <c r="A16" s="63" t="s">
        <v>60</v>
      </c>
      <c r="B16" s="9">
        <v>-2.5</v>
      </c>
      <c r="C16" s="9">
        <v>-6.2</v>
      </c>
      <c r="D16" s="9">
        <v>-5.0999999999999996</v>
      </c>
      <c r="E16" s="9">
        <v>-8.5</v>
      </c>
      <c r="F16" s="9">
        <v>-6.1</v>
      </c>
      <c r="G16" s="9">
        <v>-6.9</v>
      </c>
      <c r="H16" s="9">
        <v>-3.2</v>
      </c>
      <c r="I16" s="9">
        <v>-1.9</v>
      </c>
      <c r="L16" s="9">
        <v>-2.2999999999999998</v>
      </c>
      <c r="O16" s="9">
        <v>-5.5</v>
      </c>
      <c r="P16" s="21">
        <v>-5.7</v>
      </c>
      <c r="R16" s="32">
        <v>-2.5</v>
      </c>
      <c r="S16" s="21">
        <v>-5.5</v>
      </c>
      <c r="T16" s="21">
        <v>-5.9</v>
      </c>
      <c r="V16" s="34">
        <v>-3.4</v>
      </c>
      <c r="W16" s="2">
        <v>-3.4</v>
      </c>
      <c r="X16" s="2">
        <v>-7.1</v>
      </c>
      <c r="Y16" s="21"/>
      <c r="Z16" s="21">
        <v>-5.5</v>
      </c>
      <c r="AA16" s="2">
        <v>-5.2</v>
      </c>
      <c r="AB16" s="2">
        <v>-5.7</v>
      </c>
      <c r="AC16" s="21">
        <v>-1</v>
      </c>
      <c r="AD16" s="21">
        <v>-2.8</v>
      </c>
      <c r="AE16" s="52">
        <v>-6.1</v>
      </c>
      <c r="AF16" s="43">
        <v>-5</v>
      </c>
      <c r="AG16" s="43">
        <v>-5</v>
      </c>
      <c r="AH16" s="43">
        <v>-8</v>
      </c>
      <c r="AI16" s="43">
        <v>-5.3</v>
      </c>
      <c r="AJ16" s="43">
        <v>-5.5</v>
      </c>
      <c r="AK16" s="57">
        <f t="shared" si="0"/>
        <v>-1</v>
      </c>
      <c r="AL16" s="58">
        <v>2009</v>
      </c>
    </row>
    <row r="17" spans="1:38" ht="10" customHeight="1" x14ac:dyDescent="0.15">
      <c r="A17" s="64" t="s">
        <v>370</v>
      </c>
      <c r="B17" s="9"/>
      <c r="C17" s="9"/>
      <c r="D17" s="9"/>
      <c r="E17" s="9"/>
      <c r="F17" s="9"/>
      <c r="G17" s="9"/>
      <c r="H17" s="9"/>
      <c r="I17" s="9"/>
      <c r="L17" s="9"/>
      <c r="O17" s="9"/>
      <c r="P17" s="21"/>
      <c r="R17" s="32"/>
      <c r="S17" s="21"/>
      <c r="T17" s="21"/>
      <c r="V17" s="34"/>
      <c r="W17" s="34"/>
      <c r="X17" s="34"/>
      <c r="Y17" s="34"/>
      <c r="Z17" s="34"/>
      <c r="AA17" s="34"/>
      <c r="AB17" s="34"/>
      <c r="AC17" s="21"/>
      <c r="AD17" s="21"/>
      <c r="AE17" s="52"/>
      <c r="AF17" s="52"/>
      <c r="AG17" s="52"/>
      <c r="AK17"/>
      <c r="AL17"/>
    </row>
    <row r="18" spans="1:38" ht="10" customHeight="1" x14ac:dyDescent="0.15">
      <c r="A18" s="64" t="s">
        <v>295</v>
      </c>
      <c r="B18" s="9"/>
      <c r="C18" s="9"/>
      <c r="D18" s="9"/>
      <c r="E18" s="9"/>
      <c r="F18" s="9"/>
      <c r="G18" s="9"/>
      <c r="H18" s="9"/>
      <c r="I18" s="9"/>
      <c r="L18" s="9"/>
      <c r="O18" s="9"/>
      <c r="P18" s="21"/>
      <c r="R18" s="32"/>
      <c r="S18" s="21"/>
      <c r="T18" s="21"/>
      <c r="V18" s="34"/>
      <c r="W18" s="34"/>
      <c r="X18" s="34"/>
      <c r="Y18" s="34"/>
      <c r="Z18" s="34"/>
      <c r="AA18" s="34"/>
      <c r="AB18" s="34"/>
      <c r="AC18" s="21"/>
      <c r="AD18" s="21"/>
      <c r="AE18" s="52"/>
      <c r="AF18" s="52"/>
      <c r="AG18" s="52"/>
      <c r="AK18"/>
      <c r="AL18"/>
    </row>
    <row r="19" spans="1:38" s="66" customFormat="1" ht="10" customHeight="1" x14ac:dyDescent="0.15">
      <c r="A19" s="64" t="s">
        <v>368</v>
      </c>
      <c r="B19" s="65">
        <f t="shared" ref="B19:M19" si="1">MAX(B5:B18)</f>
        <v>-2.5</v>
      </c>
      <c r="C19" s="65">
        <f t="shared" si="1"/>
        <v>-2.7</v>
      </c>
      <c r="D19" s="65">
        <f t="shared" si="1"/>
        <v>-2.1</v>
      </c>
      <c r="E19" s="65">
        <f t="shared" si="1"/>
        <v>-3</v>
      </c>
      <c r="F19" s="65">
        <f t="shared" si="1"/>
        <v>-4</v>
      </c>
      <c r="G19" s="65">
        <f t="shared" si="1"/>
        <v>-6.4</v>
      </c>
      <c r="H19" s="65">
        <f t="shared" si="1"/>
        <v>-3.2</v>
      </c>
      <c r="I19" s="65">
        <f t="shared" si="1"/>
        <v>-1.9</v>
      </c>
      <c r="J19" s="66">
        <f t="shared" si="1"/>
        <v>-3.5</v>
      </c>
      <c r="K19" s="66">
        <f t="shared" si="1"/>
        <v>-7.7</v>
      </c>
      <c r="L19" s="65">
        <f t="shared" si="1"/>
        <v>-1.5</v>
      </c>
      <c r="M19" s="57">
        <f t="shared" si="1"/>
        <v>-3.1</v>
      </c>
      <c r="O19" s="65">
        <f t="shared" ref="O19:AG19" si="2">MAX(O5:O18)</f>
        <v>-5.5</v>
      </c>
      <c r="P19" s="67">
        <f t="shared" si="2"/>
        <v>-5.7</v>
      </c>
      <c r="Q19" s="57">
        <f t="shared" si="2"/>
        <v>-6.6</v>
      </c>
      <c r="R19" s="68">
        <f t="shared" si="2"/>
        <v>-2.5</v>
      </c>
      <c r="S19" s="67">
        <f t="shared" si="2"/>
        <v>-3.9</v>
      </c>
      <c r="T19" s="67">
        <f>MAX(T5:T18)</f>
        <v>-5.4</v>
      </c>
      <c r="U19" s="57">
        <f t="shared" si="2"/>
        <v>-9.6</v>
      </c>
      <c r="V19" s="69">
        <f t="shared" si="2"/>
        <v>-2.1</v>
      </c>
      <c r="W19" s="69">
        <f t="shared" si="2"/>
        <v>-1</v>
      </c>
      <c r="X19" s="69">
        <f t="shared" si="2"/>
        <v>-5.2</v>
      </c>
      <c r="Y19" s="69">
        <f t="shared" si="2"/>
        <v>1.6</v>
      </c>
      <c r="Z19" s="69">
        <f t="shared" si="2"/>
        <v>-3.4</v>
      </c>
      <c r="AA19" s="69">
        <f t="shared" si="2"/>
        <v>-1.8</v>
      </c>
      <c r="AB19" s="69">
        <f t="shared" si="2"/>
        <v>-1.4</v>
      </c>
      <c r="AC19" s="67">
        <f t="shared" si="2"/>
        <v>-1</v>
      </c>
      <c r="AD19" s="67">
        <f t="shared" si="2"/>
        <v>-2.8</v>
      </c>
      <c r="AE19" s="70">
        <f t="shared" si="2"/>
        <v>-5.2</v>
      </c>
      <c r="AF19" s="70">
        <f t="shared" si="2"/>
        <v>-2.7</v>
      </c>
      <c r="AG19" s="70">
        <f t="shared" si="2"/>
        <v>-3.7</v>
      </c>
      <c r="AH19" s="57">
        <f>MAX(AH5:AH16)</f>
        <v>-7.5</v>
      </c>
      <c r="AI19" s="57">
        <f>MAX(AI5:AI16)</f>
        <v>-5.3</v>
      </c>
      <c r="AJ19" s="57">
        <f>MAX(AJ5:AJ16)</f>
        <v>-1.2</v>
      </c>
      <c r="AK19" s="57"/>
      <c r="AL19" s="71"/>
    </row>
    <row r="20" spans="1:38" ht="10" customHeight="1" x14ac:dyDescent="0.15">
      <c r="A20" s="72" t="s">
        <v>15</v>
      </c>
      <c r="B20" s="9" t="s">
        <v>60</v>
      </c>
      <c r="C20" s="9" t="s">
        <v>63</v>
      </c>
      <c r="D20" s="9" t="s">
        <v>63</v>
      </c>
      <c r="E20" s="9" t="s">
        <v>63</v>
      </c>
      <c r="F20" s="9" t="s">
        <v>29</v>
      </c>
      <c r="G20" s="9" t="s">
        <v>63</v>
      </c>
      <c r="H20" s="9" t="s">
        <v>60</v>
      </c>
      <c r="I20" s="9" t="s">
        <v>60</v>
      </c>
      <c r="J20" s="9" t="s">
        <v>63</v>
      </c>
      <c r="K20" s="9" t="s">
        <v>29</v>
      </c>
      <c r="L20" s="9" t="s">
        <v>29</v>
      </c>
      <c r="M20" s="9" t="s">
        <v>63</v>
      </c>
      <c r="O20" s="9" t="s">
        <v>60</v>
      </c>
      <c r="P20" s="21" t="s">
        <v>60</v>
      </c>
      <c r="Q20" s="9" t="s">
        <v>63</v>
      </c>
      <c r="R20" s="32" t="s">
        <v>60</v>
      </c>
      <c r="S20" s="21" t="s">
        <v>63</v>
      </c>
      <c r="T20" s="21" t="s">
        <v>63</v>
      </c>
      <c r="U20" s="21" t="s">
        <v>63</v>
      </c>
      <c r="V20" s="21" t="s">
        <v>63</v>
      </c>
      <c r="W20" s="21" t="s">
        <v>63</v>
      </c>
      <c r="X20" s="21" t="s">
        <v>63</v>
      </c>
      <c r="Y20" s="21" t="s">
        <v>63</v>
      </c>
      <c r="Z20" s="21" t="s">
        <v>63</v>
      </c>
      <c r="AA20" s="21" t="s">
        <v>63</v>
      </c>
      <c r="AB20" s="21" t="s">
        <v>63</v>
      </c>
      <c r="AC20" s="21" t="s">
        <v>60</v>
      </c>
      <c r="AD20" s="21" t="s">
        <v>63</v>
      </c>
      <c r="AE20" s="52" t="s">
        <v>63</v>
      </c>
      <c r="AF20" s="52" t="s">
        <v>29</v>
      </c>
      <c r="AG20" s="52" t="s">
        <v>63</v>
      </c>
      <c r="AH20" s="52" t="s">
        <v>63</v>
      </c>
      <c r="AI20" s="52" t="s">
        <v>60</v>
      </c>
      <c r="AJ20" s="52" t="s">
        <v>63</v>
      </c>
      <c r="AK20"/>
      <c r="AL20"/>
    </row>
    <row r="21" spans="1:38" ht="10" customHeight="1" x14ac:dyDescent="0.15">
      <c r="A21" s="63"/>
      <c r="B21" s="9"/>
      <c r="C21" s="9"/>
      <c r="D21" s="9"/>
      <c r="E21" s="9"/>
      <c r="F21" s="9"/>
      <c r="G21" s="9"/>
      <c r="H21" s="9"/>
      <c r="I21" s="9"/>
      <c r="L21" s="9"/>
      <c r="O21" s="9"/>
      <c r="P21" s="21"/>
      <c r="R21" s="32"/>
      <c r="S21" s="21"/>
      <c r="T21" s="21"/>
      <c r="V21" s="34"/>
      <c r="W21" s="34"/>
      <c r="X21" s="34"/>
      <c r="Y21" s="34"/>
      <c r="Z21" s="34"/>
      <c r="AA21" s="34"/>
      <c r="AB21" s="34"/>
      <c r="AC21" s="21"/>
      <c r="AD21" s="21"/>
      <c r="AE21" s="52"/>
      <c r="AF21" s="52"/>
      <c r="AG21" s="52"/>
      <c r="AK21"/>
      <c r="AL21"/>
    </row>
    <row r="22" spans="1:38" ht="10" customHeight="1" x14ac:dyDescent="0.15">
      <c r="AI22" s="66"/>
      <c r="AJ22" s="66" t="s">
        <v>371</v>
      </c>
      <c r="AK22" s="57">
        <f>MAX(AK5:AK16)</f>
        <v>1.6</v>
      </c>
      <c r="AL22" s="10" t="s">
        <v>372</v>
      </c>
    </row>
    <row r="24" spans="1:38" ht="10" customHeight="1" x14ac:dyDescent="0.15">
      <c r="A24" s="59" t="s">
        <v>373</v>
      </c>
      <c r="AK24" s="60" t="s">
        <v>367</v>
      </c>
      <c r="AL24" s="61"/>
    </row>
    <row r="25" spans="1:38" ht="10" customHeight="1" x14ac:dyDescent="0.15">
      <c r="A25" s="59" t="s">
        <v>368</v>
      </c>
      <c r="AK25" s="60" t="s">
        <v>373</v>
      </c>
      <c r="AL25" s="61"/>
    </row>
    <row r="26" spans="1:38" ht="10" customHeight="1" x14ac:dyDescent="0.15">
      <c r="A26" s="62" t="s">
        <v>16</v>
      </c>
      <c r="B26">
        <v>1980</v>
      </c>
      <c r="C26">
        <v>1981</v>
      </c>
      <c r="D26">
        <v>1982</v>
      </c>
      <c r="E26">
        <v>1983</v>
      </c>
      <c r="F26">
        <v>1984</v>
      </c>
      <c r="G26">
        <v>1985</v>
      </c>
      <c r="H26">
        <v>1986</v>
      </c>
      <c r="I26">
        <v>1987</v>
      </c>
      <c r="J26">
        <v>1988</v>
      </c>
      <c r="K26">
        <v>1990</v>
      </c>
      <c r="L26">
        <v>1991</v>
      </c>
      <c r="M26">
        <v>1992</v>
      </c>
      <c r="N26">
        <v>1993</v>
      </c>
      <c r="O26">
        <v>1994</v>
      </c>
      <c r="P26">
        <v>1995</v>
      </c>
      <c r="Q26">
        <v>1996</v>
      </c>
      <c r="R26">
        <v>1997</v>
      </c>
      <c r="S26">
        <v>1998</v>
      </c>
      <c r="T26">
        <v>1999</v>
      </c>
      <c r="U26">
        <v>2000</v>
      </c>
      <c r="V26">
        <v>2002</v>
      </c>
      <c r="W26">
        <v>2003</v>
      </c>
      <c r="X26">
        <v>2004</v>
      </c>
      <c r="Y26">
        <v>2005</v>
      </c>
      <c r="Z26">
        <v>2006</v>
      </c>
      <c r="AA26">
        <v>2007</v>
      </c>
      <c r="AB26">
        <v>2008</v>
      </c>
      <c r="AC26">
        <v>2009</v>
      </c>
      <c r="AD26">
        <v>2010</v>
      </c>
      <c r="AE26">
        <v>2011</v>
      </c>
      <c r="AF26">
        <v>2012</v>
      </c>
      <c r="AG26">
        <v>2013</v>
      </c>
      <c r="AH26">
        <v>2014</v>
      </c>
      <c r="AI26">
        <v>2015</v>
      </c>
      <c r="AJ26" s="56">
        <v>2016</v>
      </c>
      <c r="AK26" s="60" t="s">
        <v>368</v>
      </c>
      <c r="AL26" s="61" t="s">
        <v>369</v>
      </c>
    </row>
    <row r="27" spans="1:38" ht="10" customHeight="1" x14ac:dyDescent="0.15">
      <c r="A27" s="62"/>
      <c r="AK27" s="60"/>
      <c r="AL27" s="61"/>
    </row>
    <row r="28" spans="1:38" ht="10" customHeight="1" x14ac:dyDescent="0.15">
      <c r="A28" s="1" t="s">
        <v>63</v>
      </c>
      <c r="C28" s="11">
        <v>-26.9</v>
      </c>
      <c r="D28" s="9">
        <v>-27.2</v>
      </c>
      <c r="E28" s="9">
        <v>-23.3</v>
      </c>
      <c r="F28" s="9">
        <v>-23.6</v>
      </c>
      <c r="G28" s="9">
        <v>-26.5</v>
      </c>
      <c r="H28" s="9">
        <v>-23.5</v>
      </c>
      <c r="I28" s="9">
        <v>-21.5</v>
      </c>
      <c r="J28" s="11">
        <v>-23.9</v>
      </c>
      <c r="L28" s="9">
        <v>-27.6</v>
      </c>
      <c r="M28" s="9">
        <v>-24.6</v>
      </c>
      <c r="P28" s="21">
        <v>-22.6</v>
      </c>
      <c r="Q28" s="9">
        <v>-24.4</v>
      </c>
      <c r="R28" s="32">
        <v>-28.9</v>
      </c>
      <c r="S28" s="21">
        <v>-29.4</v>
      </c>
      <c r="T28" s="21">
        <v>-20.2</v>
      </c>
      <c r="U28" s="21">
        <v>-27.4</v>
      </c>
      <c r="V28" s="34">
        <v>-23.6</v>
      </c>
      <c r="W28" s="2">
        <v>-24.7</v>
      </c>
      <c r="X28" s="2">
        <v>-25.3</v>
      </c>
      <c r="Y28" s="34">
        <v>-21.2</v>
      </c>
      <c r="Z28" s="34">
        <v>-22.7</v>
      </c>
      <c r="AA28" s="2">
        <v>-19</v>
      </c>
      <c r="AB28" s="2">
        <v>-24.7</v>
      </c>
      <c r="AC28" s="21">
        <v>-24</v>
      </c>
      <c r="AD28" s="21">
        <v>-25.1</v>
      </c>
      <c r="AE28" s="52">
        <v>-31.6</v>
      </c>
      <c r="AF28" s="43">
        <v>-25</v>
      </c>
      <c r="AG28" s="43">
        <v>-25.4</v>
      </c>
      <c r="AH28" s="43">
        <v>-24.9</v>
      </c>
      <c r="AI28" s="43">
        <v>-25</v>
      </c>
      <c r="AJ28" s="43">
        <v>-23.3</v>
      </c>
      <c r="AK28" s="57">
        <f>MIN(B28:AJ28)</f>
        <v>-31.6</v>
      </c>
      <c r="AL28" s="58">
        <v>2011</v>
      </c>
    </row>
    <row r="29" spans="1:38" ht="10" customHeight="1" x14ac:dyDescent="0.15">
      <c r="A29" s="63" t="s">
        <v>29</v>
      </c>
      <c r="B29" s="9">
        <v>-25.7</v>
      </c>
      <c r="C29" s="11">
        <v>-43.9</v>
      </c>
      <c r="D29" s="9">
        <v>-37.4</v>
      </c>
      <c r="E29" s="9">
        <v>-37.1</v>
      </c>
      <c r="F29" s="9">
        <v>-37.700000000000003</v>
      </c>
      <c r="G29" s="9">
        <v>-41.1</v>
      </c>
      <c r="H29" s="9">
        <v>-32.1</v>
      </c>
      <c r="I29" s="9">
        <v>-41.2</v>
      </c>
      <c r="J29" s="11">
        <v>-35.700000000000003</v>
      </c>
      <c r="K29" s="9">
        <v>-37.700000000000003</v>
      </c>
      <c r="L29" s="9">
        <v>-33.1</v>
      </c>
      <c r="M29" s="9">
        <v>-41.4</v>
      </c>
      <c r="N29" s="9"/>
      <c r="O29" s="9">
        <v>-42.8</v>
      </c>
      <c r="P29" s="21">
        <v>-38.6</v>
      </c>
      <c r="Q29" s="9">
        <v>-43.9</v>
      </c>
      <c r="R29" s="32">
        <v>-40.9</v>
      </c>
      <c r="S29" s="21">
        <v>-31.1</v>
      </c>
      <c r="T29" s="21">
        <v>-42.5</v>
      </c>
      <c r="U29" s="21">
        <v>-33.799999999999997</v>
      </c>
      <c r="V29" s="34">
        <v>-36.200000000000003</v>
      </c>
      <c r="W29" s="2">
        <v>-34.200000000000003</v>
      </c>
      <c r="X29" s="2">
        <v>-38.700000000000003</v>
      </c>
      <c r="Y29" s="34">
        <v>-40</v>
      </c>
      <c r="Z29" s="34">
        <v>-28.4</v>
      </c>
      <c r="AA29" s="2">
        <v>-37.299999999999997</v>
      </c>
      <c r="AB29" s="2">
        <v>-34.4</v>
      </c>
      <c r="AC29" s="21">
        <v>-37.9</v>
      </c>
      <c r="AD29" s="21">
        <v>-29.1</v>
      </c>
      <c r="AE29" s="52">
        <v>-36.200000000000003</v>
      </c>
      <c r="AF29" s="43">
        <v>-33</v>
      </c>
      <c r="AG29" s="43">
        <v>-31.5</v>
      </c>
      <c r="AH29" s="43">
        <v>-36.9</v>
      </c>
      <c r="AI29" s="43">
        <v>-32.299999999999997</v>
      </c>
      <c r="AJ29" s="43">
        <v>-37.200000000000003</v>
      </c>
      <c r="AK29" s="57">
        <f t="shared" ref="AK29:AK39" si="3">MIN(B29:AJ29)</f>
        <v>-43.9</v>
      </c>
      <c r="AL29" s="58">
        <v>1981</v>
      </c>
    </row>
    <row r="30" spans="1:38" ht="10" customHeight="1" x14ac:dyDescent="0.15">
      <c r="A30" s="63" t="s">
        <v>33</v>
      </c>
      <c r="B30" s="9">
        <v>-45.1</v>
      </c>
      <c r="C30" s="11">
        <v>-36.9</v>
      </c>
      <c r="D30" s="9">
        <v>-42.7</v>
      </c>
      <c r="E30" s="9">
        <v>-45</v>
      </c>
      <c r="F30" s="9">
        <v>-33.700000000000003</v>
      </c>
      <c r="G30" s="9">
        <v>-41.1</v>
      </c>
      <c r="H30" s="9">
        <v>-50.4</v>
      </c>
      <c r="I30" s="9">
        <v>-52.9</v>
      </c>
      <c r="J30" s="11">
        <v>-45.6</v>
      </c>
      <c r="K30" s="9">
        <v>-49.2</v>
      </c>
      <c r="L30" s="9">
        <v>-44.3</v>
      </c>
      <c r="M30" s="9">
        <v>-46</v>
      </c>
      <c r="N30" s="9"/>
      <c r="O30" s="9">
        <v>-43.5</v>
      </c>
      <c r="P30" s="21">
        <v>-47.9</v>
      </c>
      <c r="Q30" s="9">
        <v>-44.6</v>
      </c>
      <c r="R30" s="32">
        <v>-44.9</v>
      </c>
      <c r="S30" s="21">
        <v>-41.2</v>
      </c>
      <c r="T30" s="21">
        <v>-47.8</v>
      </c>
      <c r="U30" s="21">
        <v>-42.3</v>
      </c>
      <c r="V30" s="34">
        <v>-34.799999999999997</v>
      </c>
      <c r="W30" s="2">
        <v>-39.299999999999997</v>
      </c>
      <c r="X30" s="2">
        <v>-51.9</v>
      </c>
      <c r="Y30" s="34">
        <v>-41.6</v>
      </c>
      <c r="Z30" s="34">
        <v>-41</v>
      </c>
      <c r="AA30" s="2">
        <v>-48.5</v>
      </c>
      <c r="AB30" s="2">
        <v>-37.299999999999997</v>
      </c>
      <c r="AC30" s="21">
        <v>-48.6</v>
      </c>
      <c r="AD30" s="21">
        <v>-41.1</v>
      </c>
      <c r="AE30" s="52">
        <v>-39.6</v>
      </c>
      <c r="AF30" s="43">
        <v>-38.6</v>
      </c>
      <c r="AG30" s="43">
        <v>-37.700000000000003</v>
      </c>
      <c r="AH30" s="43">
        <v>-44.5</v>
      </c>
      <c r="AI30" s="43">
        <v>-45</v>
      </c>
      <c r="AJ30" s="43">
        <v>-48.7</v>
      </c>
      <c r="AK30" s="57">
        <f t="shared" si="3"/>
        <v>-52.9</v>
      </c>
      <c r="AL30" s="58">
        <v>1987</v>
      </c>
    </row>
    <row r="31" spans="1:38" ht="10" customHeight="1" x14ac:dyDescent="0.15">
      <c r="A31" s="63" t="s">
        <v>37</v>
      </c>
      <c r="B31" s="9">
        <v>-40.299999999999997</v>
      </c>
      <c r="C31" s="11">
        <v>-54.2</v>
      </c>
      <c r="D31" s="9">
        <v>-52.8</v>
      </c>
      <c r="E31" s="9">
        <v>-42.9</v>
      </c>
      <c r="F31" s="9">
        <v>-41.7</v>
      </c>
      <c r="G31" s="9">
        <v>-41.2</v>
      </c>
      <c r="H31" s="9">
        <v>-48.2</v>
      </c>
      <c r="I31" s="9">
        <v>-48.4</v>
      </c>
      <c r="K31" s="9">
        <v>-49</v>
      </c>
      <c r="L31" s="9">
        <v>-50.2</v>
      </c>
      <c r="M31" s="9">
        <v>-45.6</v>
      </c>
      <c r="N31" s="9"/>
      <c r="O31" s="9">
        <v>-46.6</v>
      </c>
      <c r="P31" s="21">
        <v>-54.2</v>
      </c>
      <c r="Q31" s="9">
        <v>-41.2</v>
      </c>
      <c r="R31" s="32">
        <v>-54.7</v>
      </c>
      <c r="S31" s="21">
        <v>-52.4</v>
      </c>
      <c r="T31" s="21">
        <v>-51.6</v>
      </c>
      <c r="U31" s="21">
        <v>-51.4</v>
      </c>
      <c r="V31" s="34">
        <v>-49</v>
      </c>
      <c r="W31" s="2">
        <v>-47.1</v>
      </c>
      <c r="X31" s="2">
        <v>-47.1</v>
      </c>
      <c r="Y31" s="2">
        <v>-49</v>
      </c>
      <c r="Z31" s="34">
        <v>-55.2</v>
      </c>
      <c r="AA31" s="2">
        <v>-40.799999999999997</v>
      </c>
      <c r="AB31" s="2">
        <v>-41.7</v>
      </c>
      <c r="AC31" s="21">
        <v>-43.2</v>
      </c>
      <c r="AD31" s="21">
        <v>-43.9</v>
      </c>
      <c r="AE31" s="52">
        <v>-54.5</v>
      </c>
      <c r="AF31" s="43">
        <v>-42.5</v>
      </c>
      <c r="AG31" s="43">
        <v>-51.2</v>
      </c>
      <c r="AH31" s="43">
        <v>-48.3</v>
      </c>
      <c r="AI31" s="43">
        <v>-51.7</v>
      </c>
      <c r="AJ31" s="43">
        <v>-52.6</v>
      </c>
      <c r="AK31" s="57">
        <f t="shared" si="3"/>
        <v>-55.2</v>
      </c>
      <c r="AL31" s="58">
        <v>1997</v>
      </c>
    </row>
    <row r="32" spans="1:38" ht="10" customHeight="1" x14ac:dyDescent="0.15">
      <c r="A32" s="63" t="s">
        <v>40</v>
      </c>
      <c r="B32" s="9">
        <v>-52.4</v>
      </c>
      <c r="C32" s="11">
        <v>-57.8</v>
      </c>
      <c r="D32" s="9">
        <v>-56.8</v>
      </c>
      <c r="E32" s="9">
        <v>-45.6</v>
      </c>
      <c r="F32" s="9">
        <v>-50.7</v>
      </c>
      <c r="G32" s="9">
        <v>-44.2</v>
      </c>
      <c r="H32" s="9">
        <v>-43.2</v>
      </c>
      <c r="I32" s="9">
        <v>-52.2</v>
      </c>
      <c r="K32" s="9">
        <v>-54.3</v>
      </c>
      <c r="L32" s="9">
        <v>-55.6</v>
      </c>
      <c r="M32" s="9">
        <v>-44.3</v>
      </c>
      <c r="N32" s="9"/>
      <c r="O32" s="9">
        <v>-59.4</v>
      </c>
      <c r="P32" s="21">
        <v>-59.8</v>
      </c>
      <c r="R32" s="32">
        <v>-59.8</v>
      </c>
      <c r="S32" s="21">
        <v>-56.3</v>
      </c>
      <c r="T32" s="21">
        <v>-57.1</v>
      </c>
      <c r="U32" s="21">
        <v>-50.7</v>
      </c>
      <c r="V32" s="34"/>
      <c r="W32" s="2">
        <v>-48.8</v>
      </c>
      <c r="X32" s="2">
        <v>-60.1</v>
      </c>
      <c r="Y32" s="34">
        <v>-49.5</v>
      </c>
      <c r="Z32" s="34">
        <v>-58.1</v>
      </c>
      <c r="AA32" s="2">
        <v>-42.9</v>
      </c>
      <c r="AB32" s="2">
        <v>-48.3</v>
      </c>
      <c r="AC32" s="21">
        <v>-50.6</v>
      </c>
      <c r="AD32" s="21">
        <v>-51.9</v>
      </c>
      <c r="AE32" s="52">
        <v>-48.8</v>
      </c>
      <c r="AF32" s="43">
        <v>-42.5</v>
      </c>
      <c r="AG32" s="43">
        <v>-49.2</v>
      </c>
      <c r="AH32" s="43">
        <v>-41.8</v>
      </c>
      <c r="AI32" s="43">
        <v>-50.4</v>
      </c>
      <c r="AJ32" s="43">
        <v>-45.3</v>
      </c>
      <c r="AK32" s="57">
        <f t="shared" si="3"/>
        <v>-60.1</v>
      </c>
      <c r="AL32" s="58">
        <v>1995</v>
      </c>
    </row>
    <row r="33" spans="1:38" ht="10" customHeight="1" x14ac:dyDescent="0.15">
      <c r="A33" s="63" t="s">
        <v>43</v>
      </c>
      <c r="B33" s="9">
        <v>-55.1</v>
      </c>
      <c r="C33" s="11">
        <v>-52.1</v>
      </c>
      <c r="D33" s="9">
        <v>-50.5</v>
      </c>
      <c r="E33" s="9">
        <v>-59.4</v>
      </c>
      <c r="F33" s="9">
        <v>-45.6</v>
      </c>
      <c r="G33" s="9">
        <v>-54</v>
      </c>
      <c r="H33" s="9">
        <v>-62</v>
      </c>
      <c r="I33" s="9">
        <v>-55.7</v>
      </c>
      <c r="K33" s="9">
        <v>-57.1</v>
      </c>
      <c r="L33" s="9">
        <v>-59.1</v>
      </c>
      <c r="M33" s="9">
        <v>-58.3</v>
      </c>
      <c r="N33" s="9"/>
      <c r="O33" s="9">
        <v>-54.7</v>
      </c>
      <c r="P33" s="21">
        <v>-49.2</v>
      </c>
      <c r="R33" s="32">
        <v>-46.3</v>
      </c>
      <c r="S33" s="21">
        <v>-43.8</v>
      </c>
      <c r="T33" s="21"/>
      <c r="U33" s="21">
        <v>-50.9</v>
      </c>
      <c r="V33" s="34"/>
      <c r="W33" s="2">
        <v>-49.7</v>
      </c>
      <c r="X33" s="2"/>
      <c r="Y33" s="34"/>
      <c r="Z33" s="34">
        <v>-48.4</v>
      </c>
      <c r="AA33" s="2">
        <v>-50.1</v>
      </c>
      <c r="AB33" s="2">
        <v>-40.200000000000003</v>
      </c>
      <c r="AC33" s="21">
        <v>-56.6</v>
      </c>
      <c r="AD33" s="21">
        <v>-47.2</v>
      </c>
      <c r="AE33" s="52">
        <v>-57.1</v>
      </c>
      <c r="AF33" s="43">
        <v>-54.1</v>
      </c>
      <c r="AG33" s="43">
        <v>-55.4</v>
      </c>
      <c r="AH33" s="43">
        <v>-48.9</v>
      </c>
      <c r="AI33" s="43">
        <v>-52.1</v>
      </c>
      <c r="AJ33" s="43">
        <v>-54</v>
      </c>
      <c r="AK33" s="57">
        <f t="shared" si="3"/>
        <v>-62</v>
      </c>
      <c r="AL33" s="58">
        <v>1986</v>
      </c>
    </row>
    <row r="34" spans="1:38" ht="10" customHeight="1" x14ac:dyDescent="0.15">
      <c r="A34" s="63" t="s">
        <v>47</v>
      </c>
      <c r="B34" s="9">
        <v>-44.9</v>
      </c>
      <c r="C34" s="11">
        <v>-59.9</v>
      </c>
      <c r="D34" s="9">
        <v>-61.2</v>
      </c>
      <c r="E34" s="9">
        <v>-53</v>
      </c>
      <c r="F34" s="9">
        <v>-56.9</v>
      </c>
      <c r="G34" s="9">
        <v>-64.400000000000006</v>
      </c>
      <c r="H34" s="9">
        <v>-60.2</v>
      </c>
      <c r="I34" s="9">
        <v>-49.2</v>
      </c>
      <c r="K34" s="9">
        <v>-58.4</v>
      </c>
      <c r="L34" s="9">
        <v>-59.6</v>
      </c>
      <c r="O34" s="9">
        <v>-56.7</v>
      </c>
      <c r="P34" s="21">
        <v>-58</v>
      </c>
      <c r="R34" s="32">
        <v>-58.3</v>
      </c>
      <c r="S34" s="21">
        <v>-55.1</v>
      </c>
      <c r="T34" s="21"/>
      <c r="U34" s="21">
        <v>-55</v>
      </c>
      <c r="V34" s="34"/>
      <c r="W34" s="2">
        <v>-50.1</v>
      </c>
      <c r="X34" s="2"/>
      <c r="Y34" s="34"/>
      <c r="Z34" s="34">
        <v>-58.1</v>
      </c>
      <c r="AA34" s="2">
        <v>-50.4</v>
      </c>
      <c r="AB34" s="2"/>
      <c r="AC34" s="21">
        <v>-45.6</v>
      </c>
      <c r="AD34" s="21">
        <v>-59</v>
      </c>
      <c r="AE34" s="52">
        <v>-41.3</v>
      </c>
      <c r="AF34" s="43">
        <v>-54</v>
      </c>
      <c r="AG34" s="43">
        <v>-53.7</v>
      </c>
      <c r="AH34" s="43">
        <v>-59.5</v>
      </c>
      <c r="AI34" s="43">
        <v>-59.6</v>
      </c>
      <c r="AJ34" s="43">
        <v>-55.6</v>
      </c>
      <c r="AK34" s="57">
        <f t="shared" si="3"/>
        <v>-64.400000000000006</v>
      </c>
      <c r="AL34" s="58">
        <v>1985</v>
      </c>
    </row>
    <row r="35" spans="1:38" ht="10" customHeight="1" x14ac:dyDescent="0.15">
      <c r="A35" s="63" t="s">
        <v>50</v>
      </c>
      <c r="B35" s="9">
        <v>-57.9</v>
      </c>
      <c r="C35" s="11">
        <v>-16.600000000000001</v>
      </c>
      <c r="D35" s="9">
        <v>-57.2</v>
      </c>
      <c r="E35" s="9">
        <v>-62.9</v>
      </c>
      <c r="F35" s="9">
        <v>-58.5</v>
      </c>
      <c r="G35" s="9">
        <v>-57.9</v>
      </c>
      <c r="H35" s="9">
        <v>-59.5</v>
      </c>
      <c r="I35" s="9">
        <v>-54.5</v>
      </c>
      <c r="K35" s="9">
        <v>-59.2</v>
      </c>
      <c r="L35" s="9">
        <v>-58</v>
      </c>
      <c r="O35" s="9">
        <v>-57.7</v>
      </c>
      <c r="P35" s="21">
        <v>-63.2</v>
      </c>
      <c r="R35" s="32">
        <v>-60.1</v>
      </c>
      <c r="S35" s="21">
        <v>-57</v>
      </c>
      <c r="T35" s="21"/>
      <c r="U35" s="21">
        <v>-56</v>
      </c>
      <c r="V35" s="34"/>
      <c r="W35" s="2">
        <v>-57.1</v>
      </c>
      <c r="X35" s="2"/>
      <c r="Y35" s="34"/>
      <c r="Z35" s="34">
        <v>-46.4</v>
      </c>
      <c r="AA35" s="2">
        <v>-54.9</v>
      </c>
      <c r="AB35" s="2"/>
      <c r="AC35" s="21">
        <v>-55</v>
      </c>
      <c r="AD35" s="21">
        <v>-47.2</v>
      </c>
      <c r="AE35" s="52">
        <v>-49.1</v>
      </c>
      <c r="AF35" s="43">
        <v>-53.7</v>
      </c>
      <c r="AG35" s="43">
        <v>-59.2</v>
      </c>
      <c r="AH35" s="43">
        <v>-53</v>
      </c>
      <c r="AI35" s="43">
        <v>-60.4</v>
      </c>
      <c r="AJ35" s="43">
        <v>-61.2</v>
      </c>
      <c r="AK35" s="57">
        <f t="shared" si="3"/>
        <v>-63.2</v>
      </c>
      <c r="AL35" s="58">
        <v>1995</v>
      </c>
    </row>
    <row r="36" spans="1:38" ht="10" customHeight="1" x14ac:dyDescent="0.15">
      <c r="A36" s="63" t="s">
        <v>53</v>
      </c>
      <c r="B36" s="9">
        <v>-57.2</v>
      </c>
      <c r="C36" s="11">
        <v>-56.5</v>
      </c>
      <c r="D36" s="9">
        <v>-57.6</v>
      </c>
      <c r="E36" s="9">
        <v>-51.1</v>
      </c>
      <c r="F36" s="9">
        <v>-55.1</v>
      </c>
      <c r="G36" s="9">
        <v>-51.1</v>
      </c>
      <c r="H36" s="9">
        <v>-62</v>
      </c>
      <c r="I36" s="9">
        <v>-56</v>
      </c>
      <c r="K36" s="9">
        <v>-55.3</v>
      </c>
      <c r="L36" s="9">
        <v>-55.1</v>
      </c>
      <c r="O36" s="9">
        <v>-52.4</v>
      </c>
      <c r="P36" s="21">
        <v>-63.4</v>
      </c>
      <c r="R36" s="32">
        <v>-60.9</v>
      </c>
      <c r="S36" s="21">
        <v>-59.1</v>
      </c>
      <c r="T36" s="21"/>
      <c r="V36" s="34"/>
      <c r="W36" s="2"/>
      <c r="X36" s="2"/>
      <c r="Y36" s="34"/>
      <c r="Z36" s="34">
        <v>-50.3</v>
      </c>
      <c r="AA36" s="2">
        <v>-47.1</v>
      </c>
      <c r="AB36" s="2"/>
      <c r="AC36" s="21">
        <v>-55.1</v>
      </c>
      <c r="AD36" s="21">
        <v>-54.6</v>
      </c>
      <c r="AE36" s="52">
        <v>-62</v>
      </c>
      <c r="AF36" s="43">
        <v>-48.4</v>
      </c>
      <c r="AG36" s="43">
        <v>-54.4</v>
      </c>
      <c r="AH36" s="43">
        <v>-45.3</v>
      </c>
      <c r="AI36" s="43">
        <v>-51.8</v>
      </c>
      <c r="AJ36" s="43">
        <v>-53.3</v>
      </c>
      <c r="AK36" s="57">
        <f t="shared" si="3"/>
        <v>-63.4</v>
      </c>
      <c r="AL36" s="58">
        <v>1995</v>
      </c>
    </row>
    <row r="37" spans="1:38" ht="10" customHeight="1" x14ac:dyDescent="0.15">
      <c r="A37" s="63" t="s">
        <v>55</v>
      </c>
      <c r="B37" s="9">
        <v>-49.5</v>
      </c>
      <c r="C37" s="11">
        <v>-46.1</v>
      </c>
      <c r="D37" s="9">
        <v>-46.3</v>
      </c>
      <c r="E37" s="9">
        <v>-57.1</v>
      </c>
      <c r="F37" s="9">
        <v>-51.9</v>
      </c>
      <c r="G37" s="9">
        <v>-51.9</v>
      </c>
      <c r="H37" s="9">
        <v>-50.4</v>
      </c>
      <c r="I37" s="9">
        <v>-44.5</v>
      </c>
      <c r="K37" s="9">
        <v>-47.4</v>
      </c>
      <c r="L37" s="9">
        <v>-54.1</v>
      </c>
      <c r="O37" s="9">
        <v>-48.5</v>
      </c>
      <c r="P37" s="21">
        <v>-49.5</v>
      </c>
      <c r="R37" s="32">
        <v>-40.9</v>
      </c>
      <c r="S37" s="21">
        <v>-51.4</v>
      </c>
      <c r="T37" s="21"/>
      <c r="V37" s="34"/>
      <c r="W37" s="2">
        <v>-43.9</v>
      </c>
      <c r="X37" s="2"/>
      <c r="Y37" s="34"/>
      <c r="Z37" s="34">
        <v>-38.700000000000003</v>
      </c>
      <c r="AA37" s="2"/>
      <c r="AB37" s="2">
        <v>-36.299999999999997</v>
      </c>
      <c r="AC37" s="21">
        <v>-47.8</v>
      </c>
      <c r="AD37" s="21">
        <v>-42.4</v>
      </c>
      <c r="AE37" s="52">
        <v>-38.799999999999997</v>
      </c>
      <c r="AF37" s="43">
        <v>-43.7</v>
      </c>
      <c r="AG37" s="43">
        <v>-42.4</v>
      </c>
      <c r="AH37" s="43">
        <v>-44.5</v>
      </c>
      <c r="AI37" s="43">
        <v>-44.2</v>
      </c>
      <c r="AJ37" s="43">
        <v>-42.4</v>
      </c>
      <c r="AK37" s="57">
        <f t="shared" si="3"/>
        <v>-57.1</v>
      </c>
      <c r="AL37" s="58">
        <v>1983</v>
      </c>
    </row>
    <row r="38" spans="1:38" ht="10" customHeight="1" x14ac:dyDescent="0.15">
      <c r="A38" s="63" t="s">
        <v>58</v>
      </c>
      <c r="B38" s="9">
        <v>-36.4</v>
      </c>
      <c r="C38" s="11">
        <v>-40.799999999999997</v>
      </c>
      <c r="D38" s="9">
        <v>-42.3</v>
      </c>
      <c r="E38" s="9">
        <v>-35.700000000000003</v>
      </c>
      <c r="F38" s="9">
        <v>-33.200000000000003</v>
      </c>
      <c r="G38" s="9">
        <v>-26.1</v>
      </c>
      <c r="H38" s="9">
        <v>-36</v>
      </c>
      <c r="I38" s="9">
        <v>-35.4</v>
      </c>
      <c r="L38" s="9">
        <v>-40.9</v>
      </c>
      <c r="O38" s="9">
        <v>-29.4</v>
      </c>
      <c r="P38" s="21">
        <v>-33.1</v>
      </c>
      <c r="R38" s="32">
        <v>-31.8</v>
      </c>
      <c r="S38" s="21">
        <v>-45.5</v>
      </c>
      <c r="T38" s="21"/>
      <c r="V38" s="34">
        <v>-19.899999999999999</v>
      </c>
      <c r="W38" s="2">
        <v>-38.299999999999997</v>
      </c>
      <c r="X38" s="2"/>
      <c r="Y38" s="34"/>
      <c r="Z38" s="34">
        <v>-40.6</v>
      </c>
      <c r="AA38" s="2">
        <v>-28.4</v>
      </c>
      <c r="AB38" s="2">
        <v>-39.1</v>
      </c>
      <c r="AC38" s="21">
        <v>-38.9</v>
      </c>
      <c r="AD38" s="21">
        <v>-35.5</v>
      </c>
      <c r="AE38" s="52">
        <v>-34</v>
      </c>
      <c r="AF38" s="43">
        <v>-35.700000000000003</v>
      </c>
      <c r="AG38" s="43">
        <v>-41.1</v>
      </c>
      <c r="AH38" s="43">
        <v>-39</v>
      </c>
      <c r="AI38" s="43">
        <v>-42</v>
      </c>
      <c r="AJ38" s="43">
        <v>-32.6</v>
      </c>
      <c r="AK38" s="57">
        <f t="shared" si="3"/>
        <v>-45.5</v>
      </c>
      <c r="AL38" s="58">
        <v>1998</v>
      </c>
    </row>
    <row r="39" spans="1:38" ht="10" customHeight="1" x14ac:dyDescent="0.15">
      <c r="A39" s="63" t="s">
        <v>60</v>
      </c>
      <c r="B39" s="9">
        <v>-25.4</v>
      </c>
      <c r="C39" s="11">
        <v>-25.9</v>
      </c>
      <c r="D39" s="9">
        <v>-22</v>
      </c>
      <c r="E39" s="9">
        <v>-26.5</v>
      </c>
      <c r="F39" s="9">
        <v>-23.7</v>
      </c>
      <c r="G39" s="9">
        <v>-27.7</v>
      </c>
      <c r="H39" s="9">
        <v>-25.6</v>
      </c>
      <c r="I39" s="9">
        <v>-25.2</v>
      </c>
      <c r="L39" s="9">
        <v>-22.9</v>
      </c>
      <c r="O39" s="9">
        <v>-21.9</v>
      </c>
      <c r="P39" s="21">
        <v>-21.9</v>
      </c>
      <c r="R39" s="32">
        <v>-23.4</v>
      </c>
      <c r="S39" s="21">
        <v>-25</v>
      </c>
      <c r="T39" s="21">
        <v>-25.5</v>
      </c>
      <c r="V39" s="34">
        <v>-24.4</v>
      </c>
      <c r="W39" s="2">
        <v>-21.6</v>
      </c>
      <c r="X39" s="2">
        <v>-23.6</v>
      </c>
      <c r="Y39" s="34"/>
      <c r="Z39" s="34">
        <v>-24.7</v>
      </c>
      <c r="AA39" s="2">
        <v>-25.2</v>
      </c>
      <c r="AB39" s="2">
        <v>-25.8</v>
      </c>
      <c r="AC39" s="21">
        <v>-21.9</v>
      </c>
      <c r="AD39" s="21">
        <v>-24.2</v>
      </c>
      <c r="AE39" s="52">
        <v>-22.9</v>
      </c>
      <c r="AF39" s="43">
        <v>-21.4</v>
      </c>
      <c r="AG39" s="43">
        <v>-23.8</v>
      </c>
      <c r="AH39" s="43">
        <v>-29.2</v>
      </c>
      <c r="AI39" s="43">
        <v>-26.9</v>
      </c>
      <c r="AJ39" s="43">
        <v>-23.9</v>
      </c>
      <c r="AK39" s="57">
        <f t="shared" si="3"/>
        <v>-29.2</v>
      </c>
      <c r="AL39">
        <v>2014</v>
      </c>
    </row>
    <row r="40" spans="1:38" ht="10" customHeight="1" x14ac:dyDescent="0.15">
      <c r="A40" s="64" t="s">
        <v>370</v>
      </c>
      <c r="B40" s="9"/>
      <c r="C40" s="11"/>
      <c r="D40" s="9"/>
      <c r="E40" s="9"/>
      <c r="F40" s="9"/>
      <c r="G40" s="9"/>
      <c r="H40" s="9"/>
      <c r="I40" s="9"/>
      <c r="L40" s="9"/>
      <c r="O40" s="9"/>
      <c r="P40" s="21"/>
      <c r="R40" s="32"/>
      <c r="S40" s="21"/>
      <c r="T40" s="21"/>
      <c r="V40" s="34"/>
      <c r="W40" s="34"/>
      <c r="X40" s="34"/>
      <c r="Y40" s="34"/>
      <c r="Z40" s="34"/>
      <c r="AA40" s="34"/>
      <c r="AB40" s="34"/>
      <c r="AC40" s="21"/>
      <c r="AD40" s="21"/>
      <c r="AE40" s="52"/>
      <c r="AF40" s="52"/>
      <c r="AG40" s="52"/>
      <c r="AK40"/>
      <c r="AL40"/>
    </row>
    <row r="41" spans="1:38" ht="10" customHeight="1" x14ac:dyDescent="0.15">
      <c r="A41" s="64" t="s">
        <v>373</v>
      </c>
      <c r="B41" s="9"/>
      <c r="C41" s="11"/>
      <c r="D41" s="9"/>
      <c r="E41" s="9"/>
      <c r="F41" s="9"/>
      <c r="G41" s="9"/>
      <c r="H41" s="9"/>
      <c r="I41" s="9"/>
      <c r="L41" s="9"/>
      <c r="O41" s="9"/>
      <c r="P41" s="21"/>
      <c r="R41" s="32"/>
      <c r="S41" s="21"/>
      <c r="T41" s="21"/>
      <c r="V41" s="34"/>
      <c r="W41" s="34"/>
      <c r="X41" s="34"/>
      <c r="Y41" s="34"/>
      <c r="Z41" s="34"/>
      <c r="AA41" s="34"/>
      <c r="AB41" s="34"/>
      <c r="AC41" s="21"/>
      <c r="AD41" s="21"/>
      <c r="AE41" s="52"/>
      <c r="AF41" s="52"/>
      <c r="AG41" s="52"/>
      <c r="AK41"/>
      <c r="AL41"/>
    </row>
    <row r="42" spans="1:38" s="66" customFormat="1" ht="10" customHeight="1" x14ac:dyDescent="0.15">
      <c r="A42" s="64" t="s">
        <v>368</v>
      </c>
      <c r="B42" s="65">
        <f t="shared" ref="B42:M42" si="4">MIN(B28:B41)</f>
        <v>-57.9</v>
      </c>
      <c r="C42" s="73">
        <f t="shared" si="4"/>
        <v>-59.9</v>
      </c>
      <c r="D42" s="65">
        <f t="shared" si="4"/>
        <v>-61.2</v>
      </c>
      <c r="E42" s="65">
        <f t="shared" si="4"/>
        <v>-62.9</v>
      </c>
      <c r="F42" s="65">
        <f t="shared" si="4"/>
        <v>-58.5</v>
      </c>
      <c r="G42" s="65">
        <f t="shared" si="4"/>
        <v>-64.400000000000006</v>
      </c>
      <c r="H42" s="65">
        <f t="shared" si="4"/>
        <v>-62</v>
      </c>
      <c r="I42" s="65">
        <f t="shared" si="4"/>
        <v>-56</v>
      </c>
      <c r="J42" s="65">
        <f t="shared" si="4"/>
        <v>-45.6</v>
      </c>
      <c r="K42" s="65">
        <f t="shared" si="4"/>
        <v>-59.2</v>
      </c>
      <c r="L42" s="65">
        <f t="shared" si="4"/>
        <v>-59.6</v>
      </c>
      <c r="M42" s="57">
        <f t="shared" si="4"/>
        <v>-58.3</v>
      </c>
      <c r="O42" s="65">
        <f t="shared" ref="O42:AG42" si="5">MIN(O28:O41)</f>
        <v>-59.4</v>
      </c>
      <c r="P42" s="67">
        <f t="shared" si="5"/>
        <v>-63.4</v>
      </c>
      <c r="Q42" s="57">
        <f t="shared" si="5"/>
        <v>-44.6</v>
      </c>
      <c r="R42" s="68">
        <f t="shared" si="5"/>
        <v>-60.9</v>
      </c>
      <c r="S42" s="67">
        <f t="shared" si="5"/>
        <v>-59.1</v>
      </c>
      <c r="T42" s="67">
        <f t="shared" si="5"/>
        <v>-57.1</v>
      </c>
      <c r="U42" s="57">
        <f t="shared" si="5"/>
        <v>-56</v>
      </c>
      <c r="V42" s="69">
        <f t="shared" si="5"/>
        <v>-49</v>
      </c>
      <c r="W42" s="69">
        <f t="shared" si="5"/>
        <v>-57.1</v>
      </c>
      <c r="X42" s="69">
        <f t="shared" si="5"/>
        <v>-60.1</v>
      </c>
      <c r="Y42" s="69">
        <f t="shared" si="5"/>
        <v>-49.5</v>
      </c>
      <c r="Z42" s="69">
        <f t="shared" si="5"/>
        <v>-58.1</v>
      </c>
      <c r="AA42" s="69">
        <f t="shared" si="5"/>
        <v>-54.9</v>
      </c>
      <c r="AB42" s="69">
        <f t="shared" si="5"/>
        <v>-48.3</v>
      </c>
      <c r="AC42" s="67">
        <f t="shared" si="5"/>
        <v>-56.6</v>
      </c>
      <c r="AD42" s="67">
        <f t="shared" si="5"/>
        <v>-59</v>
      </c>
      <c r="AE42" s="70">
        <f t="shared" si="5"/>
        <v>-62</v>
      </c>
      <c r="AF42" s="70">
        <f t="shared" si="5"/>
        <v>-54.1</v>
      </c>
      <c r="AG42" s="70">
        <f t="shared" si="5"/>
        <v>-59.2</v>
      </c>
      <c r="AH42" s="66">
        <f>MIN(AH28:AH39)</f>
        <v>-59.5</v>
      </c>
      <c r="AI42" s="66">
        <f>MIN(AI28:AI39)</f>
        <v>-60.4</v>
      </c>
      <c r="AJ42" s="66">
        <f>MIN(AJ28:AJ39)</f>
        <v>-61.2</v>
      </c>
      <c r="AK42" s="57"/>
      <c r="AL42" s="71"/>
    </row>
    <row r="43" spans="1:38" ht="10" customHeight="1" x14ac:dyDescent="0.15">
      <c r="A43" s="72" t="s">
        <v>15</v>
      </c>
      <c r="B43" s="9" t="s">
        <v>50</v>
      </c>
      <c r="C43" s="11" t="s">
        <v>47</v>
      </c>
      <c r="D43" s="9" t="s">
        <v>47</v>
      </c>
      <c r="E43" s="9" t="s">
        <v>50</v>
      </c>
      <c r="F43" s="9" t="s">
        <v>50</v>
      </c>
      <c r="G43" s="9" t="s">
        <v>47</v>
      </c>
      <c r="H43" s="9" t="s">
        <v>53</v>
      </c>
      <c r="I43" s="9" t="s">
        <v>53</v>
      </c>
      <c r="J43" s="9" t="s">
        <v>33</v>
      </c>
      <c r="K43" s="9" t="s">
        <v>50</v>
      </c>
      <c r="L43" s="9" t="s">
        <v>47</v>
      </c>
      <c r="M43" s="9" t="s">
        <v>43</v>
      </c>
      <c r="N43" s="74"/>
      <c r="O43" s="9" t="s">
        <v>40</v>
      </c>
      <c r="P43" s="21" t="s">
        <v>53</v>
      </c>
      <c r="Q43" s="9" t="s">
        <v>33</v>
      </c>
      <c r="R43" s="32" t="s">
        <v>53</v>
      </c>
      <c r="S43" s="21" t="s">
        <v>53</v>
      </c>
      <c r="T43" s="21" t="s">
        <v>40</v>
      </c>
      <c r="U43" s="21" t="s">
        <v>50</v>
      </c>
      <c r="V43" s="21" t="s">
        <v>37</v>
      </c>
      <c r="W43" s="21" t="s">
        <v>50</v>
      </c>
      <c r="X43" s="21" t="s">
        <v>40</v>
      </c>
      <c r="Y43" s="21" t="s">
        <v>40</v>
      </c>
      <c r="Z43" s="21" t="s">
        <v>40</v>
      </c>
      <c r="AA43" s="21" t="s">
        <v>50</v>
      </c>
      <c r="AB43" s="21" t="s">
        <v>40</v>
      </c>
      <c r="AC43" s="21" t="s">
        <v>43</v>
      </c>
      <c r="AD43" s="21" t="s">
        <v>47</v>
      </c>
      <c r="AE43" s="52" t="s">
        <v>53</v>
      </c>
      <c r="AF43" s="52" t="s">
        <v>43</v>
      </c>
      <c r="AG43" s="52" t="s">
        <v>50</v>
      </c>
      <c r="AH43" s="52" t="s">
        <v>47</v>
      </c>
      <c r="AI43" s="52" t="s">
        <v>50</v>
      </c>
      <c r="AJ43" s="52" t="s">
        <v>50</v>
      </c>
      <c r="AK43"/>
      <c r="AL43"/>
    </row>
    <row r="44" spans="1:38" ht="10" customHeight="1" x14ac:dyDescent="0.15">
      <c r="A44" s="63"/>
      <c r="B44" s="9"/>
      <c r="C44" s="11"/>
      <c r="D44" s="9"/>
      <c r="E44" s="9"/>
      <c r="F44" s="9"/>
      <c r="G44" s="9"/>
      <c r="H44" s="9"/>
      <c r="I44" s="9"/>
      <c r="L44" s="9"/>
      <c r="O44" s="9"/>
      <c r="P44" s="21"/>
      <c r="R44" s="32"/>
      <c r="S44" s="21"/>
      <c r="T44" s="21"/>
      <c r="V44" s="34"/>
      <c r="W44" s="34"/>
      <c r="X44" s="34"/>
      <c r="Y44" s="34"/>
      <c r="Z44" s="34"/>
      <c r="AA44" s="34"/>
      <c r="AB44" s="34"/>
      <c r="AC44" s="21"/>
      <c r="AD44" s="21"/>
      <c r="AE44" s="52"/>
      <c r="AF44" s="52"/>
      <c r="AG44" s="52"/>
      <c r="AK44"/>
      <c r="AL44"/>
    </row>
    <row r="45" spans="1:38" ht="10" customHeight="1" x14ac:dyDescent="0.15">
      <c r="P45" s="21"/>
      <c r="AI45" s="66"/>
      <c r="AJ45" s="66" t="s">
        <v>371</v>
      </c>
      <c r="AK45" s="57">
        <f>MIN(AK28:AK39)</f>
        <v>-64.400000000000006</v>
      </c>
      <c r="AL45" s="10" t="s">
        <v>374</v>
      </c>
    </row>
    <row r="46" spans="1:38" ht="10" customHeight="1" x14ac:dyDescent="0.15">
      <c r="P46" s="21"/>
      <c r="AE46" s="66"/>
      <c r="AF46" s="66"/>
      <c r="AG46" s="66"/>
      <c r="AK46"/>
      <c r="AL46" s="10"/>
    </row>
    <row r="47" spans="1:38" ht="10" customHeight="1" x14ac:dyDescent="0.15">
      <c r="A47" s="59" t="s">
        <v>295</v>
      </c>
      <c r="AK47" s="60" t="s">
        <v>367</v>
      </c>
      <c r="AL47" s="61"/>
    </row>
    <row r="48" spans="1:38" ht="10" customHeight="1" x14ac:dyDescent="0.15">
      <c r="A48" s="59" t="s">
        <v>7</v>
      </c>
      <c r="AK48" s="60" t="s">
        <v>295</v>
      </c>
      <c r="AL48" s="61"/>
    </row>
    <row r="49" spans="1:38" ht="10" customHeight="1" x14ac:dyDescent="0.15">
      <c r="A49" s="62" t="s">
        <v>18</v>
      </c>
      <c r="B49">
        <v>1980</v>
      </c>
      <c r="C49">
        <v>1981</v>
      </c>
      <c r="D49">
        <v>1982</v>
      </c>
      <c r="E49">
        <v>1983</v>
      </c>
      <c r="F49">
        <v>1984</v>
      </c>
      <c r="G49">
        <v>1985</v>
      </c>
      <c r="H49">
        <v>1986</v>
      </c>
      <c r="I49">
        <v>1987</v>
      </c>
      <c r="J49">
        <v>1988</v>
      </c>
      <c r="K49">
        <v>1990</v>
      </c>
      <c r="L49">
        <v>1991</v>
      </c>
      <c r="M49">
        <v>1992</v>
      </c>
      <c r="N49">
        <v>1993</v>
      </c>
      <c r="O49">
        <v>1994</v>
      </c>
      <c r="P49">
        <v>1995</v>
      </c>
      <c r="Q49">
        <v>1996</v>
      </c>
      <c r="R49">
        <v>1997</v>
      </c>
      <c r="S49">
        <v>1998</v>
      </c>
      <c r="T49">
        <v>1999</v>
      </c>
      <c r="U49">
        <v>2000</v>
      </c>
      <c r="V49">
        <v>2002</v>
      </c>
      <c r="W49">
        <v>2003</v>
      </c>
      <c r="X49">
        <v>2004</v>
      </c>
      <c r="Y49">
        <v>2005</v>
      </c>
      <c r="Z49">
        <v>2006</v>
      </c>
      <c r="AA49">
        <v>2007</v>
      </c>
      <c r="AB49">
        <v>2008</v>
      </c>
      <c r="AC49">
        <v>2009</v>
      </c>
      <c r="AD49">
        <v>2010</v>
      </c>
      <c r="AE49">
        <v>2011</v>
      </c>
      <c r="AF49">
        <v>2012</v>
      </c>
      <c r="AG49">
        <v>2013</v>
      </c>
      <c r="AH49">
        <v>2014</v>
      </c>
      <c r="AI49">
        <v>2015</v>
      </c>
      <c r="AJ49" s="56">
        <v>2016</v>
      </c>
      <c r="AK49" s="60" t="s">
        <v>7</v>
      </c>
      <c r="AL49" s="61" t="s">
        <v>369</v>
      </c>
    </row>
    <row r="50" spans="1:38" ht="10" customHeight="1" x14ac:dyDescent="0.15">
      <c r="A50" s="62"/>
      <c r="AK50" s="60"/>
      <c r="AL50" s="61"/>
    </row>
    <row r="51" spans="1:38" ht="10" customHeight="1" x14ac:dyDescent="0.15">
      <c r="A51" s="1" t="s">
        <v>63</v>
      </c>
      <c r="B51" s="10">
        <v>15</v>
      </c>
      <c r="C51" s="11">
        <v>18</v>
      </c>
      <c r="D51" s="11">
        <v>13</v>
      </c>
      <c r="E51" s="11">
        <v>22</v>
      </c>
      <c r="F51" s="11">
        <v>14</v>
      </c>
      <c r="G51" s="11">
        <v>15</v>
      </c>
      <c r="H51" s="11">
        <v>13</v>
      </c>
      <c r="I51" s="11">
        <v>15</v>
      </c>
      <c r="J51" s="11">
        <v>15</v>
      </c>
      <c r="L51" s="11">
        <v>10</v>
      </c>
      <c r="M51" s="11">
        <v>14</v>
      </c>
      <c r="O51" s="10">
        <v>12</v>
      </c>
      <c r="P51" s="22">
        <v>12</v>
      </c>
      <c r="Q51" s="10">
        <v>15</v>
      </c>
      <c r="R51" s="28">
        <v>8</v>
      </c>
      <c r="S51" s="22">
        <v>15</v>
      </c>
      <c r="T51" s="22">
        <v>16</v>
      </c>
      <c r="V51" s="22">
        <v>12</v>
      </c>
      <c r="W51" s="39">
        <v>16</v>
      </c>
      <c r="X51" s="39">
        <v>9</v>
      </c>
      <c r="Y51" s="38">
        <v>15</v>
      </c>
      <c r="Z51" s="38">
        <v>15</v>
      </c>
      <c r="AA51" s="11">
        <v>14</v>
      </c>
      <c r="AB51" s="39">
        <v>17</v>
      </c>
      <c r="AC51" s="41">
        <v>14.6</v>
      </c>
      <c r="AD51" s="38">
        <v>12</v>
      </c>
      <c r="AE51" s="54">
        <v>10.5</v>
      </c>
      <c r="AF51" s="51">
        <v>14</v>
      </c>
      <c r="AG51" s="51">
        <v>15.6</v>
      </c>
      <c r="AH51" s="51">
        <v>13.3</v>
      </c>
      <c r="AI51" s="51">
        <v>15.6</v>
      </c>
      <c r="AJ51" s="51">
        <v>15.9</v>
      </c>
      <c r="AK51" s="71">
        <f>MAX(B51:AJ51)</f>
        <v>22</v>
      </c>
      <c r="AL51" s="58">
        <v>1983</v>
      </c>
    </row>
    <row r="52" spans="1:38" ht="10" customHeight="1" x14ac:dyDescent="0.15">
      <c r="A52" s="63" t="s">
        <v>29</v>
      </c>
      <c r="B52" s="10">
        <v>18</v>
      </c>
      <c r="C52" s="11">
        <v>17</v>
      </c>
      <c r="D52" s="11">
        <v>15</v>
      </c>
      <c r="E52" s="11">
        <v>11</v>
      </c>
      <c r="F52" s="11">
        <v>16</v>
      </c>
      <c r="G52" s="11">
        <v>15</v>
      </c>
      <c r="H52" s="11">
        <v>15</v>
      </c>
      <c r="I52" s="11">
        <v>16</v>
      </c>
      <c r="J52" s="11">
        <v>12</v>
      </c>
      <c r="K52" s="15">
        <v>15</v>
      </c>
      <c r="L52" s="11">
        <v>15</v>
      </c>
      <c r="M52" s="11">
        <v>25</v>
      </c>
      <c r="N52" s="19">
        <v>19</v>
      </c>
      <c r="O52" s="10">
        <v>12</v>
      </c>
      <c r="P52" s="22">
        <v>19</v>
      </c>
      <c r="Q52" s="10">
        <v>12</v>
      </c>
      <c r="R52" s="28">
        <v>11</v>
      </c>
      <c r="S52" s="22">
        <v>21</v>
      </c>
      <c r="T52" s="22">
        <v>14</v>
      </c>
      <c r="V52" s="22">
        <v>17</v>
      </c>
      <c r="W52" s="39">
        <v>12</v>
      </c>
      <c r="X52" s="39">
        <v>22</v>
      </c>
      <c r="Y52" s="38">
        <v>15</v>
      </c>
      <c r="Z52" s="38">
        <v>13</v>
      </c>
      <c r="AA52" s="11">
        <v>18</v>
      </c>
      <c r="AB52" s="39">
        <v>16</v>
      </c>
      <c r="AC52" s="41">
        <v>17</v>
      </c>
      <c r="AD52" s="22">
        <v>17</v>
      </c>
      <c r="AE52" s="54">
        <v>17.3</v>
      </c>
      <c r="AF52" s="51">
        <v>19.7</v>
      </c>
      <c r="AG52" s="51">
        <v>20.399999999999999</v>
      </c>
      <c r="AH52" s="51">
        <v>15.1</v>
      </c>
      <c r="AI52" s="51">
        <v>14.4</v>
      </c>
      <c r="AJ52" s="51">
        <v>18.399999999999999</v>
      </c>
      <c r="AK52" s="71">
        <f t="shared" ref="AK52:AK62" si="6">MAX(B52:AJ52)</f>
        <v>25</v>
      </c>
      <c r="AL52" s="58">
        <v>1992</v>
      </c>
    </row>
    <row r="53" spans="1:38" ht="10" customHeight="1" x14ac:dyDescent="0.15">
      <c r="A53" s="63" t="s">
        <v>33</v>
      </c>
      <c r="B53" s="10">
        <v>17</v>
      </c>
      <c r="C53" s="11">
        <v>28</v>
      </c>
      <c r="D53" s="11">
        <v>16</v>
      </c>
      <c r="E53" s="11">
        <v>23</v>
      </c>
      <c r="F53" s="11">
        <v>25</v>
      </c>
      <c r="G53" s="11">
        <v>20</v>
      </c>
      <c r="H53" s="11">
        <v>21</v>
      </c>
      <c r="I53" s="11">
        <v>16</v>
      </c>
      <c r="J53" s="11">
        <v>22</v>
      </c>
      <c r="K53" s="15">
        <v>17</v>
      </c>
      <c r="L53" s="11">
        <v>24</v>
      </c>
      <c r="M53" s="11">
        <v>14</v>
      </c>
      <c r="N53" s="19">
        <v>19</v>
      </c>
      <c r="O53" s="10">
        <v>24</v>
      </c>
      <c r="P53" s="22">
        <v>18</v>
      </c>
      <c r="Q53" s="10">
        <v>14</v>
      </c>
      <c r="R53" s="28">
        <v>17</v>
      </c>
      <c r="S53" s="22">
        <v>13</v>
      </c>
      <c r="T53" s="22">
        <v>25</v>
      </c>
      <c r="V53" s="22">
        <v>18</v>
      </c>
      <c r="W53" s="39">
        <v>17</v>
      </c>
      <c r="X53" s="39">
        <v>14</v>
      </c>
      <c r="Y53" s="38">
        <v>23</v>
      </c>
      <c r="Z53" s="38">
        <v>14</v>
      </c>
      <c r="AA53" s="11">
        <v>15</v>
      </c>
      <c r="AB53" s="39">
        <v>18</v>
      </c>
      <c r="AC53" s="41">
        <v>21.3</v>
      </c>
      <c r="AD53" s="22">
        <v>24</v>
      </c>
      <c r="AE53" s="54">
        <v>16</v>
      </c>
      <c r="AF53" s="51">
        <v>16.7</v>
      </c>
      <c r="AG53" s="51">
        <v>19.899999999999999</v>
      </c>
      <c r="AH53" s="51">
        <v>16.8</v>
      </c>
      <c r="AI53" s="51">
        <v>17.7</v>
      </c>
      <c r="AJ53" s="51">
        <v>18</v>
      </c>
      <c r="AK53" s="71">
        <f t="shared" si="6"/>
        <v>28</v>
      </c>
      <c r="AL53" s="58">
        <v>1981</v>
      </c>
    </row>
    <row r="54" spans="1:38" ht="10" customHeight="1" x14ac:dyDescent="0.15">
      <c r="A54" s="63" t="s">
        <v>37</v>
      </c>
      <c r="B54" s="10">
        <v>21</v>
      </c>
      <c r="C54" s="11">
        <v>19</v>
      </c>
      <c r="D54" s="11">
        <v>24</v>
      </c>
      <c r="E54" s="11">
        <v>28</v>
      </c>
      <c r="F54" s="11">
        <v>24</v>
      </c>
      <c r="G54" s="11">
        <v>19</v>
      </c>
      <c r="H54" s="11">
        <v>21</v>
      </c>
      <c r="I54" s="11">
        <v>17</v>
      </c>
      <c r="K54" s="15">
        <v>18</v>
      </c>
      <c r="L54" s="11">
        <v>28</v>
      </c>
      <c r="M54" s="11">
        <v>28</v>
      </c>
      <c r="N54" s="19">
        <v>27</v>
      </c>
      <c r="O54" s="10">
        <v>20</v>
      </c>
      <c r="P54" s="22">
        <v>18</v>
      </c>
      <c r="Q54" s="10">
        <v>26</v>
      </c>
      <c r="R54" s="28">
        <v>27</v>
      </c>
      <c r="S54" s="22">
        <v>22</v>
      </c>
      <c r="T54" s="22">
        <v>16</v>
      </c>
      <c r="V54" s="22">
        <v>22</v>
      </c>
      <c r="W54" s="39">
        <v>26</v>
      </c>
      <c r="X54" s="39">
        <v>22</v>
      </c>
      <c r="Y54" s="10"/>
      <c r="Z54" s="38">
        <v>19</v>
      </c>
      <c r="AA54" s="11">
        <v>20</v>
      </c>
      <c r="AB54" s="39">
        <v>21</v>
      </c>
      <c r="AC54" s="41"/>
      <c r="AD54" s="22">
        <v>16</v>
      </c>
      <c r="AE54" s="54">
        <v>18.3</v>
      </c>
      <c r="AF54" s="51">
        <v>24.7</v>
      </c>
      <c r="AG54" s="51">
        <v>18.5</v>
      </c>
      <c r="AH54" s="51">
        <v>20.8</v>
      </c>
      <c r="AI54" s="51">
        <v>16.2</v>
      </c>
      <c r="AJ54" s="51">
        <v>18.899999999999999</v>
      </c>
      <c r="AK54" s="71">
        <f t="shared" si="6"/>
        <v>28</v>
      </c>
      <c r="AL54" s="58">
        <v>1983</v>
      </c>
    </row>
    <row r="55" spans="1:38" ht="10" customHeight="1" x14ac:dyDescent="0.15">
      <c r="A55" s="63" t="s">
        <v>40</v>
      </c>
      <c r="B55" s="10">
        <v>20</v>
      </c>
      <c r="C55" s="11">
        <v>20</v>
      </c>
      <c r="D55" s="11">
        <v>24</v>
      </c>
      <c r="E55" s="11">
        <v>23</v>
      </c>
      <c r="F55" s="11">
        <v>30</v>
      </c>
      <c r="G55" s="11">
        <v>23</v>
      </c>
      <c r="H55" s="11">
        <v>24</v>
      </c>
      <c r="I55" s="11">
        <v>22</v>
      </c>
      <c r="K55" s="15">
        <v>18</v>
      </c>
      <c r="L55" s="11">
        <v>19</v>
      </c>
      <c r="M55" s="11">
        <v>22</v>
      </c>
      <c r="N55" s="19">
        <v>20</v>
      </c>
      <c r="O55" s="10">
        <v>21</v>
      </c>
      <c r="P55" s="22">
        <v>24</v>
      </c>
      <c r="R55" s="28">
        <v>26</v>
      </c>
      <c r="S55" s="22">
        <v>23</v>
      </c>
      <c r="T55" s="22">
        <v>25</v>
      </c>
      <c r="V55" s="22"/>
      <c r="W55" s="39">
        <v>26</v>
      </c>
      <c r="X55" s="1"/>
      <c r="Y55" s="38">
        <v>24</v>
      </c>
      <c r="Z55" s="22"/>
      <c r="AA55" s="10"/>
      <c r="AB55" s="1"/>
      <c r="AC55" s="41"/>
      <c r="AD55" s="22">
        <v>22</v>
      </c>
      <c r="AE55" s="54">
        <v>23.8</v>
      </c>
      <c r="AF55" s="51">
        <v>22.9</v>
      </c>
      <c r="AG55" s="51">
        <v>23.5</v>
      </c>
      <c r="AH55" s="51">
        <v>19.3</v>
      </c>
      <c r="AI55" s="51">
        <v>20.100000000000001</v>
      </c>
      <c r="AJ55" s="51">
        <v>20.7</v>
      </c>
      <c r="AK55" s="71">
        <f t="shared" si="6"/>
        <v>30</v>
      </c>
      <c r="AL55" s="58">
        <v>1984</v>
      </c>
    </row>
    <row r="56" spans="1:38" ht="10" customHeight="1" x14ac:dyDescent="0.15">
      <c r="A56" s="63" t="s">
        <v>43</v>
      </c>
      <c r="B56" s="10">
        <v>23</v>
      </c>
      <c r="C56" s="11">
        <v>32</v>
      </c>
      <c r="D56" s="11">
        <v>29</v>
      </c>
      <c r="E56" s="11">
        <v>23</v>
      </c>
      <c r="F56" s="11">
        <v>31</v>
      </c>
      <c r="G56" s="11">
        <v>26</v>
      </c>
      <c r="H56" s="11">
        <v>18</v>
      </c>
      <c r="I56" s="11">
        <v>18</v>
      </c>
      <c r="K56" s="15">
        <v>20</v>
      </c>
      <c r="L56" s="10"/>
      <c r="M56" s="11">
        <v>22</v>
      </c>
      <c r="N56" s="10"/>
      <c r="O56" s="10">
        <v>25</v>
      </c>
      <c r="P56" s="22">
        <v>21</v>
      </c>
      <c r="R56" s="28">
        <v>24</v>
      </c>
      <c r="S56" s="22">
        <v>22</v>
      </c>
      <c r="V56" s="22"/>
      <c r="W56" s="39">
        <v>18</v>
      </c>
      <c r="X56" s="1"/>
      <c r="Y56" s="22"/>
      <c r="Z56" s="22"/>
      <c r="AA56" s="10"/>
      <c r="AB56" s="1"/>
      <c r="AC56" s="41"/>
      <c r="AE56" s="54">
        <v>24.9</v>
      </c>
      <c r="AF56" s="51">
        <v>15.7</v>
      </c>
      <c r="AG56" s="51">
        <v>17.7</v>
      </c>
      <c r="AH56" s="51">
        <v>24.6</v>
      </c>
      <c r="AI56" s="51">
        <v>20.3</v>
      </c>
      <c r="AJ56" s="51">
        <v>24.1</v>
      </c>
      <c r="AK56" s="71">
        <f t="shared" si="6"/>
        <v>32</v>
      </c>
      <c r="AL56" s="58">
        <v>1981</v>
      </c>
    </row>
    <row r="57" spans="1:38" ht="10" customHeight="1" x14ac:dyDescent="0.15">
      <c r="A57" s="63" t="s">
        <v>47</v>
      </c>
      <c r="B57" s="10">
        <v>20</v>
      </c>
      <c r="C57" s="11">
        <v>29</v>
      </c>
      <c r="D57" s="11">
        <v>19</v>
      </c>
      <c r="E57" s="11">
        <v>19</v>
      </c>
      <c r="F57" s="11">
        <v>27</v>
      </c>
      <c r="G57" s="11">
        <v>21</v>
      </c>
      <c r="H57" s="11">
        <v>23</v>
      </c>
      <c r="I57" s="11">
        <v>24</v>
      </c>
      <c r="K57" s="15">
        <v>17</v>
      </c>
      <c r="L57" s="10"/>
      <c r="N57" s="19">
        <v>27</v>
      </c>
      <c r="O57" s="10"/>
      <c r="P57" s="22">
        <v>18</v>
      </c>
      <c r="R57" s="28">
        <v>27</v>
      </c>
      <c r="S57" s="22">
        <v>27</v>
      </c>
      <c r="V57" s="22"/>
      <c r="W57" s="39">
        <v>20</v>
      </c>
      <c r="X57" s="1"/>
      <c r="Y57" s="22"/>
      <c r="Z57" s="22"/>
      <c r="AA57" s="10"/>
      <c r="AB57" s="1"/>
      <c r="AC57" s="41">
        <v>17</v>
      </c>
      <c r="AE57" s="54">
        <v>23</v>
      </c>
      <c r="AF57" s="51">
        <v>16.600000000000001</v>
      </c>
      <c r="AG57" s="51">
        <v>22.2</v>
      </c>
      <c r="AH57" s="51">
        <v>22.4</v>
      </c>
      <c r="AI57" s="51">
        <v>21</v>
      </c>
      <c r="AJ57" s="51">
        <v>18.7</v>
      </c>
      <c r="AK57" s="71">
        <f t="shared" si="6"/>
        <v>29</v>
      </c>
      <c r="AL57" s="58">
        <v>1981</v>
      </c>
    </row>
    <row r="58" spans="1:38" ht="10" customHeight="1" x14ac:dyDescent="0.15">
      <c r="A58" s="63" t="s">
        <v>50</v>
      </c>
      <c r="B58" s="10">
        <v>27</v>
      </c>
      <c r="C58" s="11">
        <v>24</v>
      </c>
      <c r="D58" s="11">
        <v>25</v>
      </c>
      <c r="E58" s="11">
        <v>28</v>
      </c>
      <c r="F58" s="11">
        <v>23</v>
      </c>
      <c r="G58" s="11">
        <v>24</v>
      </c>
      <c r="H58" s="11">
        <v>24</v>
      </c>
      <c r="I58" s="11">
        <v>21</v>
      </c>
      <c r="K58" s="15">
        <v>20</v>
      </c>
      <c r="L58" s="10"/>
      <c r="N58" s="10"/>
      <c r="O58" s="10">
        <v>21</v>
      </c>
      <c r="P58" s="22">
        <v>22</v>
      </c>
      <c r="R58" s="28">
        <v>33</v>
      </c>
      <c r="S58" s="22">
        <v>22</v>
      </c>
      <c r="V58" s="22"/>
      <c r="W58" s="39">
        <v>23</v>
      </c>
      <c r="X58" s="1"/>
      <c r="Y58" s="22"/>
      <c r="Z58" s="22"/>
      <c r="AA58" s="10"/>
      <c r="AB58" s="1"/>
      <c r="AC58" s="41">
        <v>21.7</v>
      </c>
      <c r="AE58" s="54">
        <v>23.3</v>
      </c>
      <c r="AF58" s="51">
        <v>19.600000000000001</v>
      </c>
      <c r="AG58" s="51">
        <v>21.2</v>
      </c>
      <c r="AH58" s="51">
        <v>26.9</v>
      </c>
      <c r="AI58" s="51">
        <v>20.5</v>
      </c>
      <c r="AJ58" s="51">
        <v>24.8</v>
      </c>
      <c r="AK58" s="71">
        <f t="shared" si="6"/>
        <v>33</v>
      </c>
      <c r="AL58" s="58">
        <v>1997</v>
      </c>
    </row>
    <row r="59" spans="1:38" ht="10" customHeight="1" x14ac:dyDescent="0.15">
      <c r="A59" s="63" t="s">
        <v>53</v>
      </c>
      <c r="B59" s="10">
        <v>21</v>
      </c>
      <c r="C59" s="11">
        <v>18</v>
      </c>
      <c r="D59" s="11">
        <v>26</v>
      </c>
      <c r="E59" s="11">
        <v>31</v>
      </c>
      <c r="F59" s="11">
        <v>24</v>
      </c>
      <c r="G59" s="11">
        <v>23</v>
      </c>
      <c r="H59" s="11">
        <v>20</v>
      </c>
      <c r="I59" s="11">
        <v>17</v>
      </c>
      <c r="K59" s="15">
        <v>25</v>
      </c>
      <c r="L59" s="10"/>
      <c r="N59" s="10"/>
      <c r="O59" s="10"/>
      <c r="P59" s="22">
        <v>19</v>
      </c>
      <c r="R59" s="28">
        <v>26</v>
      </c>
      <c r="S59" s="22">
        <v>20</v>
      </c>
      <c r="V59" s="22"/>
      <c r="W59" s="1"/>
      <c r="X59" s="1"/>
      <c r="Y59" s="22"/>
      <c r="Z59" s="22"/>
      <c r="AA59" s="10"/>
      <c r="AB59" s="1"/>
      <c r="AC59" s="22"/>
      <c r="AE59" s="54">
        <v>21.9</v>
      </c>
      <c r="AF59" s="51">
        <v>19.899999999999999</v>
      </c>
      <c r="AG59" s="51">
        <v>18.3</v>
      </c>
      <c r="AH59" s="51">
        <v>24.2</v>
      </c>
      <c r="AI59" s="51">
        <v>22.1</v>
      </c>
      <c r="AJ59" s="51">
        <v>22.4</v>
      </c>
      <c r="AK59" s="71">
        <f t="shared" si="6"/>
        <v>31</v>
      </c>
      <c r="AL59" s="58">
        <v>1983</v>
      </c>
    </row>
    <row r="60" spans="1:38" ht="10" customHeight="1" x14ac:dyDescent="0.15">
      <c r="A60" s="63" t="s">
        <v>55</v>
      </c>
      <c r="B60" s="10">
        <v>18</v>
      </c>
      <c r="C60" s="11">
        <v>16</v>
      </c>
      <c r="D60" s="11">
        <v>22</v>
      </c>
      <c r="E60" s="11">
        <v>23</v>
      </c>
      <c r="F60" s="11">
        <v>22</v>
      </c>
      <c r="G60" s="11">
        <v>26</v>
      </c>
      <c r="H60" s="11">
        <v>27</v>
      </c>
      <c r="I60" s="11">
        <v>18</v>
      </c>
      <c r="K60" s="15">
        <v>20</v>
      </c>
      <c r="L60" s="10"/>
      <c r="N60" s="19">
        <v>11</v>
      </c>
      <c r="O60" s="10">
        <v>22</v>
      </c>
      <c r="P60" s="22"/>
      <c r="R60" s="28">
        <v>23</v>
      </c>
      <c r="S60" s="22"/>
      <c r="V60" s="22"/>
      <c r="W60" s="39">
        <v>20</v>
      </c>
      <c r="X60" s="1"/>
      <c r="Y60" s="22"/>
      <c r="Z60" s="22"/>
      <c r="AA60" s="10"/>
      <c r="AB60" s="1"/>
      <c r="AC60" s="22"/>
      <c r="AE60" s="54">
        <v>22.3</v>
      </c>
      <c r="AF60" s="51">
        <v>20</v>
      </c>
      <c r="AG60" s="51">
        <v>23.2</v>
      </c>
      <c r="AH60" s="51">
        <v>26.5</v>
      </c>
      <c r="AI60" s="51">
        <v>19.899999999999999</v>
      </c>
      <c r="AJ60" s="51">
        <v>20.2</v>
      </c>
      <c r="AK60" s="71">
        <f t="shared" si="6"/>
        <v>27</v>
      </c>
      <c r="AL60">
        <v>2014</v>
      </c>
    </row>
    <row r="61" spans="1:38" ht="10" customHeight="1" x14ac:dyDescent="0.15">
      <c r="A61" s="63" t="s">
        <v>58</v>
      </c>
      <c r="B61" s="10">
        <v>13</v>
      </c>
      <c r="C61" s="11">
        <v>17</v>
      </c>
      <c r="D61" s="11">
        <v>24</v>
      </c>
      <c r="E61" s="11">
        <v>19</v>
      </c>
      <c r="F61" s="11">
        <v>22</v>
      </c>
      <c r="G61" s="11">
        <v>18</v>
      </c>
      <c r="H61" s="11">
        <v>15</v>
      </c>
      <c r="I61" s="11">
        <v>16</v>
      </c>
      <c r="L61" s="11">
        <v>16</v>
      </c>
      <c r="N61" s="10"/>
      <c r="O61" s="10">
        <v>20</v>
      </c>
      <c r="P61" s="22"/>
      <c r="R61" s="28">
        <v>23</v>
      </c>
      <c r="S61" s="22">
        <v>22</v>
      </c>
      <c r="V61" s="22"/>
      <c r="W61" s="40">
        <v>17.2</v>
      </c>
      <c r="X61" s="1"/>
      <c r="Y61" s="22"/>
      <c r="Z61" s="38">
        <v>20</v>
      </c>
      <c r="AA61" s="11">
        <v>17</v>
      </c>
      <c r="AB61" s="39">
        <v>24</v>
      </c>
      <c r="AC61" s="22"/>
      <c r="AE61" s="54">
        <v>15.3</v>
      </c>
      <c r="AF61" s="51">
        <v>18.399999999999999</v>
      </c>
      <c r="AG61" s="51">
        <v>20.2</v>
      </c>
      <c r="AH61" s="51">
        <v>16.399999999999999</v>
      </c>
      <c r="AI61" s="51">
        <v>20</v>
      </c>
      <c r="AJ61" s="51">
        <v>15.2</v>
      </c>
      <c r="AK61" s="71">
        <f t="shared" si="6"/>
        <v>24</v>
      </c>
      <c r="AL61" s="58">
        <v>2003</v>
      </c>
    </row>
    <row r="62" spans="1:38" ht="10" customHeight="1" x14ac:dyDescent="0.15">
      <c r="A62" s="63" t="s">
        <v>60</v>
      </c>
      <c r="C62" s="11">
        <v>17</v>
      </c>
      <c r="D62" s="11">
        <v>14</v>
      </c>
      <c r="E62" s="11">
        <v>21</v>
      </c>
      <c r="F62" s="11">
        <v>16</v>
      </c>
      <c r="G62" s="11">
        <v>20</v>
      </c>
      <c r="H62" s="11">
        <v>17</v>
      </c>
      <c r="I62" s="11">
        <v>14</v>
      </c>
      <c r="L62" s="11">
        <v>12</v>
      </c>
      <c r="N62" s="10">
        <v>12</v>
      </c>
      <c r="O62" s="10">
        <v>12</v>
      </c>
      <c r="P62" s="22">
        <v>15</v>
      </c>
      <c r="R62" s="28">
        <v>12</v>
      </c>
      <c r="S62" s="22">
        <v>13</v>
      </c>
      <c r="V62" s="38">
        <v>14</v>
      </c>
      <c r="W62" s="39">
        <v>14</v>
      </c>
      <c r="X62" s="39">
        <v>13</v>
      </c>
      <c r="Y62" s="38"/>
      <c r="Z62" s="38">
        <v>21</v>
      </c>
      <c r="AA62" s="11">
        <v>23</v>
      </c>
      <c r="AB62" s="39">
        <v>11</v>
      </c>
      <c r="AC62" s="22"/>
      <c r="AE62" s="54">
        <v>17</v>
      </c>
      <c r="AF62" s="51">
        <v>14.7</v>
      </c>
      <c r="AG62" s="51">
        <v>15.4</v>
      </c>
      <c r="AH62" s="51">
        <v>12.1</v>
      </c>
      <c r="AI62" s="51"/>
      <c r="AJ62" s="51">
        <v>13.1</v>
      </c>
      <c r="AK62" s="71">
        <f t="shared" si="6"/>
        <v>23</v>
      </c>
      <c r="AL62" s="58">
        <v>2007</v>
      </c>
    </row>
    <row r="63" spans="1:38" ht="10" customHeight="1" x14ac:dyDescent="0.15">
      <c r="A63" s="64" t="s">
        <v>370</v>
      </c>
      <c r="AK63"/>
      <c r="AL63"/>
    </row>
    <row r="64" spans="1:38" ht="10" customHeight="1" x14ac:dyDescent="0.15">
      <c r="A64" s="64" t="s">
        <v>295</v>
      </c>
      <c r="C64" s="11"/>
      <c r="D64" s="11"/>
      <c r="E64" s="11"/>
      <c r="F64" s="11"/>
      <c r="G64" s="11"/>
      <c r="H64" s="11"/>
      <c r="I64" s="11"/>
      <c r="L64" s="11"/>
      <c r="N64" s="10"/>
      <c r="O64" s="10"/>
      <c r="P64" s="22"/>
      <c r="R64" s="28"/>
      <c r="S64" s="22"/>
      <c r="V64" s="38"/>
      <c r="W64" s="38"/>
      <c r="X64" s="38"/>
      <c r="Y64" s="38"/>
      <c r="Z64" s="38"/>
      <c r="AA64" s="38"/>
      <c r="AB64" s="38"/>
      <c r="AC64" s="22"/>
      <c r="AE64" s="54"/>
      <c r="AF64" s="54"/>
      <c r="AG64" s="54"/>
      <c r="AK64" s="71"/>
      <c r="AL64"/>
    </row>
    <row r="65" spans="1:38" s="76" customFormat="1" ht="10" customHeight="1" x14ac:dyDescent="0.15">
      <c r="A65" s="64" t="s">
        <v>7</v>
      </c>
      <c r="B65" s="75">
        <f t="shared" ref="B65:T65" si="7">MAX(B51:B64)</f>
        <v>27</v>
      </c>
      <c r="C65" s="73">
        <f t="shared" si="7"/>
        <v>32</v>
      </c>
      <c r="D65" s="73">
        <f t="shared" si="7"/>
        <v>29</v>
      </c>
      <c r="E65" s="73">
        <f t="shared" si="7"/>
        <v>31</v>
      </c>
      <c r="F65" s="73">
        <f t="shared" si="7"/>
        <v>31</v>
      </c>
      <c r="G65" s="73">
        <f t="shared" si="7"/>
        <v>26</v>
      </c>
      <c r="H65" s="73">
        <f t="shared" si="7"/>
        <v>27</v>
      </c>
      <c r="I65" s="73">
        <f t="shared" si="7"/>
        <v>24</v>
      </c>
      <c r="J65" s="73">
        <f t="shared" si="7"/>
        <v>22</v>
      </c>
      <c r="K65" s="73">
        <f t="shared" si="7"/>
        <v>25</v>
      </c>
      <c r="L65" s="73">
        <f t="shared" si="7"/>
        <v>28</v>
      </c>
      <c r="M65" s="73">
        <f t="shared" si="7"/>
        <v>28</v>
      </c>
      <c r="N65" s="75">
        <f t="shared" si="7"/>
        <v>27</v>
      </c>
      <c r="O65" s="75">
        <f t="shared" si="7"/>
        <v>25</v>
      </c>
      <c r="P65" s="24">
        <f t="shared" si="7"/>
        <v>24</v>
      </c>
      <c r="Q65" s="75">
        <f t="shared" si="7"/>
        <v>26</v>
      </c>
      <c r="R65" s="31">
        <f t="shared" si="7"/>
        <v>33</v>
      </c>
      <c r="S65" s="24">
        <f t="shared" si="7"/>
        <v>27</v>
      </c>
      <c r="T65" s="75">
        <f t="shared" si="7"/>
        <v>25</v>
      </c>
      <c r="V65" s="24">
        <f t="shared" ref="V65:AG65" si="8">MAX(V51:V64)</f>
        <v>22</v>
      </c>
      <c r="W65" s="24">
        <f t="shared" si="8"/>
        <v>26</v>
      </c>
      <c r="X65" s="24">
        <f t="shared" si="8"/>
        <v>22</v>
      </c>
      <c r="Y65" s="24">
        <f t="shared" si="8"/>
        <v>24</v>
      </c>
      <c r="Z65" s="24">
        <f t="shared" si="8"/>
        <v>21</v>
      </c>
      <c r="AA65" s="24">
        <f t="shared" si="8"/>
        <v>23</v>
      </c>
      <c r="AB65" s="24">
        <f t="shared" si="8"/>
        <v>24</v>
      </c>
      <c r="AC65" s="77">
        <f t="shared" si="8"/>
        <v>21.7</v>
      </c>
      <c r="AD65" s="24">
        <f t="shared" si="8"/>
        <v>24</v>
      </c>
      <c r="AE65" s="78">
        <f t="shared" si="8"/>
        <v>24.9</v>
      </c>
      <c r="AF65" s="78">
        <f t="shared" si="8"/>
        <v>24.7</v>
      </c>
      <c r="AG65" s="78">
        <f t="shared" si="8"/>
        <v>23.5</v>
      </c>
      <c r="AH65" s="79">
        <f>MAX(AH51:AH62)</f>
        <v>26.9</v>
      </c>
      <c r="AI65" s="79">
        <f>MAX(AI51:AI62)</f>
        <v>22.1</v>
      </c>
      <c r="AJ65" s="79">
        <f>MAX(AJ51:AJ62)</f>
        <v>24.8</v>
      </c>
      <c r="AK65" s="79"/>
      <c r="AL65" s="79"/>
    </row>
    <row r="66" spans="1:38" ht="10" customHeight="1" x14ac:dyDescent="0.15">
      <c r="A66" s="72" t="s">
        <v>15</v>
      </c>
      <c r="B66" t="s">
        <v>50</v>
      </c>
      <c r="C66" s="11" t="s">
        <v>43</v>
      </c>
      <c r="D66" s="11" t="s">
        <v>43</v>
      </c>
      <c r="E66" s="11" t="s">
        <v>53</v>
      </c>
      <c r="F66" s="11" t="s">
        <v>43</v>
      </c>
      <c r="G66" s="11" t="s">
        <v>43</v>
      </c>
      <c r="H66" s="11" t="s">
        <v>55</v>
      </c>
      <c r="I66" s="11" t="s">
        <v>47</v>
      </c>
      <c r="J66" s="11" t="s">
        <v>33</v>
      </c>
      <c r="K66" s="11" t="s">
        <v>53</v>
      </c>
      <c r="L66" s="11" t="s">
        <v>37</v>
      </c>
      <c r="M66" s="11" t="s">
        <v>37</v>
      </c>
      <c r="N66" s="10" t="s">
        <v>37</v>
      </c>
      <c r="O66" s="10" t="s">
        <v>43</v>
      </c>
      <c r="P66" s="22" t="s">
        <v>40</v>
      </c>
      <c r="Q66" s="80" t="s">
        <v>37</v>
      </c>
      <c r="R66" s="28" t="s">
        <v>50</v>
      </c>
      <c r="S66" s="22" t="s">
        <v>47</v>
      </c>
      <c r="T66" s="22" t="s">
        <v>40</v>
      </c>
      <c r="V66" s="38" t="s">
        <v>37</v>
      </c>
      <c r="W66" s="38" t="s">
        <v>37</v>
      </c>
      <c r="X66" s="38" t="s">
        <v>29</v>
      </c>
      <c r="Y66" s="38" t="s">
        <v>40</v>
      </c>
      <c r="Z66" s="38" t="s">
        <v>60</v>
      </c>
      <c r="AA66" s="38" t="s">
        <v>60</v>
      </c>
      <c r="AB66" s="38" t="s">
        <v>58</v>
      </c>
      <c r="AC66" s="22" t="s">
        <v>50</v>
      </c>
      <c r="AD66" s="22" t="s">
        <v>33</v>
      </c>
      <c r="AE66" s="54" t="s">
        <v>43</v>
      </c>
      <c r="AF66" s="54" t="s">
        <v>37</v>
      </c>
      <c r="AG66" s="54" t="s">
        <v>40</v>
      </c>
      <c r="AH66" s="54" t="s">
        <v>50</v>
      </c>
      <c r="AI66" s="54" t="s">
        <v>50</v>
      </c>
      <c r="AJ66" s="54" t="s">
        <v>47</v>
      </c>
      <c r="AK66" s="71"/>
      <c r="AL66"/>
    </row>
    <row r="67" spans="1:38" ht="10" customHeight="1" x14ac:dyDescent="0.15">
      <c r="AC67" s="22"/>
      <c r="AK67" s="71"/>
      <c r="AL67"/>
    </row>
    <row r="68" spans="1:38" ht="10" customHeight="1" x14ac:dyDescent="0.15">
      <c r="AI68" s="66"/>
      <c r="AJ68" s="66" t="s">
        <v>371</v>
      </c>
      <c r="AK68" s="57">
        <v>33.200000000000003</v>
      </c>
      <c r="AL68" s="10" t="s">
        <v>375</v>
      </c>
    </row>
    <row r="70" spans="1:38" ht="10" customHeight="1" x14ac:dyDescent="0.15">
      <c r="A70" s="59" t="s">
        <v>295</v>
      </c>
      <c r="AK70" s="60" t="s">
        <v>367</v>
      </c>
      <c r="AL70" s="61"/>
    </row>
    <row r="71" spans="1:38" ht="10" customHeight="1" x14ac:dyDescent="0.15">
      <c r="A71" s="59" t="s">
        <v>14</v>
      </c>
      <c r="AK71" s="60" t="s">
        <v>295</v>
      </c>
      <c r="AL71" s="61"/>
    </row>
    <row r="72" spans="1:38" ht="10" customHeight="1" x14ac:dyDescent="0.15">
      <c r="A72" s="62" t="s">
        <v>23</v>
      </c>
      <c r="B72">
        <v>1980</v>
      </c>
      <c r="C72">
        <v>1981</v>
      </c>
      <c r="D72">
        <v>1982</v>
      </c>
      <c r="E72">
        <v>1983</v>
      </c>
      <c r="F72">
        <v>1984</v>
      </c>
      <c r="G72">
        <v>1985</v>
      </c>
      <c r="H72">
        <v>1986</v>
      </c>
      <c r="I72">
        <v>1987</v>
      </c>
      <c r="J72">
        <v>1988</v>
      </c>
      <c r="K72">
        <v>1990</v>
      </c>
      <c r="L72">
        <v>1991</v>
      </c>
      <c r="M72">
        <v>1992</v>
      </c>
      <c r="N72">
        <v>1993</v>
      </c>
      <c r="O72">
        <v>1994</v>
      </c>
      <c r="P72">
        <v>1995</v>
      </c>
      <c r="Q72">
        <v>1996</v>
      </c>
      <c r="R72">
        <v>1997</v>
      </c>
      <c r="S72">
        <v>1998</v>
      </c>
      <c r="T72">
        <v>1999</v>
      </c>
      <c r="U72">
        <v>2000</v>
      </c>
      <c r="V72">
        <v>2002</v>
      </c>
      <c r="W72">
        <v>2003</v>
      </c>
      <c r="X72">
        <v>2004</v>
      </c>
      <c r="Y72">
        <v>2005</v>
      </c>
      <c r="Z72">
        <v>2006</v>
      </c>
      <c r="AA72">
        <v>2007</v>
      </c>
      <c r="AB72">
        <v>2008</v>
      </c>
      <c r="AC72">
        <v>2009</v>
      </c>
      <c r="AD72">
        <v>2010</v>
      </c>
      <c r="AE72">
        <v>2011</v>
      </c>
      <c r="AF72">
        <v>2012</v>
      </c>
      <c r="AG72">
        <v>2013</v>
      </c>
      <c r="AH72">
        <v>2014</v>
      </c>
      <c r="AI72">
        <v>2015</v>
      </c>
      <c r="AJ72" s="56">
        <v>2016</v>
      </c>
      <c r="AK72" s="60" t="s">
        <v>14</v>
      </c>
      <c r="AL72" s="61" t="s">
        <v>369</v>
      </c>
    </row>
    <row r="73" spans="1:38" ht="10" customHeight="1" x14ac:dyDescent="0.15">
      <c r="A73" s="62"/>
      <c r="AK73" s="60"/>
      <c r="AL73" s="61"/>
    </row>
    <row r="74" spans="1:38" ht="10" customHeight="1" x14ac:dyDescent="0.15">
      <c r="A74" s="1" t="s">
        <v>63</v>
      </c>
      <c r="C74" s="9">
        <v>823.4</v>
      </c>
      <c r="D74" s="9">
        <v>829.5</v>
      </c>
      <c r="E74" s="11">
        <v>830.8</v>
      </c>
      <c r="F74" s="9">
        <v>831.5</v>
      </c>
      <c r="G74" s="9">
        <v>829</v>
      </c>
      <c r="H74" s="9">
        <v>826.3</v>
      </c>
      <c r="I74" s="9">
        <v>833.6</v>
      </c>
      <c r="J74" s="11">
        <v>825.3</v>
      </c>
      <c r="L74" s="9">
        <v>818.1</v>
      </c>
      <c r="M74" s="11">
        <v>834.5</v>
      </c>
      <c r="O74" s="9">
        <v>826.3</v>
      </c>
      <c r="P74" s="21">
        <v>825</v>
      </c>
      <c r="Q74" s="9">
        <v>830.3</v>
      </c>
      <c r="R74" s="32">
        <v>833.4</v>
      </c>
      <c r="S74" s="21">
        <v>821.3</v>
      </c>
      <c r="T74" s="21">
        <v>822.9</v>
      </c>
      <c r="U74" s="21">
        <v>820.7</v>
      </c>
      <c r="V74" s="34">
        <v>824.6</v>
      </c>
      <c r="W74" s="2">
        <v>835.1</v>
      </c>
      <c r="X74" s="2">
        <v>822</v>
      </c>
      <c r="Y74" s="2">
        <v>829</v>
      </c>
      <c r="Z74" s="2">
        <v>827.9</v>
      </c>
      <c r="AA74" s="2">
        <v>831.4</v>
      </c>
      <c r="AB74" s="2">
        <v>830.8</v>
      </c>
      <c r="AC74" s="21">
        <v>826.1</v>
      </c>
      <c r="AD74" s="21">
        <v>831.4</v>
      </c>
      <c r="AE74" s="52">
        <v>825.8</v>
      </c>
      <c r="AF74" s="43">
        <v>815.2</v>
      </c>
      <c r="AG74" s="43">
        <v>827.9</v>
      </c>
      <c r="AH74" s="43">
        <v>826.1</v>
      </c>
      <c r="AI74" s="43">
        <v>819.6</v>
      </c>
      <c r="AJ74" s="43">
        <v>829.9</v>
      </c>
      <c r="AK74" s="57">
        <f>MAX(B74:AJ74)</f>
        <v>835.1</v>
      </c>
      <c r="AL74" s="58">
        <v>2003</v>
      </c>
    </row>
    <row r="75" spans="1:38" ht="10" customHeight="1" x14ac:dyDescent="0.15">
      <c r="A75" s="63" t="s">
        <v>29</v>
      </c>
      <c r="B75" s="9">
        <v>834</v>
      </c>
      <c r="C75" s="9">
        <v>824.6</v>
      </c>
      <c r="D75" s="9">
        <v>827.5</v>
      </c>
      <c r="E75" s="11">
        <v>830.8</v>
      </c>
      <c r="F75" s="9">
        <v>836.3</v>
      </c>
      <c r="G75" s="9">
        <v>826.2</v>
      </c>
      <c r="H75" s="9">
        <v>828.2</v>
      </c>
      <c r="I75" s="9">
        <v>832.7</v>
      </c>
      <c r="J75" s="11">
        <v>819.2</v>
      </c>
      <c r="K75" s="9">
        <v>816.6</v>
      </c>
      <c r="L75" s="9">
        <v>834.8</v>
      </c>
      <c r="M75" s="11">
        <v>836.7</v>
      </c>
      <c r="N75" s="17">
        <v>830.1</v>
      </c>
      <c r="O75" s="9">
        <v>820.2</v>
      </c>
      <c r="P75" s="21">
        <v>825.1</v>
      </c>
      <c r="Q75" s="9">
        <v>829.4</v>
      </c>
      <c r="R75" s="32">
        <v>835.8</v>
      </c>
      <c r="S75" s="21">
        <v>823</v>
      </c>
      <c r="T75" s="21">
        <v>820.5</v>
      </c>
      <c r="U75" s="21">
        <v>823.5</v>
      </c>
      <c r="V75" s="34">
        <v>818.5</v>
      </c>
      <c r="W75" s="2">
        <v>825.2</v>
      </c>
      <c r="X75" s="2">
        <v>830.4</v>
      </c>
      <c r="Y75" s="2">
        <v>817.5</v>
      </c>
      <c r="Z75" s="2">
        <v>827.4</v>
      </c>
      <c r="AA75" s="2">
        <v>823</v>
      </c>
      <c r="AB75" s="2">
        <v>826</v>
      </c>
      <c r="AC75" s="21">
        <v>828.9</v>
      </c>
      <c r="AD75" s="21">
        <v>830.6</v>
      </c>
      <c r="AE75" s="52">
        <v>823.9</v>
      </c>
      <c r="AF75" s="43">
        <v>828.9</v>
      </c>
      <c r="AG75" s="43">
        <v>815.2</v>
      </c>
      <c r="AH75" s="43">
        <v>820.7</v>
      </c>
      <c r="AI75" s="43">
        <v>819.8</v>
      </c>
      <c r="AJ75" s="43">
        <v>817</v>
      </c>
      <c r="AK75" s="57">
        <f>MAX(B75:AJ75)</f>
        <v>836.7</v>
      </c>
      <c r="AL75" s="58">
        <v>1992</v>
      </c>
    </row>
    <row r="76" spans="1:38" ht="10" customHeight="1" x14ac:dyDescent="0.15">
      <c r="A76" s="63" t="s">
        <v>33</v>
      </c>
      <c r="B76" s="9">
        <v>826.8</v>
      </c>
      <c r="C76" s="9">
        <v>833.6</v>
      </c>
      <c r="D76" s="9">
        <v>826.1</v>
      </c>
      <c r="E76" s="11">
        <v>824.1</v>
      </c>
      <c r="F76" s="9">
        <v>819.6</v>
      </c>
      <c r="G76" s="9">
        <v>823.5</v>
      </c>
      <c r="H76" s="9">
        <v>833.6</v>
      </c>
      <c r="I76" s="9">
        <v>820.3</v>
      </c>
      <c r="J76" s="11">
        <v>823.9</v>
      </c>
      <c r="K76" s="9">
        <v>816.7</v>
      </c>
      <c r="L76" s="9">
        <v>823.8</v>
      </c>
      <c r="M76" s="11">
        <v>830.9</v>
      </c>
      <c r="N76" s="17">
        <v>835</v>
      </c>
      <c r="O76" s="9">
        <v>828.7</v>
      </c>
      <c r="P76" s="21">
        <v>833.1</v>
      </c>
      <c r="Q76" s="9">
        <v>820.4</v>
      </c>
      <c r="R76" s="32">
        <v>822.4</v>
      </c>
      <c r="S76" s="21">
        <v>820.4</v>
      </c>
      <c r="T76" s="21">
        <v>821.9</v>
      </c>
      <c r="U76" s="21">
        <v>829.1</v>
      </c>
      <c r="V76" s="34">
        <v>831.1</v>
      </c>
      <c r="W76" s="2">
        <v>826.5</v>
      </c>
      <c r="X76" s="2">
        <v>823.9</v>
      </c>
      <c r="Y76" s="2">
        <v>819</v>
      </c>
      <c r="Z76" s="2">
        <v>823</v>
      </c>
      <c r="AA76" s="2">
        <v>835.6</v>
      </c>
      <c r="AB76" s="2">
        <v>827</v>
      </c>
      <c r="AC76" s="21">
        <v>820.5</v>
      </c>
      <c r="AD76" s="21">
        <v>826.3</v>
      </c>
      <c r="AE76" s="52">
        <v>824.1</v>
      </c>
      <c r="AF76" s="43">
        <v>815.8</v>
      </c>
      <c r="AG76" s="43">
        <v>818.3</v>
      </c>
      <c r="AH76" s="43">
        <v>819</v>
      </c>
      <c r="AI76" s="43">
        <v>820.4</v>
      </c>
      <c r="AJ76" s="43">
        <v>810.8</v>
      </c>
      <c r="AK76" s="57">
        <f t="shared" ref="AK76:AK85" si="9">MAX(B76:AJ76)</f>
        <v>835.6</v>
      </c>
      <c r="AL76" s="58">
        <v>2007</v>
      </c>
    </row>
    <row r="77" spans="1:38" ht="10" customHeight="1" x14ac:dyDescent="0.15">
      <c r="A77" s="63" t="s">
        <v>37</v>
      </c>
      <c r="B77" s="9">
        <v>836.1</v>
      </c>
      <c r="C77" s="9">
        <v>837.5</v>
      </c>
      <c r="D77" s="9">
        <v>818.3</v>
      </c>
      <c r="E77" s="11">
        <v>828.9</v>
      </c>
      <c r="F77" s="9">
        <v>826</v>
      </c>
      <c r="G77" s="9">
        <v>829.9</v>
      </c>
      <c r="H77" s="9">
        <v>823.1</v>
      </c>
      <c r="I77" s="9">
        <v>820.8</v>
      </c>
      <c r="J77" s="2"/>
      <c r="K77" s="9">
        <v>840.3</v>
      </c>
      <c r="L77" s="9">
        <v>828.5</v>
      </c>
      <c r="M77" s="11">
        <v>827.1</v>
      </c>
      <c r="N77" s="17">
        <v>824.8</v>
      </c>
      <c r="O77" s="9">
        <v>836.6</v>
      </c>
      <c r="P77" s="21">
        <v>823.9</v>
      </c>
      <c r="Q77" s="9">
        <v>819.9</v>
      </c>
      <c r="R77" s="32">
        <v>821</v>
      </c>
      <c r="S77" s="21">
        <v>814.5</v>
      </c>
      <c r="T77" s="21">
        <v>828.4</v>
      </c>
      <c r="U77" s="21">
        <v>820.7</v>
      </c>
      <c r="V77" s="34">
        <v>820</v>
      </c>
      <c r="W77" s="2">
        <v>821.2</v>
      </c>
      <c r="X77" s="2">
        <v>822.6</v>
      </c>
      <c r="Y77" s="2">
        <v>820.7</v>
      </c>
      <c r="Z77" s="2">
        <v>826.4</v>
      </c>
      <c r="AA77" s="2">
        <v>829.4</v>
      </c>
      <c r="AB77" s="2">
        <v>825.5</v>
      </c>
      <c r="AC77" s="21">
        <v>828</v>
      </c>
      <c r="AD77" s="21">
        <v>821.4</v>
      </c>
      <c r="AE77" s="52">
        <v>827</v>
      </c>
      <c r="AF77" s="43">
        <v>818.3</v>
      </c>
      <c r="AG77" s="43">
        <v>811.7</v>
      </c>
      <c r="AH77" s="43">
        <v>822.4</v>
      </c>
      <c r="AI77" s="43">
        <v>809.2</v>
      </c>
      <c r="AJ77" s="43">
        <v>821</v>
      </c>
      <c r="AK77" s="57">
        <f t="shared" si="9"/>
        <v>840.3</v>
      </c>
      <c r="AL77" s="58">
        <v>1990</v>
      </c>
    </row>
    <row r="78" spans="1:38" ht="10" customHeight="1" x14ac:dyDescent="0.15">
      <c r="A78" s="63" t="s">
        <v>40</v>
      </c>
      <c r="B78" s="9">
        <v>840.1</v>
      </c>
      <c r="C78" s="9">
        <v>829.9</v>
      </c>
      <c r="D78" s="9">
        <v>826.6</v>
      </c>
      <c r="E78" s="11">
        <v>831.1</v>
      </c>
      <c r="F78" s="9">
        <v>836.7</v>
      </c>
      <c r="G78" s="9">
        <v>831</v>
      </c>
      <c r="H78" s="9">
        <v>837.2</v>
      </c>
      <c r="I78" s="9">
        <v>824.1</v>
      </c>
      <c r="K78" s="9">
        <v>842.1</v>
      </c>
      <c r="L78" s="9">
        <v>835.7</v>
      </c>
      <c r="M78" s="11">
        <v>836.3</v>
      </c>
      <c r="N78" s="17">
        <v>818.1</v>
      </c>
      <c r="O78" s="9">
        <v>834.7</v>
      </c>
      <c r="P78" s="21">
        <v>827.7</v>
      </c>
      <c r="R78" s="32">
        <v>821.2</v>
      </c>
      <c r="S78" s="21">
        <v>829.5</v>
      </c>
      <c r="T78" s="21">
        <v>809.2</v>
      </c>
      <c r="U78" s="21">
        <v>835.4</v>
      </c>
      <c r="V78" s="34"/>
      <c r="W78" s="2">
        <v>824.7</v>
      </c>
      <c r="X78" s="2">
        <v>813.4</v>
      </c>
      <c r="Y78" s="2">
        <v>830.8</v>
      </c>
      <c r="Z78" s="2">
        <v>816</v>
      </c>
      <c r="AA78" s="2">
        <v>821.9</v>
      </c>
      <c r="AB78" s="2">
        <v>821.9</v>
      </c>
      <c r="AC78" s="21">
        <v>824.8</v>
      </c>
      <c r="AD78" s="21">
        <v>822.6</v>
      </c>
      <c r="AE78" s="52">
        <v>812.1</v>
      </c>
      <c r="AF78" s="43">
        <v>821.6</v>
      </c>
      <c r="AG78" s="43">
        <v>822.3</v>
      </c>
      <c r="AH78" s="43">
        <v>821.5</v>
      </c>
      <c r="AI78" s="43">
        <v>819.1</v>
      </c>
      <c r="AJ78" s="43">
        <v>818.9</v>
      </c>
      <c r="AK78" s="57">
        <f t="shared" si="9"/>
        <v>842.1</v>
      </c>
      <c r="AL78" s="58">
        <v>1990</v>
      </c>
    </row>
    <row r="79" spans="1:38" ht="10" customHeight="1" x14ac:dyDescent="0.15">
      <c r="A79" s="63" t="s">
        <v>43</v>
      </c>
      <c r="B79" s="9">
        <v>826.4</v>
      </c>
      <c r="C79" s="9">
        <v>825.7</v>
      </c>
      <c r="D79" s="9">
        <v>822.7</v>
      </c>
      <c r="E79" s="11">
        <v>829.2</v>
      </c>
      <c r="F79" s="9">
        <v>830.2</v>
      </c>
      <c r="G79" s="9">
        <v>822.7</v>
      </c>
      <c r="H79" s="9">
        <v>827.9</v>
      </c>
      <c r="I79" s="9">
        <v>834.8</v>
      </c>
      <c r="K79" s="9">
        <v>817.1</v>
      </c>
      <c r="L79" s="9">
        <v>837.4</v>
      </c>
      <c r="M79" s="11">
        <v>820.4</v>
      </c>
      <c r="N79" s="17">
        <v>832.8</v>
      </c>
      <c r="O79" s="9">
        <v>837.3</v>
      </c>
      <c r="P79" s="21">
        <v>844.1</v>
      </c>
      <c r="R79" s="32">
        <v>831.1</v>
      </c>
      <c r="S79" s="21">
        <v>822.8</v>
      </c>
      <c r="T79" s="21"/>
      <c r="U79" s="21">
        <v>822.7</v>
      </c>
      <c r="V79" s="34"/>
      <c r="W79" s="2">
        <v>831.8</v>
      </c>
      <c r="X79" s="2"/>
      <c r="Y79" s="34"/>
      <c r="Z79" s="2">
        <v>839.6</v>
      </c>
      <c r="AA79" s="2">
        <v>829.3</v>
      </c>
      <c r="AB79" s="2">
        <v>819.1</v>
      </c>
      <c r="AC79" s="21">
        <v>840.8</v>
      </c>
      <c r="AD79" s="21">
        <v>811.9</v>
      </c>
      <c r="AE79" s="52">
        <v>826.4</v>
      </c>
      <c r="AF79" s="43">
        <v>831.3</v>
      </c>
      <c r="AG79" s="43">
        <v>826.3</v>
      </c>
      <c r="AH79" s="43">
        <v>810.7</v>
      </c>
      <c r="AI79" s="43">
        <v>819.3</v>
      </c>
      <c r="AJ79" s="43">
        <v>807.4</v>
      </c>
      <c r="AK79" s="57">
        <f t="shared" si="9"/>
        <v>844.1</v>
      </c>
      <c r="AL79" s="58">
        <v>1995</v>
      </c>
    </row>
    <row r="80" spans="1:38" ht="10" customHeight="1" x14ac:dyDescent="0.15">
      <c r="A80" s="63" t="s">
        <v>47</v>
      </c>
      <c r="B80" s="9">
        <v>837</v>
      </c>
      <c r="C80" s="9">
        <v>822</v>
      </c>
      <c r="D80" s="9">
        <v>829.9</v>
      </c>
      <c r="E80" s="11">
        <v>814.5</v>
      </c>
      <c r="F80" s="9">
        <v>823.8</v>
      </c>
      <c r="G80" s="9">
        <v>805</v>
      </c>
      <c r="H80" s="9">
        <v>825.4</v>
      </c>
      <c r="I80" s="9">
        <v>833.6</v>
      </c>
      <c r="K80" s="9">
        <v>823.1</v>
      </c>
      <c r="L80" s="9">
        <v>830.6</v>
      </c>
      <c r="N80" s="17">
        <v>822.4</v>
      </c>
      <c r="O80" s="9">
        <v>835.3</v>
      </c>
      <c r="P80" s="21">
        <v>835.9</v>
      </c>
      <c r="R80" s="32">
        <v>822</v>
      </c>
      <c r="S80" s="21">
        <v>813.6</v>
      </c>
      <c r="T80" s="21"/>
      <c r="U80" s="21">
        <v>828.1</v>
      </c>
      <c r="V80" s="34"/>
      <c r="W80" s="2">
        <v>819.2</v>
      </c>
      <c r="X80" s="2"/>
      <c r="Y80" s="34"/>
      <c r="Z80" s="2">
        <v>819.5</v>
      </c>
      <c r="AA80" s="2">
        <v>837.9</v>
      </c>
      <c r="AB80" s="2"/>
      <c r="AC80" s="21">
        <v>838.8</v>
      </c>
      <c r="AD80" s="21">
        <v>811.7</v>
      </c>
      <c r="AE80" s="52">
        <v>840.4</v>
      </c>
      <c r="AF80" s="43">
        <v>815.7</v>
      </c>
      <c r="AG80" s="43">
        <v>813.7</v>
      </c>
      <c r="AH80" s="43">
        <v>818.5</v>
      </c>
      <c r="AI80" s="43">
        <v>819.3</v>
      </c>
      <c r="AJ80" s="43">
        <v>817.7</v>
      </c>
      <c r="AK80" s="57">
        <f t="shared" si="9"/>
        <v>840.4</v>
      </c>
      <c r="AL80" s="58">
        <v>2011</v>
      </c>
    </row>
    <row r="81" spans="1:38" ht="10" customHeight="1" x14ac:dyDescent="0.15">
      <c r="A81" s="63" t="s">
        <v>50</v>
      </c>
      <c r="B81" s="9">
        <v>823.1</v>
      </c>
      <c r="C81" s="9">
        <v>832.1</v>
      </c>
      <c r="D81" s="9">
        <v>817.1</v>
      </c>
      <c r="E81" s="11">
        <v>816.9</v>
      </c>
      <c r="F81" s="9">
        <v>814</v>
      </c>
      <c r="G81" s="9">
        <v>816</v>
      </c>
      <c r="H81" s="9">
        <v>823.2</v>
      </c>
      <c r="I81" s="9">
        <v>816.7</v>
      </c>
      <c r="K81" s="9">
        <v>832</v>
      </c>
      <c r="L81" s="9">
        <v>818.9</v>
      </c>
      <c r="N81" s="17">
        <v>817.5</v>
      </c>
      <c r="O81" s="9">
        <v>810.8</v>
      </c>
      <c r="P81" s="21">
        <v>826.8</v>
      </c>
      <c r="R81" s="32">
        <v>813.4</v>
      </c>
      <c r="S81" s="21">
        <v>816.6</v>
      </c>
      <c r="T81" s="21"/>
      <c r="U81" s="21">
        <v>828.5</v>
      </c>
      <c r="V81" s="34"/>
      <c r="W81" s="2">
        <v>816.6</v>
      </c>
      <c r="X81" s="2"/>
      <c r="Y81" s="34"/>
      <c r="Z81" s="2">
        <v>833</v>
      </c>
      <c r="AA81" s="2">
        <v>818.4</v>
      </c>
      <c r="AB81" s="2"/>
      <c r="AC81" s="21">
        <v>827.7</v>
      </c>
      <c r="AD81" s="21">
        <v>818.2</v>
      </c>
      <c r="AE81" s="52">
        <v>834</v>
      </c>
      <c r="AF81" s="43">
        <v>815.3</v>
      </c>
      <c r="AG81" s="43">
        <v>826.4</v>
      </c>
      <c r="AH81" s="43">
        <v>824.1</v>
      </c>
      <c r="AI81" s="43">
        <v>811.1</v>
      </c>
      <c r="AJ81" s="43">
        <v>828.6</v>
      </c>
      <c r="AK81" s="57">
        <f t="shared" si="9"/>
        <v>834</v>
      </c>
      <c r="AL81" s="58">
        <v>2011</v>
      </c>
    </row>
    <row r="82" spans="1:38" ht="10" customHeight="1" x14ac:dyDescent="0.15">
      <c r="A82" s="63" t="s">
        <v>53</v>
      </c>
      <c r="B82" s="9">
        <v>820.9</v>
      </c>
      <c r="C82" s="9">
        <v>823.8</v>
      </c>
      <c r="D82" s="9">
        <v>815.5</v>
      </c>
      <c r="E82" s="11">
        <v>834.5</v>
      </c>
      <c r="F82" s="9">
        <v>812.1</v>
      </c>
      <c r="G82" s="9">
        <v>811</v>
      </c>
      <c r="H82" s="9">
        <v>813.2</v>
      </c>
      <c r="I82" s="9">
        <v>839.3</v>
      </c>
      <c r="K82" s="9">
        <v>828.1</v>
      </c>
      <c r="L82" s="9">
        <v>828.4</v>
      </c>
      <c r="N82" s="17">
        <v>819.7</v>
      </c>
      <c r="O82" s="9">
        <v>823.8</v>
      </c>
      <c r="P82" s="21">
        <v>819.7</v>
      </c>
      <c r="R82" s="32">
        <v>820.3</v>
      </c>
      <c r="S82" s="21">
        <v>826.1</v>
      </c>
      <c r="T82" s="21"/>
      <c r="V82" s="34"/>
      <c r="W82" s="2"/>
      <c r="X82" s="2"/>
      <c r="Y82" s="34"/>
      <c r="Z82" s="2">
        <v>830.2</v>
      </c>
      <c r="AA82" s="2">
        <v>816.3</v>
      </c>
      <c r="AB82" s="2"/>
      <c r="AC82" s="21">
        <v>817.2</v>
      </c>
      <c r="AD82" s="21">
        <v>821.2</v>
      </c>
      <c r="AE82" s="52">
        <v>823.5</v>
      </c>
      <c r="AF82" s="43">
        <v>816.2</v>
      </c>
      <c r="AG82" s="43">
        <v>823.5</v>
      </c>
      <c r="AH82" s="43">
        <v>829.3</v>
      </c>
      <c r="AI82" s="43">
        <v>817.7</v>
      </c>
      <c r="AJ82" s="43">
        <v>804.8</v>
      </c>
      <c r="AK82" s="57">
        <f t="shared" si="9"/>
        <v>839.3</v>
      </c>
      <c r="AL82" s="58">
        <v>1987</v>
      </c>
    </row>
    <row r="83" spans="1:38" ht="10" customHeight="1" x14ac:dyDescent="0.15">
      <c r="A83" s="63" t="s">
        <v>55</v>
      </c>
      <c r="B83" s="9">
        <v>819.5</v>
      </c>
      <c r="C83" s="9">
        <v>821.3</v>
      </c>
      <c r="D83" s="9">
        <v>821.9</v>
      </c>
      <c r="E83" s="11">
        <v>818.9</v>
      </c>
      <c r="F83" s="9">
        <v>826.5</v>
      </c>
      <c r="G83" s="9">
        <v>813.4</v>
      </c>
      <c r="H83" s="9">
        <v>811.7</v>
      </c>
      <c r="I83" s="9">
        <v>831.5</v>
      </c>
      <c r="K83" s="9">
        <v>807.5</v>
      </c>
      <c r="L83" s="9">
        <v>823.2</v>
      </c>
      <c r="N83" s="17">
        <v>814.3</v>
      </c>
      <c r="O83" s="9">
        <v>824.2</v>
      </c>
      <c r="P83" s="21">
        <v>817.2</v>
      </c>
      <c r="R83" s="32">
        <v>822.4</v>
      </c>
      <c r="S83" s="21">
        <v>819.4</v>
      </c>
      <c r="T83" s="21"/>
      <c r="V83" s="34"/>
      <c r="W83" s="2">
        <v>813.1</v>
      </c>
      <c r="X83" s="2"/>
      <c r="Y83" s="34"/>
      <c r="Z83" s="2">
        <v>826.9</v>
      </c>
      <c r="AA83" s="2"/>
      <c r="AB83" s="2">
        <v>820.3</v>
      </c>
      <c r="AC83" s="21">
        <v>817.8</v>
      </c>
      <c r="AD83" s="21">
        <v>823.2</v>
      </c>
      <c r="AE83" s="52">
        <v>828.8</v>
      </c>
      <c r="AF83" s="43">
        <v>815.1</v>
      </c>
      <c r="AG83" s="43">
        <v>818.9</v>
      </c>
      <c r="AH83" s="43">
        <v>819.2</v>
      </c>
      <c r="AI83" s="43">
        <v>820.5</v>
      </c>
      <c r="AJ83" s="43">
        <v>823.8</v>
      </c>
      <c r="AK83" s="57">
        <f t="shared" si="9"/>
        <v>831.5</v>
      </c>
      <c r="AL83" s="58">
        <v>1987</v>
      </c>
    </row>
    <row r="84" spans="1:38" ht="10" customHeight="1" x14ac:dyDescent="0.15">
      <c r="A84" s="63" t="s">
        <v>58</v>
      </c>
      <c r="B84" s="9">
        <v>830.5</v>
      </c>
      <c r="C84" s="9">
        <v>811.7</v>
      </c>
      <c r="D84" s="9">
        <v>827.1</v>
      </c>
      <c r="E84" s="11">
        <v>813.8</v>
      </c>
      <c r="F84" s="9">
        <v>821.2</v>
      </c>
      <c r="G84" s="9">
        <v>818.5</v>
      </c>
      <c r="H84" s="9">
        <v>819.8</v>
      </c>
      <c r="I84" s="9">
        <v>814.6</v>
      </c>
      <c r="L84" s="9">
        <v>831</v>
      </c>
      <c r="N84" s="17">
        <v>818.7</v>
      </c>
      <c r="O84" s="9">
        <v>824.1</v>
      </c>
      <c r="P84" s="21">
        <v>814.8</v>
      </c>
      <c r="R84" s="32">
        <v>837.7</v>
      </c>
      <c r="S84" s="21">
        <v>813.6</v>
      </c>
      <c r="T84" s="21"/>
      <c r="V84" s="34">
        <v>819.1</v>
      </c>
      <c r="W84" s="2">
        <v>832.3</v>
      </c>
      <c r="X84" s="2"/>
      <c r="Y84" s="34"/>
      <c r="Z84" s="2">
        <v>820.2</v>
      </c>
      <c r="AA84" s="2">
        <v>826</v>
      </c>
      <c r="AB84" s="2">
        <v>817.3</v>
      </c>
      <c r="AC84" s="21">
        <v>835.5</v>
      </c>
      <c r="AD84" s="21">
        <v>810.9</v>
      </c>
      <c r="AE84" s="52">
        <v>821.7</v>
      </c>
      <c r="AF84" s="43">
        <v>819.1</v>
      </c>
      <c r="AG84" s="43">
        <v>815.2</v>
      </c>
      <c r="AH84" s="43">
        <v>817</v>
      </c>
      <c r="AI84" s="43">
        <v>811.5</v>
      </c>
      <c r="AJ84" s="43">
        <v>819.2</v>
      </c>
      <c r="AK84" s="57">
        <f t="shared" si="9"/>
        <v>837.7</v>
      </c>
      <c r="AL84" s="58">
        <v>1997</v>
      </c>
    </row>
    <row r="85" spans="1:38" ht="10" customHeight="1" x14ac:dyDescent="0.15">
      <c r="A85" s="63" t="s">
        <v>60</v>
      </c>
      <c r="B85" s="9">
        <v>824.9</v>
      </c>
      <c r="C85" s="9">
        <v>820.5</v>
      </c>
      <c r="D85" s="9">
        <v>839</v>
      </c>
      <c r="E85" s="11">
        <v>821.8</v>
      </c>
      <c r="F85" s="9">
        <v>831.9</v>
      </c>
      <c r="G85" s="9">
        <v>826.3</v>
      </c>
      <c r="H85" s="9">
        <v>825.3</v>
      </c>
      <c r="I85" s="9">
        <v>822.2</v>
      </c>
      <c r="L85" s="9">
        <v>839.5</v>
      </c>
      <c r="N85" s="17">
        <v>821.3</v>
      </c>
      <c r="O85" s="9">
        <v>822.7</v>
      </c>
      <c r="P85" s="21">
        <v>819.5</v>
      </c>
      <c r="R85" s="32">
        <v>835.3</v>
      </c>
      <c r="S85" s="21">
        <v>822.5</v>
      </c>
      <c r="T85" s="21">
        <v>818.7</v>
      </c>
      <c r="V85" s="34">
        <v>821</v>
      </c>
      <c r="W85" s="2">
        <v>837.1</v>
      </c>
      <c r="X85" s="2">
        <v>833.5</v>
      </c>
      <c r="Y85" s="34"/>
      <c r="Z85" s="2">
        <v>822</v>
      </c>
      <c r="AA85" s="2">
        <v>818.3</v>
      </c>
      <c r="AB85" s="2">
        <v>824.7</v>
      </c>
      <c r="AC85" s="21">
        <v>829.6</v>
      </c>
      <c r="AD85" s="21">
        <v>830.6</v>
      </c>
      <c r="AE85" s="52">
        <v>819.8</v>
      </c>
      <c r="AF85" s="43">
        <v>825.6</v>
      </c>
      <c r="AG85" s="43">
        <v>826.1</v>
      </c>
      <c r="AH85" s="43">
        <v>816.8</v>
      </c>
      <c r="AI85" s="43">
        <v>832.6</v>
      </c>
      <c r="AJ85" s="43">
        <v>825.3</v>
      </c>
      <c r="AK85" s="57">
        <f t="shared" si="9"/>
        <v>839.5</v>
      </c>
      <c r="AL85" s="58">
        <v>1991</v>
      </c>
    </row>
    <row r="86" spans="1:38" ht="10" customHeight="1" x14ac:dyDescent="0.15">
      <c r="A86" s="64" t="s">
        <v>370</v>
      </c>
      <c r="B86" s="9"/>
      <c r="C86" s="9"/>
      <c r="D86" s="9"/>
      <c r="E86" s="11"/>
      <c r="F86" s="9"/>
      <c r="G86" s="9"/>
      <c r="H86" s="9"/>
      <c r="I86" s="9"/>
      <c r="L86" s="9"/>
      <c r="N86" s="17"/>
      <c r="O86" s="9"/>
      <c r="P86" s="21"/>
      <c r="R86" s="32"/>
      <c r="S86" s="21"/>
      <c r="T86" s="21"/>
      <c r="V86" s="34"/>
      <c r="W86" s="34"/>
      <c r="X86" s="34"/>
      <c r="Y86" s="34"/>
      <c r="Z86" s="34"/>
      <c r="AA86" s="34"/>
      <c r="AB86" s="34"/>
      <c r="AC86" s="21"/>
      <c r="AD86" s="21"/>
      <c r="AE86" s="52"/>
      <c r="AF86" s="52"/>
      <c r="AG86" s="52"/>
      <c r="AK86"/>
      <c r="AL86"/>
    </row>
    <row r="87" spans="1:38" ht="10" customHeight="1" x14ac:dyDescent="0.15">
      <c r="A87" s="64" t="s">
        <v>295</v>
      </c>
      <c r="B87" s="9"/>
      <c r="C87" s="9"/>
      <c r="D87" s="9"/>
      <c r="E87" s="11"/>
      <c r="F87" s="9"/>
      <c r="G87" s="9"/>
      <c r="H87" s="9"/>
      <c r="I87" s="9"/>
      <c r="L87" s="9"/>
      <c r="N87" s="17"/>
      <c r="O87" s="9"/>
      <c r="P87" s="21"/>
      <c r="R87" s="32"/>
      <c r="S87" s="21"/>
      <c r="T87" s="21"/>
      <c r="V87" s="34"/>
      <c r="W87" s="34"/>
      <c r="X87" s="34"/>
      <c r="Y87" s="34"/>
      <c r="Z87" s="34"/>
      <c r="AA87" s="34"/>
      <c r="AB87" s="34"/>
      <c r="AC87" s="21"/>
      <c r="AD87" s="21"/>
      <c r="AE87" s="52"/>
      <c r="AF87" s="52"/>
      <c r="AG87" s="52"/>
      <c r="AK87"/>
      <c r="AL87"/>
    </row>
    <row r="88" spans="1:38" s="66" customFormat="1" ht="10" customHeight="1" x14ac:dyDescent="0.15">
      <c r="A88" s="64" t="s">
        <v>14</v>
      </c>
      <c r="B88" s="65">
        <f t="shared" ref="B88:AG88" si="10">MAX(B74:B87)</f>
        <v>840.1</v>
      </c>
      <c r="C88" s="65">
        <f t="shared" si="10"/>
        <v>837.5</v>
      </c>
      <c r="D88" s="65">
        <f t="shared" si="10"/>
        <v>839</v>
      </c>
      <c r="E88" s="73">
        <f t="shared" si="10"/>
        <v>834.5</v>
      </c>
      <c r="F88" s="65">
        <f t="shared" si="10"/>
        <v>836.7</v>
      </c>
      <c r="G88" s="65">
        <f t="shared" si="10"/>
        <v>831</v>
      </c>
      <c r="H88" s="65">
        <f t="shared" si="10"/>
        <v>837.2</v>
      </c>
      <c r="I88" s="65">
        <f t="shared" si="10"/>
        <v>839.3</v>
      </c>
      <c r="J88" s="66">
        <f t="shared" si="10"/>
        <v>825.3</v>
      </c>
      <c r="K88" s="66">
        <f t="shared" si="10"/>
        <v>842.1</v>
      </c>
      <c r="L88" s="65">
        <f t="shared" si="10"/>
        <v>839.5</v>
      </c>
      <c r="M88" s="66">
        <f t="shared" si="10"/>
        <v>836.7</v>
      </c>
      <c r="N88" s="81">
        <f t="shared" si="10"/>
        <v>835</v>
      </c>
      <c r="O88" s="65">
        <f t="shared" si="10"/>
        <v>837.3</v>
      </c>
      <c r="P88" s="67">
        <f t="shared" si="10"/>
        <v>844.1</v>
      </c>
      <c r="Q88" s="57">
        <f t="shared" si="10"/>
        <v>830.3</v>
      </c>
      <c r="R88" s="68">
        <f t="shared" si="10"/>
        <v>837.7</v>
      </c>
      <c r="S88" s="67">
        <f t="shared" si="10"/>
        <v>829.5</v>
      </c>
      <c r="T88" s="67">
        <f t="shared" si="10"/>
        <v>828.4</v>
      </c>
      <c r="U88" s="57">
        <f t="shared" si="10"/>
        <v>835.4</v>
      </c>
      <c r="V88" s="69">
        <f t="shared" si="10"/>
        <v>831.1</v>
      </c>
      <c r="W88" s="69">
        <f t="shared" si="10"/>
        <v>837.1</v>
      </c>
      <c r="X88" s="69">
        <f t="shared" si="10"/>
        <v>833.5</v>
      </c>
      <c r="Y88" s="69">
        <f t="shared" si="10"/>
        <v>830.8</v>
      </c>
      <c r="Z88" s="69">
        <f t="shared" si="10"/>
        <v>839.6</v>
      </c>
      <c r="AA88" s="69">
        <f t="shared" si="10"/>
        <v>837.9</v>
      </c>
      <c r="AB88" s="69">
        <f t="shared" si="10"/>
        <v>830.8</v>
      </c>
      <c r="AC88" s="67">
        <f t="shared" si="10"/>
        <v>840.8</v>
      </c>
      <c r="AD88" s="67">
        <f t="shared" si="10"/>
        <v>831.4</v>
      </c>
      <c r="AE88" s="70">
        <f t="shared" si="10"/>
        <v>840.4</v>
      </c>
      <c r="AF88" s="70">
        <f t="shared" si="10"/>
        <v>831.3</v>
      </c>
      <c r="AG88" s="70">
        <f t="shared" si="10"/>
        <v>827.9</v>
      </c>
      <c r="AH88" s="66">
        <f>MAX(AH74:AH85)</f>
        <v>829.3</v>
      </c>
      <c r="AI88" s="66">
        <f>MAX(AI74:AI85)</f>
        <v>832.6</v>
      </c>
      <c r="AJ88" s="66">
        <f>MAX(AJ74:AJ85)</f>
        <v>829.9</v>
      </c>
      <c r="AK88" s="57"/>
      <c r="AL88" s="71"/>
    </row>
    <row r="89" spans="1:38" ht="10" customHeight="1" x14ac:dyDescent="0.15">
      <c r="A89" s="72" t="s">
        <v>15</v>
      </c>
      <c r="B89" s="9" t="s">
        <v>40</v>
      </c>
      <c r="C89" s="9" t="s">
        <v>37</v>
      </c>
      <c r="D89" s="9" t="s">
        <v>60</v>
      </c>
      <c r="E89" s="11" t="s">
        <v>53</v>
      </c>
      <c r="F89" s="9" t="s">
        <v>40</v>
      </c>
      <c r="G89" s="9" t="s">
        <v>40</v>
      </c>
      <c r="H89" s="9" t="s">
        <v>40</v>
      </c>
      <c r="I89" s="9" t="s">
        <v>53</v>
      </c>
      <c r="J89" s="9" t="s">
        <v>63</v>
      </c>
      <c r="K89" s="9" t="s">
        <v>40</v>
      </c>
      <c r="L89" s="9" t="s">
        <v>60</v>
      </c>
      <c r="M89" s="9" t="s">
        <v>29</v>
      </c>
      <c r="N89" s="17" t="s">
        <v>33</v>
      </c>
      <c r="O89" s="9" t="s">
        <v>43</v>
      </c>
      <c r="P89" s="21" t="s">
        <v>43</v>
      </c>
      <c r="Q89" s="9" t="s">
        <v>63</v>
      </c>
      <c r="R89" s="32" t="s">
        <v>58</v>
      </c>
      <c r="S89" s="21" t="s">
        <v>40</v>
      </c>
      <c r="T89" s="21" t="s">
        <v>37</v>
      </c>
      <c r="U89" s="21" t="s">
        <v>40</v>
      </c>
      <c r="V89" s="21" t="s">
        <v>33</v>
      </c>
      <c r="W89" s="21" t="s">
        <v>60</v>
      </c>
      <c r="X89" s="21" t="s">
        <v>60</v>
      </c>
      <c r="Y89" s="21" t="s">
        <v>40</v>
      </c>
      <c r="Z89" s="21" t="s">
        <v>43</v>
      </c>
      <c r="AA89" s="21" t="s">
        <v>47</v>
      </c>
      <c r="AB89" s="21" t="s">
        <v>63</v>
      </c>
      <c r="AC89" s="21" t="s">
        <v>43</v>
      </c>
      <c r="AD89" s="21" t="s">
        <v>63</v>
      </c>
      <c r="AE89" s="52" t="s">
        <v>47</v>
      </c>
      <c r="AF89" s="52" t="s">
        <v>43</v>
      </c>
      <c r="AG89" s="52" t="s">
        <v>63</v>
      </c>
      <c r="AH89" s="52" t="s">
        <v>53</v>
      </c>
      <c r="AI89" s="52" t="s">
        <v>60</v>
      </c>
      <c r="AJ89" s="52" t="s">
        <v>63</v>
      </c>
      <c r="AK89"/>
      <c r="AL89"/>
    </row>
    <row r="91" spans="1:38" ht="10" customHeight="1" x14ac:dyDescent="0.15">
      <c r="AI91" s="66"/>
      <c r="AJ91" s="66" t="s">
        <v>371</v>
      </c>
      <c r="AK91" s="57">
        <f>MAX(AK74:AK85)</f>
        <v>844.1</v>
      </c>
      <c r="AL91" s="10" t="s">
        <v>376</v>
      </c>
    </row>
    <row r="93" spans="1:38" ht="10" customHeight="1" x14ac:dyDescent="0.15">
      <c r="A93" s="59" t="s">
        <v>373</v>
      </c>
      <c r="AK93" s="60" t="s">
        <v>367</v>
      </c>
      <c r="AL93" s="61"/>
    </row>
    <row r="94" spans="1:38" ht="10" customHeight="1" x14ac:dyDescent="0.15">
      <c r="A94" s="59" t="s">
        <v>14</v>
      </c>
      <c r="AK94" s="60" t="s">
        <v>373</v>
      </c>
      <c r="AL94" s="61"/>
    </row>
    <row r="95" spans="1:38" ht="10" customHeight="1" x14ac:dyDescent="0.15">
      <c r="A95" s="62" t="s">
        <v>23</v>
      </c>
      <c r="B95">
        <v>1980</v>
      </c>
      <c r="C95">
        <v>1981</v>
      </c>
      <c r="D95">
        <v>1982</v>
      </c>
      <c r="E95">
        <v>1983</v>
      </c>
      <c r="F95">
        <v>1984</v>
      </c>
      <c r="G95">
        <v>1985</v>
      </c>
      <c r="H95">
        <v>1986</v>
      </c>
      <c r="I95">
        <v>1987</v>
      </c>
      <c r="J95">
        <v>1988</v>
      </c>
      <c r="K95">
        <v>1990</v>
      </c>
      <c r="L95">
        <v>1991</v>
      </c>
      <c r="M95">
        <v>1992</v>
      </c>
      <c r="N95">
        <v>1993</v>
      </c>
      <c r="O95">
        <v>1994</v>
      </c>
      <c r="P95">
        <v>1995</v>
      </c>
      <c r="Q95">
        <v>1996</v>
      </c>
      <c r="R95">
        <v>1997</v>
      </c>
      <c r="S95">
        <v>1998</v>
      </c>
      <c r="T95">
        <v>1999</v>
      </c>
      <c r="U95">
        <v>2000</v>
      </c>
      <c r="V95">
        <v>2002</v>
      </c>
      <c r="W95">
        <v>2003</v>
      </c>
      <c r="X95">
        <v>2004</v>
      </c>
      <c r="Y95">
        <v>2005</v>
      </c>
      <c r="Z95">
        <v>2006</v>
      </c>
      <c r="AA95">
        <v>2007</v>
      </c>
      <c r="AB95">
        <v>2008</v>
      </c>
      <c r="AC95">
        <v>2009</v>
      </c>
      <c r="AD95">
        <v>2010</v>
      </c>
      <c r="AE95">
        <v>2011</v>
      </c>
      <c r="AF95">
        <v>2012</v>
      </c>
      <c r="AG95">
        <v>2013</v>
      </c>
      <c r="AH95">
        <v>2014</v>
      </c>
      <c r="AI95">
        <v>2015</v>
      </c>
      <c r="AJ95" s="56">
        <v>2016</v>
      </c>
      <c r="AK95" s="60" t="s">
        <v>14</v>
      </c>
      <c r="AL95" s="61" t="s">
        <v>369</v>
      </c>
    </row>
    <row r="96" spans="1:38" ht="10" customHeight="1" x14ac:dyDescent="0.15">
      <c r="A96" s="62"/>
      <c r="AK96" s="60"/>
      <c r="AL96" s="61"/>
    </row>
    <row r="97" spans="1:38" ht="10" customHeight="1" x14ac:dyDescent="0.15">
      <c r="A97" s="1" t="s">
        <v>63</v>
      </c>
      <c r="C97" s="9">
        <v>806</v>
      </c>
      <c r="D97" s="9">
        <v>815.6</v>
      </c>
      <c r="E97" s="11">
        <v>830.8</v>
      </c>
      <c r="F97" s="9">
        <v>812.9</v>
      </c>
      <c r="G97" s="9">
        <v>810.4</v>
      </c>
      <c r="H97" s="9">
        <v>808.6</v>
      </c>
      <c r="I97" s="9">
        <v>808</v>
      </c>
      <c r="J97" s="11">
        <v>801.6</v>
      </c>
      <c r="L97" s="9">
        <v>801.6</v>
      </c>
      <c r="M97" s="11">
        <v>808.6</v>
      </c>
      <c r="O97" s="9">
        <v>809.5</v>
      </c>
      <c r="P97" s="21">
        <v>805.3</v>
      </c>
      <c r="Q97" s="9">
        <v>805.1</v>
      </c>
      <c r="R97" s="32">
        <v>813.7</v>
      </c>
      <c r="S97" s="21">
        <v>801.5</v>
      </c>
      <c r="T97" s="21">
        <v>804.4</v>
      </c>
      <c r="U97" s="21">
        <v>800.6</v>
      </c>
      <c r="V97" s="34">
        <v>806.4</v>
      </c>
      <c r="W97" s="2">
        <v>811.5</v>
      </c>
      <c r="X97" s="2">
        <v>805.5</v>
      </c>
      <c r="Y97" s="2">
        <v>810.9</v>
      </c>
      <c r="Z97" s="2">
        <v>810.1</v>
      </c>
      <c r="AA97" s="2">
        <v>807.7</v>
      </c>
      <c r="AB97" s="2">
        <v>802.7</v>
      </c>
      <c r="AC97" s="21">
        <v>802</v>
      </c>
      <c r="AD97" s="21">
        <v>814</v>
      </c>
      <c r="AE97" s="52">
        <v>808.5</v>
      </c>
      <c r="AF97" s="43">
        <v>795.2</v>
      </c>
      <c r="AG97" s="43">
        <v>805.8</v>
      </c>
      <c r="AH97" s="43">
        <v>799.5</v>
      </c>
      <c r="AI97" s="43">
        <v>803.3</v>
      </c>
      <c r="AJ97" s="43">
        <v>794.7</v>
      </c>
      <c r="AK97" s="57">
        <f>MIN(B97:AJ97)</f>
        <v>794.7</v>
      </c>
      <c r="AL97" s="58">
        <v>2016</v>
      </c>
    </row>
    <row r="98" spans="1:38" ht="10" customHeight="1" x14ac:dyDescent="0.15">
      <c r="A98" s="63" t="s">
        <v>29</v>
      </c>
      <c r="B98" s="9">
        <v>811.4</v>
      </c>
      <c r="C98" s="11">
        <v>809.3</v>
      </c>
      <c r="D98" s="9">
        <v>803.2</v>
      </c>
      <c r="E98" s="11">
        <v>800.3</v>
      </c>
      <c r="F98" s="9">
        <v>805</v>
      </c>
      <c r="G98" s="9">
        <v>795.4</v>
      </c>
      <c r="H98" s="9">
        <v>812.1</v>
      </c>
      <c r="I98" s="9">
        <v>791.8</v>
      </c>
      <c r="J98" s="11">
        <v>801.3</v>
      </c>
      <c r="K98" s="9">
        <v>802.3</v>
      </c>
      <c r="L98" s="9">
        <v>804.7</v>
      </c>
      <c r="M98" s="11">
        <v>802.8</v>
      </c>
      <c r="N98" s="17">
        <v>782.1</v>
      </c>
      <c r="O98" s="9">
        <v>800.7</v>
      </c>
      <c r="P98" s="21">
        <v>802.7</v>
      </c>
      <c r="Q98" s="9">
        <v>798.2</v>
      </c>
      <c r="R98" s="32">
        <v>803.6</v>
      </c>
      <c r="S98" s="21">
        <v>801.2</v>
      </c>
      <c r="T98" s="21">
        <v>799.8</v>
      </c>
      <c r="U98" s="21">
        <v>789.1</v>
      </c>
      <c r="V98" s="34">
        <v>789</v>
      </c>
      <c r="W98" s="2">
        <v>805.9</v>
      </c>
      <c r="X98" s="2">
        <v>809.4</v>
      </c>
      <c r="Y98" s="2">
        <v>790.4</v>
      </c>
      <c r="Z98" s="2">
        <v>803.6</v>
      </c>
      <c r="AA98" s="2">
        <v>803.3</v>
      </c>
      <c r="AB98" s="2">
        <v>797.8</v>
      </c>
      <c r="AC98" s="21">
        <v>797.4</v>
      </c>
      <c r="AD98" s="21">
        <v>803.9</v>
      </c>
      <c r="AE98" s="52">
        <v>795.9</v>
      </c>
      <c r="AF98" s="43">
        <v>793.1</v>
      </c>
      <c r="AG98" s="43">
        <v>793.4</v>
      </c>
      <c r="AH98" s="43">
        <v>791.8</v>
      </c>
      <c r="AI98" s="43">
        <v>789.3</v>
      </c>
      <c r="AJ98" s="43">
        <v>787.2</v>
      </c>
      <c r="AK98" s="57">
        <f t="shared" ref="AK98:AK108" si="11">MIN(B98:AJ98)</f>
        <v>782.1</v>
      </c>
      <c r="AL98" s="58">
        <v>1993</v>
      </c>
    </row>
    <row r="99" spans="1:38" ht="10" customHeight="1" x14ac:dyDescent="0.15">
      <c r="A99" s="63" t="s">
        <v>33</v>
      </c>
      <c r="B99" s="11">
        <v>797.3</v>
      </c>
      <c r="C99" s="11">
        <v>795.9</v>
      </c>
      <c r="D99" s="9">
        <v>789.7</v>
      </c>
      <c r="E99" s="11">
        <v>799.6</v>
      </c>
      <c r="F99" s="9">
        <v>796.3</v>
      </c>
      <c r="G99" s="9">
        <v>794.4</v>
      </c>
      <c r="H99" s="9">
        <v>778</v>
      </c>
      <c r="I99" s="9">
        <v>792</v>
      </c>
      <c r="J99" s="9">
        <v>800</v>
      </c>
      <c r="K99" s="9">
        <v>800.6</v>
      </c>
      <c r="L99" s="9">
        <v>789.2</v>
      </c>
      <c r="M99" s="11">
        <v>798.9</v>
      </c>
      <c r="N99" s="17">
        <v>788.8</v>
      </c>
      <c r="O99" s="9">
        <v>785.2</v>
      </c>
      <c r="P99" s="21">
        <v>792.5</v>
      </c>
      <c r="Q99" s="9">
        <v>795</v>
      </c>
      <c r="R99" s="32">
        <v>789.6</v>
      </c>
      <c r="S99" s="21">
        <v>787.9</v>
      </c>
      <c r="T99" s="21">
        <v>794.5</v>
      </c>
      <c r="U99" s="21">
        <v>802</v>
      </c>
      <c r="V99" s="34">
        <v>807.6</v>
      </c>
      <c r="W99" s="2">
        <v>790.2</v>
      </c>
      <c r="X99" s="2">
        <v>781.7</v>
      </c>
      <c r="Y99" s="2">
        <v>792.8</v>
      </c>
      <c r="Z99" s="2">
        <v>797</v>
      </c>
      <c r="AA99" s="2">
        <v>805.6</v>
      </c>
      <c r="AB99" s="2">
        <v>806.1</v>
      </c>
      <c r="AC99" s="21">
        <v>792.5</v>
      </c>
      <c r="AD99" s="21">
        <v>790.7</v>
      </c>
      <c r="AE99" s="52">
        <v>799.6</v>
      </c>
      <c r="AF99" s="43">
        <v>791.9</v>
      </c>
      <c r="AG99" s="43">
        <v>781.9</v>
      </c>
      <c r="AH99" s="43">
        <v>780.2</v>
      </c>
      <c r="AI99" s="43">
        <v>775.3</v>
      </c>
      <c r="AJ99" s="43">
        <v>781.4</v>
      </c>
      <c r="AK99" s="57">
        <f t="shared" si="11"/>
        <v>775.3</v>
      </c>
      <c r="AL99" s="58">
        <v>2015</v>
      </c>
    </row>
    <row r="100" spans="1:38" ht="10" customHeight="1" x14ac:dyDescent="0.15">
      <c r="A100" s="63" t="s">
        <v>37</v>
      </c>
      <c r="B100" s="11">
        <v>802.3</v>
      </c>
      <c r="C100" s="11">
        <v>795.9</v>
      </c>
      <c r="D100" s="9">
        <v>775.6</v>
      </c>
      <c r="E100" s="11">
        <v>785.3</v>
      </c>
      <c r="F100" s="9">
        <v>796.2</v>
      </c>
      <c r="G100" s="9">
        <v>794.5</v>
      </c>
      <c r="H100" s="9">
        <v>783.3</v>
      </c>
      <c r="I100" s="9">
        <v>798.6</v>
      </c>
      <c r="K100" s="9">
        <v>793.6</v>
      </c>
      <c r="L100" s="9">
        <v>792</v>
      </c>
      <c r="M100" s="11">
        <v>789.2</v>
      </c>
      <c r="N100" s="17">
        <v>790.5</v>
      </c>
      <c r="O100" s="9">
        <v>792.1</v>
      </c>
      <c r="P100" s="21">
        <v>790.1</v>
      </c>
      <c r="Q100" s="9">
        <v>786.1</v>
      </c>
      <c r="R100" s="32">
        <v>791.7</v>
      </c>
      <c r="S100" s="21">
        <v>776.4</v>
      </c>
      <c r="T100" s="21">
        <v>787</v>
      </c>
      <c r="U100" s="21">
        <v>795.6</v>
      </c>
      <c r="V100" s="34">
        <v>790.1</v>
      </c>
      <c r="W100" s="2">
        <v>783.3</v>
      </c>
      <c r="X100" s="2">
        <v>782.9</v>
      </c>
      <c r="Y100" s="2">
        <v>791.2</v>
      </c>
      <c r="Z100" s="2">
        <v>784.4</v>
      </c>
      <c r="AA100" s="2">
        <v>797.3</v>
      </c>
      <c r="AB100" s="2">
        <v>791.3</v>
      </c>
      <c r="AC100" s="21">
        <v>799.7</v>
      </c>
      <c r="AD100" s="21">
        <v>792.1</v>
      </c>
      <c r="AE100" s="52">
        <v>798.8</v>
      </c>
      <c r="AF100" s="43">
        <v>778</v>
      </c>
      <c r="AG100" s="43">
        <v>782.5</v>
      </c>
      <c r="AH100" s="43">
        <v>780.1</v>
      </c>
      <c r="AI100" s="43">
        <v>780.1</v>
      </c>
      <c r="AJ100" s="43">
        <v>779.8</v>
      </c>
      <c r="AK100" s="57">
        <f t="shared" si="11"/>
        <v>775.6</v>
      </c>
      <c r="AL100" s="58">
        <v>1982</v>
      </c>
    </row>
    <row r="101" spans="1:38" ht="10" customHeight="1" x14ac:dyDescent="0.15">
      <c r="A101" s="63" t="s">
        <v>40</v>
      </c>
      <c r="B101" s="11">
        <v>802.5</v>
      </c>
      <c r="C101" s="11">
        <v>789.9</v>
      </c>
      <c r="D101" s="9">
        <v>774.8</v>
      </c>
      <c r="E101" s="11">
        <v>794.7</v>
      </c>
      <c r="F101" s="9">
        <v>791.3</v>
      </c>
      <c r="G101" s="9">
        <v>798.9</v>
      </c>
      <c r="H101" s="9">
        <v>788.9</v>
      </c>
      <c r="I101" s="9">
        <v>795.8</v>
      </c>
      <c r="K101" s="9">
        <v>796.6</v>
      </c>
      <c r="L101" s="9">
        <v>792.4</v>
      </c>
      <c r="M101" s="11">
        <v>792.6</v>
      </c>
      <c r="N101" s="17">
        <v>786.7</v>
      </c>
      <c r="O101" s="9">
        <v>792.7</v>
      </c>
      <c r="P101" s="21">
        <v>774.1</v>
      </c>
      <c r="R101" s="32">
        <v>780.6</v>
      </c>
      <c r="S101" s="21">
        <v>790.7</v>
      </c>
      <c r="T101" s="21">
        <v>784.1</v>
      </c>
      <c r="U101" s="21">
        <v>789.5</v>
      </c>
      <c r="V101" s="34"/>
      <c r="W101" s="2">
        <v>782.6</v>
      </c>
      <c r="X101" s="2">
        <v>790.5</v>
      </c>
      <c r="Y101" s="2">
        <v>782.2</v>
      </c>
      <c r="Z101" s="2">
        <v>778.9</v>
      </c>
      <c r="AA101" s="2">
        <v>799.8</v>
      </c>
      <c r="AB101" s="2">
        <v>781.2</v>
      </c>
      <c r="AC101" s="21">
        <v>790.1</v>
      </c>
      <c r="AD101" s="21">
        <v>786.7</v>
      </c>
      <c r="AE101" s="52">
        <v>779.8</v>
      </c>
      <c r="AF101" s="43">
        <v>791.2</v>
      </c>
      <c r="AG101" s="43">
        <v>793.8</v>
      </c>
      <c r="AH101" s="43">
        <v>794.5</v>
      </c>
      <c r="AI101" s="43">
        <v>783.3</v>
      </c>
      <c r="AJ101" s="43">
        <v>775.3</v>
      </c>
      <c r="AK101" s="57">
        <f t="shared" si="11"/>
        <v>774.1</v>
      </c>
      <c r="AL101" s="58">
        <v>1995</v>
      </c>
    </row>
    <row r="102" spans="1:38" ht="10" customHeight="1" x14ac:dyDescent="0.15">
      <c r="A102" s="63" t="s">
        <v>43</v>
      </c>
      <c r="B102" s="11">
        <v>785.5</v>
      </c>
      <c r="C102" s="11">
        <v>785.8</v>
      </c>
      <c r="D102" s="9">
        <v>787.1</v>
      </c>
      <c r="E102" s="11">
        <v>781.4</v>
      </c>
      <c r="F102" s="9">
        <v>790.5</v>
      </c>
      <c r="G102" s="9">
        <v>788.5</v>
      </c>
      <c r="H102" s="9">
        <v>792.9</v>
      </c>
      <c r="I102" s="9">
        <v>786.8</v>
      </c>
      <c r="K102" s="9">
        <v>792.3</v>
      </c>
      <c r="L102" s="9">
        <v>789.7</v>
      </c>
      <c r="M102" s="11">
        <v>791.6</v>
      </c>
      <c r="N102" s="17">
        <v>789.5</v>
      </c>
      <c r="O102" s="9">
        <v>782.4</v>
      </c>
      <c r="P102" s="21">
        <v>790.1</v>
      </c>
      <c r="R102" s="32">
        <v>798.9</v>
      </c>
      <c r="S102" s="21">
        <v>778.4</v>
      </c>
      <c r="T102" s="21"/>
      <c r="U102" s="21">
        <v>788.2</v>
      </c>
      <c r="V102" s="34"/>
      <c r="W102" s="2">
        <v>796.3</v>
      </c>
      <c r="X102" s="2"/>
      <c r="Y102" s="34"/>
      <c r="Z102" s="2">
        <v>784.8</v>
      </c>
      <c r="AA102" s="2">
        <v>789.6</v>
      </c>
      <c r="AB102" s="2">
        <v>795.4</v>
      </c>
      <c r="AC102" s="21">
        <v>785.6</v>
      </c>
      <c r="AD102" s="21">
        <v>786.6</v>
      </c>
      <c r="AE102" s="52">
        <v>791</v>
      </c>
      <c r="AF102" s="43">
        <v>783.5</v>
      </c>
      <c r="AG102" s="43">
        <v>790.5</v>
      </c>
      <c r="AH102" s="43">
        <v>782.7</v>
      </c>
      <c r="AI102" s="43">
        <v>779.5</v>
      </c>
      <c r="AJ102" s="43">
        <v>777.8</v>
      </c>
      <c r="AK102" s="57">
        <f t="shared" si="11"/>
        <v>777.8</v>
      </c>
      <c r="AL102" s="58">
        <v>2016</v>
      </c>
    </row>
    <row r="103" spans="1:38" ht="10" customHeight="1" x14ac:dyDescent="0.15">
      <c r="A103" s="63" t="s">
        <v>47</v>
      </c>
      <c r="B103" s="11">
        <v>788.9</v>
      </c>
      <c r="C103" s="11">
        <v>785.8</v>
      </c>
      <c r="D103" s="9">
        <v>792.8</v>
      </c>
      <c r="E103" s="11">
        <v>782.4</v>
      </c>
      <c r="F103" s="9">
        <v>770.3</v>
      </c>
      <c r="G103" s="9">
        <v>775.2</v>
      </c>
      <c r="H103" s="9">
        <v>775.1</v>
      </c>
      <c r="I103" s="9">
        <v>798.4</v>
      </c>
      <c r="K103" s="9">
        <v>784.1</v>
      </c>
      <c r="L103" s="9">
        <v>794.8</v>
      </c>
      <c r="N103" s="17">
        <v>786.5</v>
      </c>
      <c r="O103" s="9">
        <v>785.8</v>
      </c>
      <c r="P103" s="21">
        <v>806.1</v>
      </c>
      <c r="R103" s="32">
        <v>776.1</v>
      </c>
      <c r="S103" s="21">
        <v>785.9</v>
      </c>
      <c r="T103" s="21"/>
      <c r="U103" s="21">
        <v>779.3</v>
      </c>
      <c r="V103" s="34"/>
      <c r="W103" s="2">
        <v>787.6</v>
      </c>
      <c r="X103" s="2"/>
      <c r="Y103" s="34"/>
      <c r="Z103" s="2">
        <v>781</v>
      </c>
      <c r="AA103" s="2">
        <v>793.5</v>
      </c>
      <c r="AB103" s="2"/>
      <c r="AC103" s="21">
        <v>782</v>
      </c>
      <c r="AD103" s="21">
        <v>766.6</v>
      </c>
      <c r="AE103" s="52">
        <v>783.1</v>
      </c>
      <c r="AF103" s="43">
        <v>779.2</v>
      </c>
      <c r="AG103" s="43">
        <v>771.3</v>
      </c>
      <c r="AH103" s="43">
        <v>777.1</v>
      </c>
      <c r="AI103" s="43">
        <v>780.4</v>
      </c>
      <c r="AJ103" s="43">
        <v>786.3</v>
      </c>
      <c r="AK103" s="57">
        <f t="shared" si="11"/>
        <v>766.6</v>
      </c>
      <c r="AL103" s="58">
        <v>2010</v>
      </c>
    </row>
    <row r="104" spans="1:38" ht="10" customHeight="1" x14ac:dyDescent="0.15">
      <c r="A104" s="63" t="s">
        <v>50</v>
      </c>
      <c r="B104" s="11">
        <v>798.3</v>
      </c>
      <c r="C104" s="11">
        <v>766.9</v>
      </c>
      <c r="D104" s="9">
        <v>785.4</v>
      </c>
      <c r="E104" s="11">
        <v>773.7</v>
      </c>
      <c r="F104" s="9">
        <v>783.8</v>
      </c>
      <c r="G104" s="9">
        <v>777.3</v>
      </c>
      <c r="H104" s="9">
        <v>778</v>
      </c>
      <c r="I104" s="9">
        <v>788</v>
      </c>
      <c r="K104" s="9">
        <v>782.1</v>
      </c>
      <c r="L104" s="9">
        <v>778.3</v>
      </c>
      <c r="N104" s="17">
        <v>778.8</v>
      </c>
      <c r="O104" s="9">
        <v>776.5</v>
      </c>
      <c r="P104" s="21">
        <v>778.3</v>
      </c>
      <c r="R104" s="32">
        <v>768.8</v>
      </c>
      <c r="S104" s="21">
        <v>781.5</v>
      </c>
      <c r="T104" s="21"/>
      <c r="U104" s="21">
        <v>788.3</v>
      </c>
      <c r="V104" s="34"/>
      <c r="W104" s="2">
        <v>777.6</v>
      </c>
      <c r="X104" s="2"/>
      <c r="Y104" s="34"/>
      <c r="Z104" s="2">
        <v>800.4</v>
      </c>
      <c r="AA104" s="2">
        <v>775.2</v>
      </c>
      <c r="AB104" s="2"/>
      <c r="AC104" s="21">
        <v>782.6</v>
      </c>
      <c r="AD104" s="21">
        <v>778.9</v>
      </c>
      <c r="AE104" s="52">
        <v>789.5</v>
      </c>
      <c r="AF104" s="43">
        <v>787.6</v>
      </c>
      <c r="AG104" s="43">
        <v>782.5</v>
      </c>
      <c r="AH104" s="43">
        <v>773.3</v>
      </c>
      <c r="AI104" s="43">
        <v>773.8</v>
      </c>
      <c r="AJ104" s="43">
        <v>789.5</v>
      </c>
      <c r="AK104" s="57">
        <f t="shared" si="11"/>
        <v>766.9</v>
      </c>
      <c r="AL104" s="58">
        <v>1981</v>
      </c>
    </row>
    <row r="105" spans="1:38" ht="10" customHeight="1" x14ac:dyDescent="0.15">
      <c r="A105" s="63" t="s">
        <v>53</v>
      </c>
      <c r="B105" s="11">
        <v>796.5</v>
      </c>
      <c r="C105" s="11">
        <v>789.2</v>
      </c>
      <c r="D105" s="9">
        <v>777.1</v>
      </c>
      <c r="E105" s="11">
        <v>774.3</v>
      </c>
      <c r="F105" s="9">
        <v>782.7</v>
      </c>
      <c r="G105" s="9">
        <v>784.3</v>
      </c>
      <c r="H105" s="9">
        <v>779.4</v>
      </c>
      <c r="I105" s="9">
        <v>784.8</v>
      </c>
      <c r="K105" s="9">
        <v>772.9</v>
      </c>
      <c r="L105" s="9">
        <v>774.8</v>
      </c>
      <c r="N105" s="17">
        <v>762.6</v>
      </c>
      <c r="O105" s="9">
        <v>784.2</v>
      </c>
      <c r="P105" s="21">
        <v>782.5</v>
      </c>
      <c r="R105" s="32">
        <v>784.6</v>
      </c>
      <c r="S105" s="21">
        <v>787.1</v>
      </c>
      <c r="T105" s="21"/>
      <c r="V105" s="34"/>
      <c r="W105" s="2"/>
      <c r="X105" s="2"/>
      <c r="Y105" s="34"/>
      <c r="Z105" s="2">
        <v>786.5</v>
      </c>
      <c r="AA105" s="2">
        <v>786.7</v>
      </c>
      <c r="AB105" s="2"/>
      <c r="AC105" s="21">
        <v>777.6</v>
      </c>
      <c r="AD105" s="21">
        <v>774</v>
      </c>
      <c r="AE105" s="52">
        <v>767.5</v>
      </c>
      <c r="AF105" s="43">
        <v>779.8</v>
      </c>
      <c r="AG105" s="43">
        <v>794.3</v>
      </c>
      <c r="AH105" s="43">
        <v>789.5</v>
      </c>
      <c r="AI105" s="43">
        <v>779.8</v>
      </c>
      <c r="AJ105" s="43">
        <v>768.2</v>
      </c>
      <c r="AK105" s="57">
        <f t="shared" si="11"/>
        <v>762.6</v>
      </c>
      <c r="AL105" s="58">
        <v>1993</v>
      </c>
    </row>
    <row r="106" spans="1:38" ht="10" customHeight="1" x14ac:dyDescent="0.15">
      <c r="A106" s="63" t="s">
        <v>55</v>
      </c>
      <c r="B106" s="11">
        <v>781.8</v>
      </c>
      <c r="C106" s="11">
        <v>794.5</v>
      </c>
      <c r="D106" s="9">
        <v>782.2</v>
      </c>
      <c r="E106" s="11">
        <v>766.9</v>
      </c>
      <c r="F106" s="9">
        <v>786.9</v>
      </c>
      <c r="G106" s="9">
        <v>772.1</v>
      </c>
      <c r="H106" s="9">
        <v>776.4</v>
      </c>
      <c r="I106" s="9">
        <v>782.8</v>
      </c>
      <c r="K106" s="9">
        <v>785.4</v>
      </c>
      <c r="L106" s="9">
        <v>778.9</v>
      </c>
      <c r="N106" s="17">
        <v>784.5</v>
      </c>
      <c r="O106" s="9">
        <v>787</v>
      </c>
      <c r="P106" s="21">
        <v>791.1</v>
      </c>
      <c r="R106" s="32">
        <v>792.7</v>
      </c>
      <c r="S106" s="21">
        <v>788.2</v>
      </c>
      <c r="T106" s="21"/>
      <c r="V106" s="34"/>
      <c r="W106" s="2">
        <v>781.1</v>
      </c>
      <c r="X106" s="2"/>
      <c r="Y106" s="34"/>
      <c r="Z106" s="2">
        <v>789.4</v>
      </c>
      <c r="AA106" s="2"/>
      <c r="AB106" s="2">
        <v>787.4</v>
      </c>
      <c r="AC106" s="21">
        <v>784.4</v>
      </c>
      <c r="AD106" s="21">
        <v>782.7</v>
      </c>
      <c r="AE106" s="52">
        <v>787.3</v>
      </c>
      <c r="AF106" s="43">
        <v>786.6</v>
      </c>
      <c r="AG106" s="43">
        <v>788.9</v>
      </c>
      <c r="AH106" s="43">
        <v>776.1</v>
      </c>
      <c r="AI106" s="43">
        <v>787.4</v>
      </c>
      <c r="AJ106" s="43">
        <v>770.8</v>
      </c>
      <c r="AK106" s="57">
        <f t="shared" si="11"/>
        <v>766.9</v>
      </c>
      <c r="AL106" s="58">
        <v>1983</v>
      </c>
    </row>
    <row r="107" spans="1:38" ht="10" customHeight="1" x14ac:dyDescent="0.15">
      <c r="A107" s="63" t="s">
        <v>58</v>
      </c>
      <c r="B107" s="11">
        <v>798.8</v>
      </c>
      <c r="C107" s="11">
        <v>796.4</v>
      </c>
      <c r="D107" s="9">
        <v>793.8</v>
      </c>
      <c r="E107" s="11">
        <v>789.6</v>
      </c>
      <c r="F107" s="9">
        <v>790.4</v>
      </c>
      <c r="G107" s="9">
        <v>791.4</v>
      </c>
      <c r="H107" s="9">
        <v>786.4</v>
      </c>
      <c r="I107" s="9">
        <v>794.7</v>
      </c>
      <c r="L107" s="9">
        <v>792.5</v>
      </c>
      <c r="N107" s="17">
        <v>800.6</v>
      </c>
      <c r="O107" s="9">
        <v>805.1</v>
      </c>
      <c r="P107" s="21">
        <v>795.3</v>
      </c>
      <c r="R107" s="32">
        <v>797.5</v>
      </c>
      <c r="S107" s="21">
        <v>784</v>
      </c>
      <c r="T107" s="21"/>
      <c r="V107" s="34">
        <v>802.2</v>
      </c>
      <c r="W107" s="2">
        <v>795.8</v>
      </c>
      <c r="X107" s="2"/>
      <c r="Y107" s="34"/>
      <c r="Z107" s="2">
        <v>795.7</v>
      </c>
      <c r="AA107" s="2">
        <v>802.9</v>
      </c>
      <c r="AB107" s="2">
        <v>798.4</v>
      </c>
      <c r="AC107" s="21">
        <v>793.3</v>
      </c>
      <c r="AD107" s="21">
        <v>786.8</v>
      </c>
      <c r="AE107" s="52">
        <v>794</v>
      </c>
      <c r="AF107" s="43">
        <v>801</v>
      </c>
      <c r="AG107" s="43">
        <v>790.6</v>
      </c>
      <c r="AH107" s="43">
        <v>789</v>
      </c>
      <c r="AI107" s="43">
        <v>779.7</v>
      </c>
      <c r="AJ107" s="43">
        <v>800</v>
      </c>
      <c r="AK107" s="57">
        <f t="shared" si="11"/>
        <v>779.7</v>
      </c>
      <c r="AL107" s="58">
        <v>2015</v>
      </c>
    </row>
    <row r="108" spans="1:38" ht="10" customHeight="1" x14ac:dyDescent="0.15">
      <c r="A108" s="63" t="s">
        <v>60</v>
      </c>
      <c r="B108" s="11">
        <v>806.9</v>
      </c>
      <c r="C108" s="11">
        <v>800.9</v>
      </c>
      <c r="D108" s="9">
        <v>804.3</v>
      </c>
      <c r="E108" s="11">
        <v>805.8</v>
      </c>
      <c r="F108" s="9">
        <v>808.8</v>
      </c>
      <c r="G108" s="9">
        <v>797.4</v>
      </c>
      <c r="H108" s="9">
        <v>803.7</v>
      </c>
      <c r="I108" s="9">
        <v>809.7</v>
      </c>
      <c r="L108" s="9">
        <v>813.9</v>
      </c>
      <c r="N108" s="17">
        <v>803.1</v>
      </c>
      <c r="O108" s="9">
        <v>807.5</v>
      </c>
      <c r="P108" s="21">
        <v>797.6</v>
      </c>
      <c r="R108" s="32">
        <v>812.2</v>
      </c>
      <c r="S108" s="21">
        <v>797.8</v>
      </c>
      <c r="T108" s="21">
        <v>796.3</v>
      </c>
      <c r="V108" s="34">
        <v>798.1</v>
      </c>
      <c r="W108" s="2">
        <v>810.5</v>
      </c>
      <c r="X108" s="2">
        <v>807.3</v>
      </c>
      <c r="Y108" s="34"/>
      <c r="Z108" s="2">
        <v>805.3</v>
      </c>
      <c r="AA108" s="2">
        <v>790.9</v>
      </c>
      <c r="AB108" s="2">
        <v>788</v>
      </c>
      <c r="AC108" s="21">
        <v>804</v>
      </c>
      <c r="AD108" s="21">
        <v>806.6</v>
      </c>
      <c r="AE108" s="52">
        <v>795.3</v>
      </c>
      <c r="AF108" s="43">
        <v>808.6</v>
      </c>
      <c r="AG108" s="43">
        <v>798.7</v>
      </c>
      <c r="AH108" s="43">
        <v>796.8</v>
      </c>
      <c r="AI108" s="43">
        <v>790.9</v>
      </c>
      <c r="AJ108" s="43">
        <v>802.5</v>
      </c>
      <c r="AK108" s="57">
        <f t="shared" si="11"/>
        <v>788</v>
      </c>
      <c r="AL108" s="58">
        <v>2008</v>
      </c>
    </row>
    <row r="109" spans="1:38" ht="10" customHeight="1" x14ac:dyDescent="0.15">
      <c r="A109" s="64" t="s">
        <v>370</v>
      </c>
      <c r="B109" s="11"/>
      <c r="C109" s="11"/>
      <c r="D109" s="9"/>
      <c r="E109" s="11"/>
      <c r="F109" s="9"/>
      <c r="G109" s="9"/>
      <c r="H109" s="9"/>
      <c r="I109" s="9"/>
      <c r="L109" s="9"/>
      <c r="N109" s="17"/>
      <c r="O109" s="9"/>
      <c r="P109" s="21"/>
      <c r="R109" s="32"/>
      <c r="S109" s="21"/>
      <c r="T109" s="21"/>
      <c r="V109" s="34"/>
      <c r="W109" s="34"/>
      <c r="X109" s="34"/>
      <c r="Y109" s="34"/>
      <c r="Z109" s="34"/>
      <c r="AA109" s="34"/>
      <c r="AB109" s="34"/>
      <c r="AC109" s="21"/>
      <c r="AD109" s="21"/>
      <c r="AE109" s="52"/>
      <c r="AF109" s="52"/>
      <c r="AG109" s="52"/>
      <c r="AK109"/>
      <c r="AL109"/>
    </row>
    <row r="110" spans="1:38" ht="10" customHeight="1" x14ac:dyDescent="0.15">
      <c r="A110" s="64" t="s">
        <v>373</v>
      </c>
      <c r="B110" s="11"/>
      <c r="C110" s="11"/>
      <c r="D110" s="9"/>
      <c r="E110" s="11"/>
      <c r="F110" s="9"/>
      <c r="G110" s="9"/>
      <c r="H110" s="9"/>
      <c r="I110" s="9"/>
      <c r="L110" s="9"/>
      <c r="N110" s="17"/>
      <c r="O110" s="9"/>
      <c r="P110" s="21"/>
      <c r="R110" s="32"/>
      <c r="S110" s="21"/>
      <c r="T110" s="21"/>
      <c r="V110" s="34"/>
      <c r="W110" s="34"/>
      <c r="X110" s="34"/>
      <c r="Y110" s="34"/>
      <c r="Z110" s="34"/>
      <c r="AA110" s="34"/>
      <c r="AB110" s="34"/>
      <c r="AC110" s="21"/>
      <c r="AD110" s="21"/>
      <c r="AE110" s="52"/>
      <c r="AF110" s="52"/>
      <c r="AG110" s="52"/>
      <c r="AK110"/>
      <c r="AL110"/>
    </row>
    <row r="111" spans="1:38" s="66" customFormat="1" ht="10" customHeight="1" x14ac:dyDescent="0.15">
      <c r="A111" s="64" t="s">
        <v>14</v>
      </c>
      <c r="B111" s="73">
        <f t="shared" ref="B111:AG111" si="12">MIN(B97:B110)</f>
        <v>781.8</v>
      </c>
      <c r="C111" s="65">
        <f t="shared" si="12"/>
        <v>766.9</v>
      </c>
      <c r="D111" s="65">
        <f t="shared" si="12"/>
        <v>774.8</v>
      </c>
      <c r="E111" s="73">
        <f t="shared" si="12"/>
        <v>766.9</v>
      </c>
      <c r="F111" s="65">
        <f t="shared" si="12"/>
        <v>770.3</v>
      </c>
      <c r="G111" s="65">
        <f t="shared" si="12"/>
        <v>772.1</v>
      </c>
      <c r="H111" s="65">
        <f t="shared" si="12"/>
        <v>775.1</v>
      </c>
      <c r="I111" s="65">
        <f t="shared" si="12"/>
        <v>782.8</v>
      </c>
      <c r="J111" s="66">
        <f t="shared" si="12"/>
        <v>800</v>
      </c>
      <c r="K111" s="66">
        <f t="shared" si="12"/>
        <v>772.9</v>
      </c>
      <c r="L111" s="65">
        <f t="shared" si="12"/>
        <v>774.8</v>
      </c>
      <c r="M111" s="66">
        <f t="shared" si="12"/>
        <v>789.2</v>
      </c>
      <c r="N111" s="81">
        <f t="shared" si="12"/>
        <v>762.6</v>
      </c>
      <c r="O111" s="65">
        <f t="shared" si="12"/>
        <v>776.5</v>
      </c>
      <c r="P111" s="67">
        <f t="shared" si="12"/>
        <v>774.1</v>
      </c>
      <c r="Q111" s="57">
        <f t="shared" si="12"/>
        <v>786.1</v>
      </c>
      <c r="R111" s="68">
        <f t="shared" si="12"/>
        <v>768.8</v>
      </c>
      <c r="S111" s="67">
        <f t="shared" si="12"/>
        <v>776.4</v>
      </c>
      <c r="T111" s="67">
        <f t="shared" si="12"/>
        <v>784.1</v>
      </c>
      <c r="U111" s="57">
        <f t="shared" si="12"/>
        <v>779.3</v>
      </c>
      <c r="V111" s="69">
        <f t="shared" si="12"/>
        <v>789</v>
      </c>
      <c r="W111" s="69">
        <f t="shared" si="12"/>
        <v>777.6</v>
      </c>
      <c r="X111" s="69">
        <f t="shared" si="12"/>
        <v>781.7</v>
      </c>
      <c r="Y111" s="69">
        <f t="shared" si="12"/>
        <v>782.2</v>
      </c>
      <c r="Z111" s="69">
        <f t="shared" si="12"/>
        <v>778.9</v>
      </c>
      <c r="AA111" s="69">
        <f t="shared" si="12"/>
        <v>775.2</v>
      </c>
      <c r="AB111" s="69">
        <f t="shared" si="12"/>
        <v>781.2</v>
      </c>
      <c r="AC111" s="67">
        <f t="shared" si="12"/>
        <v>777.6</v>
      </c>
      <c r="AD111" s="67">
        <f t="shared" si="12"/>
        <v>766.6</v>
      </c>
      <c r="AE111" s="70">
        <f t="shared" si="12"/>
        <v>767.5</v>
      </c>
      <c r="AF111" s="70">
        <f t="shared" si="12"/>
        <v>778</v>
      </c>
      <c r="AG111" s="70">
        <f t="shared" si="12"/>
        <v>771.3</v>
      </c>
      <c r="AH111" s="66">
        <f>MIN(AH97:AH108)</f>
        <v>773.3</v>
      </c>
      <c r="AI111" s="66">
        <f>MIN(AI97:AI108)</f>
        <v>773.8</v>
      </c>
      <c r="AJ111" s="66">
        <f>MIN(AJ97:AJ108)</f>
        <v>768.2</v>
      </c>
      <c r="AK111" s="57"/>
      <c r="AL111" s="71"/>
    </row>
    <row r="112" spans="1:38" ht="10" customHeight="1" x14ac:dyDescent="0.15">
      <c r="A112" s="72" t="s">
        <v>15</v>
      </c>
      <c r="B112" s="11" t="s">
        <v>55</v>
      </c>
      <c r="C112" s="11" t="s">
        <v>50</v>
      </c>
      <c r="D112" s="9" t="s">
        <v>40</v>
      </c>
      <c r="E112" s="11" t="s">
        <v>55</v>
      </c>
      <c r="F112" s="9" t="s">
        <v>47</v>
      </c>
      <c r="G112" s="9" t="s">
        <v>55</v>
      </c>
      <c r="H112" s="9" t="s">
        <v>47</v>
      </c>
      <c r="I112" s="9" t="s">
        <v>55</v>
      </c>
      <c r="J112" s="9" t="s">
        <v>33</v>
      </c>
      <c r="K112" s="9" t="s">
        <v>53</v>
      </c>
      <c r="L112" s="9" t="s">
        <v>53</v>
      </c>
      <c r="M112" s="9" t="s">
        <v>37</v>
      </c>
      <c r="N112" s="17" t="s">
        <v>53</v>
      </c>
      <c r="O112" s="9" t="s">
        <v>50</v>
      </c>
      <c r="P112" s="21" t="s">
        <v>40</v>
      </c>
      <c r="Q112" s="9" t="s">
        <v>37</v>
      </c>
      <c r="R112" s="32" t="s">
        <v>50</v>
      </c>
      <c r="S112" s="21" t="s">
        <v>37</v>
      </c>
      <c r="T112" s="21" t="s">
        <v>40</v>
      </c>
      <c r="U112" s="21" t="s">
        <v>47</v>
      </c>
      <c r="V112" s="21" t="s">
        <v>29</v>
      </c>
      <c r="W112" s="21" t="s">
        <v>50</v>
      </c>
      <c r="X112" s="21" t="s">
        <v>33</v>
      </c>
      <c r="Y112" s="21" t="s">
        <v>40</v>
      </c>
      <c r="Z112" s="21" t="s">
        <v>40</v>
      </c>
      <c r="AA112" s="21" t="s">
        <v>50</v>
      </c>
      <c r="AB112" s="21" t="s">
        <v>40</v>
      </c>
      <c r="AC112" s="21" t="s">
        <v>53</v>
      </c>
      <c r="AD112" s="21" t="s">
        <v>47</v>
      </c>
      <c r="AE112" s="52" t="s">
        <v>53</v>
      </c>
      <c r="AF112" s="52" t="s">
        <v>37</v>
      </c>
      <c r="AG112" s="52" t="s">
        <v>47</v>
      </c>
      <c r="AH112" s="52" t="s">
        <v>50</v>
      </c>
      <c r="AI112" s="52" t="s">
        <v>50</v>
      </c>
      <c r="AJ112" s="52" t="s">
        <v>53</v>
      </c>
      <c r="AK112"/>
      <c r="AL112"/>
    </row>
    <row r="114" spans="35:38" ht="10" customHeight="1" x14ac:dyDescent="0.15">
      <c r="AI114" s="66"/>
      <c r="AJ114" s="66" t="s">
        <v>371</v>
      </c>
      <c r="AK114" s="57">
        <f>MIN(AK97:AK108)</f>
        <v>762.6</v>
      </c>
      <c r="AL114" s="10" t="s">
        <v>377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K16"/>
  <sheetViews>
    <sheetView zoomScale="174" zoomScaleNormal="110" zoomScalePageLayoutView="110" workbookViewId="0">
      <selection activeCell="AJ5" sqref="AJ5:AJ16"/>
    </sheetView>
  </sheetViews>
  <sheetFormatPr baseColWidth="10" defaultColWidth="8.75" defaultRowHeight="11" x14ac:dyDescent="0.15"/>
  <cols>
    <col min="2" max="28" width="0" hidden="1" customWidth="1"/>
    <col min="37" max="37" width="9" bestFit="1" customWidth="1"/>
  </cols>
  <sheetData>
    <row r="1" spans="1:37" x14ac:dyDescent="0.15">
      <c r="A1" s="82" t="s">
        <v>0</v>
      </c>
    </row>
    <row r="2" spans="1:37" x14ac:dyDescent="0.15">
      <c r="A2" s="82" t="s">
        <v>10</v>
      </c>
    </row>
    <row r="3" spans="1:37" x14ac:dyDescent="0.15">
      <c r="A3" s="83" t="s">
        <v>16</v>
      </c>
    </row>
    <row r="4" spans="1:37" x14ac:dyDescent="0.15">
      <c r="A4" s="83"/>
      <c r="B4">
        <v>1980</v>
      </c>
      <c r="C4">
        <v>1981</v>
      </c>
      <c r="D4">
        <v>1982</v>
      </c>
      <c r="E4">
        <v>1983</v>
      </c>
      <c r="F4">
        <v>1984</v>
      </c>
      <c r="G4">
        <v>1985</v>
      </c>
      <c r="H4">
        <v>1986</v>
      </c>
      <c r="I4">
        <v>1987</v>
      </c>
      <c r="J4">
        <v>1988</v>
      </c>
      <c r="K4">
        <v>1990</v>
      </c>
      <c r="L4">
        <v>1991</v>
      </c>
      <c r="M4">
        <v>1992</v>
      </c>
      <c r="N4">
        <v>1993</v>
      </c>
      <c r="O4">
        <v>1994</v>
      </c>
      <c r="P4">
        <v>1995</v>
      </c>
      <c r="Q4">
        <v>1996</v>
      </c>
      <c r="R4">
        <v>1997</v>
      </c>
      <c r="S4">
        <v>1998</v>
      </c>
      <c r="T4">
        <v>1999</v>
      </c>
      <c r="U4">
        <v>2000</v>
      </c>
      <c r="V4">
        <v>2002</v>
      </c>
      <c r="W4">
        <v>2003</v>
      </c>
      <c r="X4">
        <v>2004</v>
      </c>
      <c r="Y4">
        <v>2005</v>
      </c>
      <c r="Z4">
        <v>2006</v>
      </c>
      <c r="AA4">
        <v>2007</v>
      </c>
      <c r="AB4">
        <v>2008</v>
      </c>
      <c r="AC4">
        <v>2009</v>
      </c>
      <c r="AD4">
        <v>2010</v>
      </c>
      <c r="AE4">
        <v>2011</v>
      </c>
      <c r="AF4">
        <v>2012</v>
      </c>
      <c r="AG4">
        <v>2013</v>
      </c>
      <c r="AH4">
        <v>2014</v>
      </c>
      <c r="AI4">
        <v>2015</v>
      </c>
      <c r="AJ4">
        <v>2016</v>
      </c>
      <c r="AK4" s="76" t="s">
        <v>0</v>
      </c>
    </row>
    <row r="5" spans="1:37" x14ac:dyDescent="0.15">
      <c r="A5" s="1" t="s">
        <v>63</v>
      </c>
      <c r="C5" s="9">
        <v>-15.1</v>
      </c>
      <c r="D5" s="9">
        <v>-13.7</v>
      </c>
      <c r="E5" s="9">
        <v>-15.1</v>
      </c>
      <c r="F5" s="9">
        <v>-15.3</v>
      </c>
      <c r="G5" s="9">
        <v>-13.6</v>
      </c>
      <c r="H5" s="11">
        <v>-14.8</v>
      </c>
      <c r="I5" s="11">
        <v>-13.7</v>
      </c>
      <c r="J5" s="11">
        <v>-13.5</v>
      </c>
      <c r="L5" s="9">
        <v>-17</v>
      </c>
      <c r="M5" s="11">
        <v>-15.1</v>
      </c>
      <c r="P5" s="21">
        <v>-14.6</v>
      </c>
      <c r="Q5" s="9">
        <v>-14.2</v>
      </c>
      <c r="R5" s="32">
        <v>-13.5</v>
      </c>
      <c r="S5" s="21">
        <v>-14</v>
      </c>
      <c r="T5" s="21">
        <v>-13.2</v>
      </c>
      <c r="U5" s="21">
        <v>-17.3</v>
      </c>
      <c r="V5" s="34">
        <v>-12.3</v>
      </c>
      <c r="W5" s="2">
        <v>-12.3</v>
      </c>
      <c r="X5" s="2">
        <v>-13.8</v>
      </c>
      <c r="Y5" s="34">
        <v>-9.6</v>
      </c>
      <c r="Z5" s="34">
        <v>-13.6</v>
      </c>
      <c r="AA5" s="2">
        <v>-10.5</v>
      </c>
      <c r="AB5" s="2">
        <v>-12.2</v>
      </c>
      <c r="AC5" s="21">
        <v>-13.3</v>
      </c>
      <c r="AD5" s="21">
        <v>-13.1</v>
      </c>
      <c r="AE5" s="52">
        <v>-15</v>
      </c>
      <c r="AF5" s="43">
        <v>-15.4</v>
      </c>
      <c r="AG5" s="43">
        <v>-12.4</v>
      </c>
      <c r="AH5" s="43">
        <v>-14.2</v>
      </c>
      <c r="AI5" s="43">
        <v>-13.3</v>
      </c>
      <c r="AJ5" s="43">
        <v>-12.2</v>
      </c>
      <c r="AK5">
        <f>AVERAGE(B5:AJ5)</f>
        <v>-13.770967741935484</v>
      </c>
    </row>
    <row r="6" spans="1:37" x14ac:dyDescent="0.15">
      <c r="A6" s="63" t="s">
        <v>29</v>
      </c>
      <c r="B6" s="9">
        <v>-15.8</v>
      </c>
      <c r="C6" s="9">
        <v>-23.1</v>
      </c>
      <c r="D6" s="9">
        <v>-20</v>
      </c>
      <c r="E6" s="9">
        <v>-26.6</v>
      </c>
      <c r="F6" s="9">
        <v>-19.2</v>
      </c>
      <c r="G6" s="9">
        <v>-23</v>
      </c>
      <c r="H6" s="11">
        <v>-19.7</v>
      </c>
      <c r="I6" s="11">
        <v>-19.2</v>
      </c>
      <c r="J6" s="11">
        <v>-20.7</v>
      </c>
      <c r="K6" s="11">
        <v>-20.7</v>
      </c>
      <c r="L6" s="9">
        <v>-16.3</v>
      </c>
      <c r="M6" s="11">
        <v>-23.2</v>
      </c>
      <c r="O6" s="9">
        <v>-22.6</v>
      </c>
      <c r="P6" s="21">
        <v>-17.399999999999999</v>
      </c>
      <c r="Q6" s="9">
        <v>-21.5</v>
      </c>
      <c r="R6" s="32">
        <v>-20.7</v>
      </c>
      <c r="S6" s="21">
        <v>-16.100000000000001</v>
      </c>
      <c r="T6" s="21">
        <v>-22.7</v>
      </c>
      <c r="U6" s="21">
        <v>-19.7</v>
      </c>
      <c r="V6" s="34">
        <v>-19.3</v>
      </c>
      <c r="W6" s="2">
        <v>-19.899999999999999</v>
      </c>
      <c r="X6" s="2">
        <v>-20.9</v>
      </c>
      <c r="Y6" s="34">
        <v>-23</v>
      </c>
      <c r="Z6" s="34">
        <v>-15.4</v>
      </c>
      <c r="AA6" s="2">
        <v>-19.600000000000001</v>
      </c>
      <c r="AB6" s="2">
        <v>-19.8</v>
      </c>
      <c r="AC6" s="21">
        <v>-20</v>
      </c>
      <c r="AD6" s="21">
        <v>-17.7</v>
      </c>
      <c r="AE6" s="52">
        <v>-21.8</v>
      </c>
      <c r="AF6" s="43">
        <v>-19</v>
      </c>
      <c r="AG6" s="43">
        <v>-19.8</v>
      </c>
      <c r="AH6" s="43">
        <v>-21.5</v>
      </c>
      <c r="AI6" s="43">
        <v>-17.399999999999999</v>
      </c>
      <c r="AJ6" s="43">
        <v>-22.8</v>
      </c>
      <c r="AK6" s="56">
        <f t="shared" ref="AK6:AK16" si="0">AVERAGE(B6:AJ6)</f>
        <v>-20.179411764705875</v>
      </c>
    </row>
    <row r="7" spans="1:37" x14ac:dyDescent="0.15">
      <c r="A7" s="63" t="s">
        <v>33</v>
      </c>
      <c r="B7" s="9">
        <v>-24.8</v>
      </c>
      <c r="C7" s="9">
        <v>-23.9</v>
      </c>
      <c r="D7" s="9">
        <v>-29.9</v>
      </c>
      <c r="E7" s="9">
        <v>-27.9</v>
      </c>
      <c r="F7" s="9">
        <v>-21.7</v>
      </c>
      <c r="G7" s="9">
        <v>-27.4</v>
      </c>
      <c r="H7" s="11">
        <v>-27.8</v>
      </c>
      <c r="I7" s="11">
        <v>-32.9</v>
      </c>
      <c r="J7" s="11">
        <v>-28.4</v>
      </c>
      <c r="K7" s="11">
        <v>-33.299999999999997</v>
      </c>
      <c r="L7" s="9">
        <v>-30.1</v>
      </c>
      <c r="M7" s="11">
        <v>-23.5</v>
      </c>
      <c r="O7" s="9">
        <v>-30.6</v>
      </c>
      <c r="P7" s="21">
        <v>-30.3</v>
      </c>
      <c r="Q7" s="9">
        <v>-27.5</v>
      </c>
      <c r="R7" s="32">
        <v>-27.7</v>
      </c>
      <c r="S7" s="21">
        <v>-28</v>
      </c>
      <c r="T7" s="21">
        <v>-27</v>
      </c>
      <c r="U7" s="21">
        <v>-22.7</v>
      </c>
      <c r="V7" s="34">
        <v>-19.100000000000001</v>
      </c>
      <c r="W7" s="2">
        <v>-22.6</v>
      </c>
      <c r="X7" s="2">
        <v>-28.2</v>
      </c>
      <c r="Y7" s="34">
        <v>-28.3</v>
      </c>
      <c r="Z7" s="34">
        <v>-28.9</v>
      </c>
      <c r="AA7" s="2">
        <v>-22.6</v>
      </c>
      <c r="AB7" s="2">
        <v>-23</v>
      </c>
      <c r="AC7" s="21">
        <v>-23.9</v>
      </c>
      <c r="AD7" s="21">
        <v>-21.3</v>
      </c>
      <c r="AE7" s="52">
        <v>-26</v>
      </c>
      <c r="AF7" s="43">
        <v>-24.1</v>
      </c>
      <c r="AG7" s="43">
        <v>-21.8</v>
      </c>
      <c r="AH7" s="43">
        <v>-28.1</v>
      </c>
      <c r="AI7" s="43">
        <v>-27.8</v>
      </c>
      <c r="AJ7" s="43">
        <v>-30.7</v>
      </c>
      <c r="AK7" s="56">
        <f t="shared" si="0"/>
        <v>-26.523529411764709</v>
      </c>
    </row>
    <row r="8" spans="1:37" x14ac:dyDescent="0.15">
      <c r="A8" s="63" t="s">
        <v>37</v>
      </c>
      <c r="B8" s="9">
        <v>-21.9</v>
      </c>
      <c r="C8" s="9">
        <v>-31.3</v>
      </c>
      <c r="D8" s="9">
        <v>-38.799999999999997</v>
      </c>
      <c r="E8" s="9">
        <v>-28.3</v>
      </c>
      <c r="F8" s="9">
        <v>-27.6</v>
      </c>
      <c r="G8" s="9">
        <v>-28.8</v>
      </c>
      <c r="H8" s="11">
        <v>-27.7</v>
      </c>
      <c r="I8" s="11">
        <v>-32.9</v>
      </c>
      <c r="K8" s="11">
        <v>-30.6</v>
      </c>
      <c r="L8" s="9">
        <v>-29.2</v>
      </c>
      <c r="M8" s="11">
        <v>-29.7</v>
      </c>
      <c r="O8" s="9">
        <v>-26.8</v>
      </c>
      <c r="P8" s="21">
        <v>-30.2</v>
      </c>
      <c r="Q8" s="9">
        <v>-29.5</v>
      </c>
      <c r="R8" s="32">
        <v>-33.9</v>
      </c>
      <c r="S8" s="21">
        <v>-34.1</v>
      </c>
      <c r="T8" s="21">
        <v>-34.700000000000003</v>
      </c>
      <c r="U8" s="21">
        <v>-35</v>
      </c>
      <c r="V8" s="34">
        <v>-31.4</v>
      </c>
      <c r="W8" s="2">
        <v>-28.3</v>
      </c>
      <c r="X8" s="2">
        <v>-29.7</v>
      </c>
      <c r="Y8" s="2">
        <v>-31.8</v>
      </c>
      <c r="Z8" s="34">
        <v>-35.799999999999997</v>
      </c>
      <c r="AA8" s="2">
        <v>-25.8</v>
      </c>
      <c r="AB8" s="2">
        <v>-29.2</v>
      </c>
      <c r="AC8" s="21">
        <v>-27.5</v>
      </c>
      <c r="AD8" s="21">
        <v>-29.2</v>
      </c>
      <c r="AE8" s="52">
        <v>-30.4</v>
      </c>
      <c r="AF8" s="43">
        <v>-29.8</v>
      </c>
      <c r="AG8" s="43">
        <v>-36.6</v>
      </c>
      <c r="AH8" s="43">
        <v>-31.4</v>
      </c>
      <c r="AI8" s="43">
        <v>-36.9</v>
      </c>
      <c r="AJ8" s="43">
        <v>-31.4</v>
      </c>
      <c r="AK8" s="56">
        <f t="shared" si="0"/>
        <v>-30.79393939393939</v>
      </c>
    </row>
    <row r="9" spans="1:37" x14ac:dyDescent="0.15">
      <c r="A9" s="63" t="s">
        <v>40</v>
      </c>
      <c r="B9" s="9">
        <v>-26</v>
      </c>
      <c r="C9" s="9">
        <v>-32.1</v>
      </c>
      <c r="D9" s="9">
        <v>-36.1</v>
      </c>
      <c r="E9" s="9">
        <v>-29.4</v>
      </c>
      <c r="F9" s="9">
        <v>-29.7</v>
      </c>
      <c r="G9" s="9">
        <v>-29.4</v>
      </c>
      <c r="H9" s="9">
        <v>-27</v>
      </c>
      <c r="I9" s="11">
        <v>-31.4</v>
      </c>
      <c r="K9" s="11">
        <v>-28.5</v>
      </c>
      <c r="L9" s="9">
        <v>-31.1</v>
      </c>
      <c r="M9" s="11">
        <v>-24.9</v>
      </c>
      <c r="O9" s="9">
        <v>-30.8</v>
      </c>
      <c r="P9" s="21">
        <v>-36.9</v>
      </c>
      <c r="R9" s="32">
        <v>-35.1</v>
      </c>
      <c r="S9" s="21">
        <v>-24.8</v>
      </c>
      <c r="T9" s="21">
        <v>-33.799999999999997</v>
      </c>
      <c r="U9" s="21">
        <v>-30.3</v>
      </c>
      <c r="V9" s="34"/>
      <c r="W9" s="2">
        <v>-31.6</v>
      </c>
      <c r="X9" s="2">
        <v>-39.799999999999997</v>
      </c>
      <c r="Y9" s="34">
        <v>-30.3</v>
      </c>
      <c r="Z9" s="34">
        <v>-37.299999999999997</v>
      </c>
      <c r="AA9" s="2">
        <v>-27</v>
      </c>
      <c r="AB9" s="2">
        <v>-32.1</v>
      </c>
      <c r="AC9" s="21">
        <v>-32.5</v>
      </c>
      <c r="AD9" s="21">
        <v>-35.299999999999997</v>
      </c>
      <c r="AE9" s="52">
        <v>-31.6</v>
      </c>
      <c r="AF9" s="43">
        <v>-26.7</v>
      </c>
      <c r="AG9" s="43">
        <v>-32.9</v>
      </c>
      <c r="AH9" s="43">
        <v>-26.7</v>
      </c>
      <c r="AI9" s="43">
        <v>-27.5</v>
      </c>
      <c r="AJ9" s="43">
        <v>-29.7</v>
      </c>
      <c r="AK9" s="56">
        <f t="shared" si="0"/>
        <v>-30.912903225806453</v>
      </c>
    </row>
    <row r="10" spans="1:37" x14ac:dyDescent="0.15">
      <c r="A10" s="63" t="s">
        <v>43</v>
      </c>
      <c r="B10" s="9">
        <v>-35.1</v>
      </c>
      <c r="C10" s="9">
        <v>-30</v>
      </c>
      <c r="D10" s="9">
        <v>-30.4</v>
      </c>
      <c r="E10" s="9">
        <v>-39.6</v>
      </c>
      <c r="F10" s="9">
        <v>-28.9</v>
      </c>
      <c r="G10" s="9">
        <v>-30.2</v>
      </c>
      <c r="H10" s="11">
        <v>-36.799999999999997</v>
      </c>
      <c r="I10" s="11">
        <v>-28.7</v>
      </c>
      <c r="K10" s="11">
        <v>-39.700000000000003</v>
      </c>
      <c r="L10" s="9">
        <v>-33.200000000000003</v>
      </c>
      <c r="M10" s="11">
        <v>-33.1</v>
      </c>
      <c r="O10" s="9">
        <v>-32.799999999999997</v>
      </c>
      <c r="P10" s="21">
        <v>-27.3</v>
      </c>
      <c r="R10" s="32">
        <v>-29.6</v>
      </c>
      <c r="S10" s="21">
        <v>-26.7</v>
      </c>
      <c r="T10" s="21"/>
      <c r="U10" s="21">
        <v>-30.9</v>
      </c>
      <c r="V10" s="34"/>
      <c r="W10" s="2">
        <v>-33.1</v>
      </c>
      <c r="X10" s="2"/>
      <c r="Y10" s="34"/>
      <c r="Z10" s="34">
        <v>-31.8</v>
      </c>
      <c r="AA10" s="2">
        <v>-29.4</v>
      </c>
      <c r="AB10" s="2">
        <v>-28</v>
      </c>
      <c r="AC10" s="21">
        <v>-33.6</v>
      </c>
      <c r="AD10" s="21">
        <v>-35.4</v>
      </c>
      <c r="AE10" s="52">
        <v>-33.9</v>
      </c>
      <c r="AF10" s="43">
        <v>-37.299999999999997</v>
      </c>
      <c r="AG10" s="43">
        <v>-40.1</v>
      </c>
      <c r="AH10" s="43">
        <v>-33</v>
      </c>
      <c r="AI10" s="43">
        <v>-36.200000000000003</v>
      </c>
      <c r="AJ10" s="43">
        <v>-34.299999999999997</v>
      </c>
      <c r="AK10" s="56">
        <f t="shared" si="0"/>
        <v>-32.824999999999996</v>
      </c>
    </row>
    <row r="11" spans="1:37" x14ac:dyDescent="0.15">
      <c r="A11" s="63" t="s">
        <v>47</v>
      </c>
      <c r="B11" s="9">
        <v>-25.7</v>
      </c>
      <c r="C11" s="9">
        <v>-35.799999999999997</v>
      </c>
      <c r="D11" s="9">
        <v>-36.6</v>
      </c>
      <c r="E11" s="9">
        <v>-40</v>
      </c>
      <c r="F11" s="9">
        <v>-40.1</v>
      </c>
      <c r="G11" s="9">
        <v>-41.5</v>
      </c>
      <c r="H11" s="11">
        <v>-36.4</v>
      </c>
      <c r="I11" s="11">
        <v>-28.3</v>
      </c>
      <c r="K11" s="11">
        <v>-37.700000000000003</v>
      </c>
      <c r="L11" s="9">
        <v>-36.6</v>
      </c>
      <c r="O11" s="9">
        <v>-34</v>
      </c>
      <c r="P11" s="21">
        <v>-36.299999999999997</v>
      </c>
      <c r="R11" s="32">
        <v>-35.9</v>
      </c>
      <c r="S11" s="21">
        <v>-41.4</v>
      </c>
      <c r="T11" s="21"/>
      <c r="U11" s="21">
        <v>-30.3</v>
      </c>
      <c r="V11" s="34"/>
      <c r="W11" s="2">
        <v>-36</v>
      </c>
      <c r="X11" s="2"/>
      <c r="Y11" s="34"/>
      <c r="Z11" s="34">
        <v>-36.5</v>
      </c>
      <c r="AA11" s="2">
        <v>-29.6</v>
      </c>
      <c r="AB11" s="2"/>
      <c r="AC11" s="21">
        <v>-26.1</v>
      </c>
      <c r="AD11" s="21">
        <v>-40.200000000000003</v>
      </c>
      <c r="AE11" s="52">
        <v>-23.4</v>
      </c>
      <c r="AF11" s="43">
        <v>-37.1</v>
      </c>
      <c r="AG11" s="43">
        <v>-38.200000000000003</v>
      </c>
      <c r="AH11" s="43">
        <v>-38.299999999999997</v>
      </c>
      <c r="AI11" s="43">
        <v>-38.299999999999997</v>
      </c>
      <c r="AJ11" s="43">
        <v>-31.7</v>
      </c>
      <c r="AK11" s="56">
        <f t="shared" si="0"/>
        <v>-35.07692307692308</v>
      </c>
    </row>
    <row r="12" spans="1:37" x14ac:dyDescent="0.15">
      <c r="A12" s="63" t="s">
        <v>50</v>
      </c>
      <c r="B12" s="9">
        <v>-29</v>
      </c>
      <c r="C12" s="9">
        <v>-43.1</v>
      </c>
      <c r="D12" s="9">
        <v>-31.9</v>
      </c>
      <c r="E12" s="9">
        <v>-42.5</v>
      </c>
      <c r="F12" s="9">
        <v>-39</v>
      </c>
      <c r="G12" s="9">
        <v>-39.1</v>
      </c>
      <c r="H12" s="11">
        <v>-40.6</v>
      </c>
      <c r="I12" s="11">
        <v>-32.200000000000003</v>
      </c>
      <c r="K12" s="11">
        <v>-41.5</v>
      </c>
      <c r="L12" s="9">
        <v>-38.9</v>
      </c>
      <c r="O12" s="9">
        <v>-40</v>
      </c>
      <c r="P12" s="21">
        <v>-35.799999999999997</v>
      </c>
      <c r="R12" s="32">
        <v>-40</v>
      </c>
      <c r="S12" s="21">
        <v>-35.9</v>
      </c>
      <c r="T12" s="21"/>
      <c r="U12" s="21">
        <v>-35.200000000000003</v>
      </c>
      <c r="V12" s="34"/>
      <c r="W12" s="2">
        <v>-36.299999999999997</v>
      </c>
      <c r="X12" s="2"/>
      <c r="Y12" s="34"/>
      <c r="Z12" s="34">
        <v>-29.6</v>
      </c>
      <c r="AA12" s="2">
        <v>-36.9</v>
      </c>
      <c r="AB12" s="2"/>
      <c r="AC12" s="21">
        <v>-33.1</v>
      </c>
      <c r="AD12" s="21">
        <v>-31</v>
      </c>
      <c r="AE12" s="52">
        <v>-29.2</v>
      </c>
      <c r="AF12" s="43">
        <v>-36.299999999999997</v>
      </c>
      <c r="AG12" s="43">
        <v>-33.6</v>
      </c>
      <c r="AH12" s="43">
        <v>-29.4</v>
      </c>
      <c r="AI12" s="43">
        <v>-42.5</v>
      </c>
      <c r="AJ12" s="43">
        <v>-33.9</v>
      </c>
      <c r="AK12" s="56">
        <f t="shared" si="0"/>
        <v>-36.019230769230766</v>
      </c>
    </row>
    <row r="13" spans="1:37" x14ac:dyDescent="0.15">
      <c r="A13" s="63" t="s">
        <v>53</v>
      </c>
      <c r="B13" s="9">
        <v>-34.5</v>
      </c>
      <c r="C13" s="9">
        <v>-35.1</v>
      </c>
      <c r="D13" s="9">
        <v>-36.299999999999997</v>
      </c>
      <c r="E13" s="9">
        <v>-34.1</v>
      </c>
      <c r="F13" s="9">
        <v>-36.700000000000003</v>
      </c>
      <c r="G13" s="9">
        <v>-33.5</v>
      </c>
      <c r="H13" s="11">
        <v>-44.6</v>
      </c>
      <c r="I13" s="11">
        <v>-34.1</v>
      </c>
      <c r="K13" s="11">
        <v>-31.5</v>
      </c>
      <c r="L13" s="9">
        <v>-32</v>
      </c>
      <c r="O13" s="9">
        <v>-37.700000000000003</v>
      </c>
      <c r="P13" s="21">
        <v>-33.4</v>
      </c>
      <c r="R13" s="32">
        <v>-34.4</v>
      </c>
      <c r="S13" s="21">
        <v>-36.799999999999997</v>
      </c>
      <c r="T13" s="21"/>
      <c r="V13" s="34"/>
      <c r="W13" s="2"/>
      <c r="X13" s="2"/>
      <c r="Y13" s="34"/>
      <c r="Z13" s="34">
        <v>-34.299999999999997</v>
      </c>
      <c r="AA13" s="2">
        <v>-36.9</v>
      </c>
      <c r="AB13" s="2"/>
      <c r="AC13" s="21">
        <v>-35.6</v>
      </c>
      <c r="AD13" s="21">
        <v>-33</v>
      </c>
      <c r="AE13" s="52">
        <v>-38.4</v>
      </c>
      <c r="AF13" s="43">
        <v>-33.799999999999997</v>
      </c>
      <c r="AG13" s="43">
        <v>-34</v>
      </c>
      <c r="AH13" s="43">
        <v>-25.7</v>
      </c>
      <c r="AI13" s="43">
        <v>-32.299999999999997</v>
      </c>
      <c r="AJ13" s="43">
        <v>-37.4</v>
      </c>
      <c r="AK13" s="56">
        <f t="shared" si="0"/>
        <v>-34.837499999999991</v>
      </c>
    </row>
    <row r="14" spans="1:37" x14ac:dyDescent="0.15">
      <c r="A14" s="63" t="s">
        <v>55</v>
      </c>
      <c r="B14" s="9">
        <v>-27.7</v>
      </c>
      <c r="C14" s="9">
        <v>-28.9</v>
      </c>
      <c r="D14" s="9">
        <v>-30.1</v>
      </c>
      <c r="E14" s="9">
        <v>-31.1</v>
      </c>
      <c r="F14" s="9">
        <v>-25.2</v>
      </c>
      <c r="G14" s="9">
        <v>-29.2</v>
      </c>
      <c r="H14" s="11">
        <v>-29.7</v>
      </c>
      <c r="I14" s="11">
        <v>-28.4</v>
      </c>
      <c r="K14" s="11">
        <v>-37.4</v>
      </c>
      <c r="L14" s="9">
        <v>-26.8</v>
      </c>
      <c r="O14" s="9">
        <v>-26.2</v>
      </c>
      <c r="P14" s="21">
        <v>-32.1</v>
      </c>
      <c r="R14" s="32">
        <v>-24.6</v>
      </c>
      <c r="S14" s="21">
        <v>-33</v>
      </c>
      <c r="T14" s="21"/>
      <c r="V14" s="34"/>
      <c r="W14" s="2">
        <v>-28.8</v>
      </c>
      <c r="X14" s="2"/>
      <c r="Y14" s="34"/>
      <c r="Z14" s="34">
        <v>-26.1</v>
      </c>
      <c r="AA14" s="2"/>
      <c r="AB14" s="2">
        <v>-25</v>
      </c>
      <c r="AC14" s="21">
        <v>-30.2</v>
      </c>
      <c r="AD14" s="21">
        <v>-27.6</v>
      </c>
      <c r="AE14" s="52">
        <v>-26.2</v>
      </c>
      <c r="AF14" s="43">
        <v>-27</v>
      </c>
      <c r="AG14" s="43">
        <v>-28.4</v>
      </c>
      <c r="AH14" s="43">
        <v>-25.2</v>
      </c>
      <c r="AI14" s="43">
        <v>-25.9</v>
      </c>
      <c r="AJ14" s="43">
        <v>-24.8</v>
      </c>
      <c r="AK14" s="56">
        <f t="shared" si="0"/>
        <v>-28.224</v>
      </c>
    </row>
    <row r="15" spans="1:37" x14ac:dyDescent="0.15">
      <c r="A15" s="63" t="s">
        <v>58</v>
      </c>
      <c r="B15" s="9">
        <v>-22.5</v>
      </c>
      <c r="C15" s="9">
        <v>-23.1</v>
      </c>
      <c r="D15" s="9">
        <v>-21.7</v>
      </c>
      <c r="E15" s="9">
        <v>-22.8</v>
      </c>
      <c r="F15" s="9">
        <v>-20.2</v>
      </c>
      <c r="G15" s="9">
        <v>-16.399999999999999</v>
      </c>
      <c r="H15" s="11">
        <v>-20.8</v>
      </c>
      <c r="I15" s="11">
        <v>-23.4</v>
      </c>
      <c r="L15" s="9">
        <v>-21.1</v>
      </c>
      <c r="O15" s="9">
        <v>-17.5</v>
      </c>
      <c r="P15" s="21">
        <v>-22.1</v>
      </c>
      <c r="R15" s="32">
        <v>-18.8</v>
      </c>
      <c r="S15" s="21">
        <v>-23.3</v>
      </c>
      <c r="T15" s="21"/>
      <c r="V15" s="34">
        <v>-13.2</v>
      </c>
      <c r="W15" s="2">
        <v>-20.6</v>
      </c>
      <c r="X15" s="2"/>
      <c r="Y15" s="34"/>
      <c r="Z15" s="34">
        <v>-19.100000000000001</v>
      </c>
      <c r="AA15" s="2">
        <v>-18.3</v>
      </c>
      <c r="AB15" s="2">
        <v>-22.4</v>
      </c>
      <c r="AC15" s="21">
        <v>-15.8</v>
      </c>
      <c r="AD15" s="21">
        <v>-21.8</v>
      </c>
      <c r="AE15" s="52">
        <v>-20</v>
      </c>
      <c r="AF15" s="43">
        <v>-22</v>
      </c>
      <c r="AG15" s="43">
        <v>-23.7</v>
      </c>
      <c r="AH15" s="43">
        <v>-24.6</v>
      </c>
      <c r="AI15" s="43">
        <v>-23.1</v>
      </c>
      <c r="AJ15" s="43">
        <v>-21</v>
      </c>
      <c r="AK15" s="56">
        <f t="shared" si="0"/>
        <v>-20.742307692307694</v>
      </c>
    </row>
    <row r="16" spans="1:37" ht="10" customHeight="1" x14ac:dyDescent="0.15">
      <c r="A16" s="63" t="s">
        <v>60</v>
      </c>
      <c r="B16" s="9">
        <v>-14.8</v>
      </c>
      <c r="C16" s="9">
        <v>-14.7</v>
      </c>
      <c r="D16" s="9">
        <v>-13.1</v>
      </c>
      <c r="E16" s="9">
        <v>-15.7</v>
      </c>
      <c r="F16" s="9">
        <v>-12.8</v>
      </c>
      <c r="G16" s="9">
        <v>-15.6</v>
      </c>
      <c r="H16" s="11">
        <v>-14.2</v>
      </c>
      <c r="I16" s="11">
        <v>-14.1</v>
      </c>
      <c r="L16" s="9">
        <v>-11.2</v>
      </c>
      <c r="O16" s="9">
        <v>-12.2</v>
      </c>
      <c r="P16" s="21">
        <v>-14.3</v>
      </c>
      <c r="R16" s="32">
        <v>-10.9</v>
      </c>
      <c r="S16" s="21">
        <v>-15</v>
      </c>
      <c r="T16" s="21">
        <v>-14.7</v>
      </c>
      <c r="V16" s="34">
        <v>-13.1</v>
      </c>
      <c r="W16" s="2">
        <v>-13</v>
      </c>
      <c r="X16" s="2">
        <v>-14.2</v>
      </c>
      <c r="Y16" s="34"/>
      <c r="Z16" s="34">
        <v>-14.3</v>
      </c>
      <c r="AA16" s="2">
        <v>-14.1</v>
      </c>
      <c r="AB16" s="2">
        <v>-15.9</v>
      </c>
      <c r="AC16" s="21">
        <v>-11</v>
      </c>
      <c r="AD16" s="21">
        <v>-13.9</v>
      </c>
      <c r="AE16" s="52">
        <v>-14.8</v>
      </c>
      <c r="AF16" s="43">
        <v>-11.8</v>
      </c>
      <c r="AG16" s="43">
        <v>-13.3</v>
      </c>
      <c r="AH16" s="43">
        <v>-17.899999999999999</v>
      </c>
      <c r="AI16" s="43">
        <v>-15.5</v>
      </c>
      <c r="AJ16" s="43">
        <v>-12.8</v>
      </c>
      <c r="AK16" s="56">
        <f t="shared" si="0"/>
        <v>-13.889285714285714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K16"/>
  <sheetViews>
    <sheetView zoomScale="120" zoomScaleNormal="120" zoomScalePageLayoutView="120" workbookViewId="0">
      <selection activeCell="AJ5" sqref="AJ5:AJ16"/>
    </sheetView>
  </sheetViews>
  <sheetFormatPr baseColWidth="10" defaultColWidth="8.75" defaultRowHeight="11" x14ac:dyDescent="0.15"/>
  <cols>
    <col min="2" max="28" width="0" hidden="1" customWidth="1"/>
  </cols>
  <sheetData>
    <row r="1" spans="1:37" x14ac:dyDescent="0.15">
      <c r="A1" s="82" t="s">
        <v>0</v>
      </c>
    </row>
    <row r="2" spans="1:37" x14ac:dyDescent="0.15">
      <c r="A2" s="82" t="s">
        <v>7</v>
      </c>
    </row>
    <row r="3" spans="1:37" x14ac:dyDescent="0.15">
      <c r="A3" s="83" t="s">
        <v>18</v>
      </c>
    </row>
    <row r="4" spans="1:37" x14ac:dyDescent="0.15">
      <c r="A4" s="83"/>
      <c r="B4">
        <v>1980</v>
      </c>
      <c r="C4">
        <v>1981</v>
      </c>
      <c r="D4">
        <v>1982</v>
      </c>
      <c r="E4">
        <v>1983</v>
      </c>
      <c r="F4">
        <v>1984</v>
      </c>
      <c r="G4">
        <v>1985</v>
      </c>
      <c r="H4">
        <v>1986</v>
      </c>
      <c r="I4">
        <v>1987</v>
      </c>
      <c r="J4">
        <v>1988</v>
      </c>
      <c r="K4">
        <v>1990</v>
      </c>
      <c r="L4">
        <v>1991</v>
      </c>
      <c r="M4">
        <v>1992</v>
      </c>
      <c r="N4">
        <v>1993</v>
      </c>
      <c r="O4">
        <v>1994</v>
      </c>
      <c r="P4">
        <v>1995</v>
      </c>
      <c r="Q4">
        <v>1996</v>
      </c>
      <c r="R4">
        <v>1997</v>
      </c>
      <c r="S4">
        <v>1998</v>
      </c>
      <c r="T4">
        <v>1999</v>
      </c>
      <c r="U4">
        <v>2000</v>
      </c>
      <c r="V4">
        <v>2002</v>
      </c>
      <c r="W4">
        <v>2003</v>
      </c>
      <c r="X4">
        <v>2004</v>
      </c>
      <c r="Y4">
        <v>2005</v>
      </c>
      <c r="Z4">
        <v>2006</v>
      </c>
      <c r="AA4">
        <v>2007</v>
      </c>
      <c r="AB4">
        <v>2008</v>
      </c>
      <c r="AC4">
        <v>2009</v>
      </c>
      <c r="AD4">
        <v>2010</v>
      </c>
      <c r="AE4">
        <v>2011</v>
      </c>
      <c r="AF4">
        <v>2012</v>
      </c>
      <c r="AG4">
        <v>2013</v>
      </c>
      <c r="AH4">
        <v>2014</v>
      </c>
      <c r="AI4">
        <v>2015</v>
      </c>
      <c r="AJ4">
        <v>2016</v>
      </c>
      <c r="AK4" s="76" t="s">
        <v>0</v>
      </c>
    </row>
    <row r="5" spans="1:37" x14ac:dyDescent="0.15">
      <c r="A5" s="1" t="s">
        <v>63</v>
      </c>
      <c r="C5" s="9">
        <v>5.4</v>
      </c>
      <c r="D5" s="9">
        <v>4.5</v>
      </c>
      <c r="E5" s="11">
        <v>5.5</v>
      </c>
      <c r="F5" s="9">
        <v>4.8</v>
      </c>
      <c r="G5" s="9">
        <v>5.2</v>
      </c>
      <c r="H5" s="9">
        <v>5.4</v>
      </c>
      <c r="I5" s="9">
        <v>5.0999999999999996</v>
      </c>
      <c r="J5" s="11">
        <v>5.2</v>
      </c>
      <c r="L5" s="9">
        <v>3.4</v>
      </c>
      <c r="M5" s="9">
        <v>4.3</v>
      </c>
      <c r="O5" s="9">
        <v>4</v>
      </c>
      <c r="P5" s="21">
        <v>4.4000000000000004</v>
      </c>
      <c r="Q5" s="9">
        <v>4.5</v>
      </c>
      <c r="R5" s="32">
        <v>2.5</v>
      </c>
      <c r="S5" s="21">
        <v>3.2</v>
      </c>
      <c r="T5" s="21">
        <v>4.5</v>
      </c>
      <c r="V5" s="34">
        <v>3.9</v>
      </c>
      <c r="W5" s="2">
        <v>5.2</v>
      </c>
      <c r="X5" s="2">
        <v>2.7</v>
      </c>
      <c r="Y5" s="34">
        <v>4.5999999999999996</v>
      </c>
      <c r="Z5" s="34">
        <v>5.7</v>
      </c>
      <c r="AA5" s="2">
        <v>4.9000000000000004</v>
      </c>
      <c r="AB5" s="2">
        <v>5</v>
      </c>
      <c r="AC5" s="21">
        <v>4.8</v>
      </c>
      <c r="AD5" s="21">
        <v>1.5</v>
      </c>
      <c r="AE5" s="52">
        <v>4.2</v>
      </c>
      <c r="AF5" s="43">
        <v>5.9</v>
      </c>
      <c r="AG5" s="43">
        <v>2.2000000000000002</v>
      </c>
      <c r="AH5" s="43">
        <v>6.4</v>
      </c>
      <c r="AI5" s="43">
        <v>6.4</v>
      </c>
      <c r="AJ5" s="43">
        <v>7.5</v>
      </c>
      <c r="AK5">
        <f>AVERAGE(B5:AJ5)</f>
        <v>4.6064516129032258</v>
      </c>
    </row>
    <row r="6" spans="1:37" x14ac:dyDescent="0.15">
      <c r="A6" s="63" t="s">
        <v>29</v>
      </c>
      <c r="B6" s="9">
        <v>6.6</v>
      </c>
      <c r="C6" s="9">
        <v>5</v>
      </c>
      <c r="D6" s="9">
        <v>5.3</v>
      </c>
      <c r="E6" s="11">
        <v>4.2</v>
      </c>
      <c r="F6" s="9">
        <v>4.9000000000000004</v>
      </c>
      <c r="G6" s="9">
        <v>5.9</v>
      </c>
      <c r="H6" s="9">
        <v>7.3</v>
      </c>
      <c r="I6" s="9">
        <v>6.3</v>
      </c>
      <c r="J6" s="11">
        <v>5.2</v>
      </c>
      <c r="K6" s="9">
        <v>5.7</v>
      </c>
      <c r="L6" s="9">
        <v>5.9</v>
      </c>
      <c r="M6" s="9">
        <v>4.4000000000000004</v>
      </c>
      <c r="N6" s="17">
        <v>6</v>
      </c>
      <c r="O6" s="9">
        <v>4.5</v>
      </c>
      <c r="P6" s="21">
        <v>5.4</v>
      </c>
      <c r="Q6" s="9">
        <v>4.0999999999999996</v>
      </c>
      <c r="R6" s="32">
        <v>3.7</v>
      </c>
      <c r="S6" s="21">
        <v>5.6</v>
      </c>
      <c r="T6" s="21">
        <v>5.2</v>
      </c>
      <c r="V6" s="34">
        <v>5.7</v>
      </c>
      <c r="W6" s="2">
        <v>4.7</v>
      </c>
      <c r="X6" s="2">
        <v>3.8</v>
      </c>
      <c r="Y6" s="34">
        <v>5</v>
      </c>
      <c r="Z6" s="34">
        <v>4.5999999999999996</v>
      </c>
      <c r="AA6" s="2">
        <v>4.7</v>
      </c>
      <c r="AB6" s="2">
        <v>5.0999999999999996</v>
      </c>
      <c r="AC6" s="21">
        <v>5</v>
      </c>
      <c r="AD6" s="21">
        <v>5.5</v>
      </c>
      <c r="AE6" s="52">
        <v>6.3</v>
      </c>
      <c r="AF6" s="43">
        <v>6.5</v>
      </c>
      <c r="AG6" s="43">
        <v>3.4</v>
      </c>
      <c r="AH6" s="43">
        <v>6.3</v>
      </c>
      <c r="AI6" s="43">
        <v>7.1</v>
      </c>
      <c r="AJ6" s="43">
        <v>7</v>
      </c>
      <c r="AK6" s="56">
        <f t="shared" ref="AK6:AK16" si="0">AVERAGE(B6:AJ6)</f>
        <v>5.3500000000000005</v>
      </c>
    </row>
    <row r="7" spans="1:37" x14ac:dyDescent="0.15">
      <c r="A7" s="63" t="s">
        <v>33</v>
      </c>
      <c r="B7" s="9">
        <v>5.6</v>
      </c>
      <c r="C7" s="9">
        <v>9.6</v>
      </c>
      <c r="D7" s="9">
        <v>7.5</v>
      </c>
      <c r="E7" s="11">
        <v>7.4</v>
      </c>
      <c r="F7" s="9">
        <v>7.6</v>
      </c>
      <c r="G7" s="9">
        <v>7.7</v>
      </c>
      <c r="H7" s="9">
        <v>7.1</v>
      </c>
      <c r="I7" s="9">
        <v>5.8</v>
      </c>
      <c r="J7" s="11">
        <v>7.4</v>
      </c>
      <c r="K7" s="9">
        <v>5.5</v>
      </c>
      <c r="L7" s="9">
        <v>7</v>
      </c>
      <c r="M7" s="9">
        <v>5.0999999999999996</v>
      </c>
      <c r="N7" s="17">
        <v>5.6</v>
      </c>
      <c r="O7" s="9">
        <v>5.9</v>
      </c>
      <c r="P7" s="21">
        <v>5.3</v>
      </c>
      <c r="Q7" s="9">
        <v>5.5</v>
      </c>
      <c r="R7" s="32">
        <v>6</v>
      </c>
      <c r="S7" s="21">
        <v>5.6</v>
      </c>
      <c r="T7" s="21">
        <v>8</v>
      </c>
      <c r="V7" s="34">
        <v>5.0999999999999996</v>
      </c>
      <c r="W7" s="2">
        <v>6</v>
      </c>
      <c r="X7" s="2">
        <v>4.5999999999999996</v>
      </c>
      <c r="Y7" s="34">
        <v>7.4</v>
      </c>
      <c r="Z7" s="34">
        <v>6.3</v>
      </c>
      <c r="AA7" s="2">
        <v>5.9</v>
      </c>
      <c r="AB7" s="2">
        <v>6.9</v>
      </c>
      <c r="AC7" s="21">
        <v>6.9</v>
      </c>
      <c r="AD7" s="21">
        <v>6.2</v>
      </c>
      <c r="AE7" s="52">
        <v>6.5</v>
      </c>
      <c r="AF7" s="43">
        <v>7.5</v>
      </c>
      <c r="AG7" s="43">
        <v>8.9</v>
      </c>
      <c r="AH7" s="43">
        <v>7.2</v>
      </c>
      <c r="AI7" s="43">
        <v>6.9</v>
      </c>
      <c r="AJ7" s="43">
        <v>8.1</v>
      </c>
      <c r="AK7" s="56">
        <f t="shared" si="0"/>
        <v>6.6352941176470583</v>
      </c>
    </row>
    <row r="8" spans="1:37" x14ac:dyDescent="0.15">
      <c r="A8" s="63" t="s">
        <v>37</v>
      </c>
      <c r="B8" s="9">
        <v>6</v>
      </c>
      <c r="C8" s="9">
        <v>6.7</v>
      </c>
      <c r="D8" s="9">
        <v>7.9</v>
      </c>
      <c r="E8" s="11">
        <v>10.5</v>
      </c>
      <c r="F8" s="9">
        <v>7.8</v>
      </c>
      <c r="G8" s="9">
        <v>8.3000000000000007</v>
      </c>
      <c r="H8" s="9">
        <v>8.6</v>
      </c>
      <c r="I8" s="9">
        <v>8</v>
      </c>
      <c r="K8" s="9">
        <v>6.8</v>
      </c>
      <c r="L8" s="9">
        <v>8.8000000000000007</v>
      </c>
      <c r="M8" s="9">
        <v>7.5</v>
      </c>
      <c r="N8" s="17">
        <v>7.3</v>
      </c>
      <c r="O8" s="9">
        <v>7.1</v>
      </c>
      <c r="P8" s="21">
        <v>6.2</v>
      </c>
      <c r="Q8" s="9">
        <v>9.6999999999999993</v>
      </c>
      <c r="R8" s="32">
        <v>6.8</v>
      </c>
      <c r="S8" s="21">
        <v>7</v>
      </c>
      <c r="T8" s="21">
        <v>6.2</v>
      </c>
      <c r="V8" s="34">
        <v>6.4</v>
      </c>
      <c r="W8" s="2">
        <v>7.9</v>
      </c>
      <c r="X8" s="2">
        <v>8.9</v>
      </c>
      <c r="Y8" s="2"/>
      <c r="Z8" s="34">
        <v>8.9</v>
      </c>
      <c r="AA8" s="2">
        <v>7.2</v>
      </c>
      <c r="AB8" s="2">
        <v>7.8</v>
      </c>
      <c r="AC8" s="21"/>
      <c r="AD8" s="21">
        <v>7.5</v>
      </c>
      <c r="AE8" s="52">
        <v>6.7</v>
      </c>
      <c r="AF8" s="43">
        <v>8.4</v>
      </c>
      <c r="AG8" s="43">
        <v>8.1999999999999993</v>
      </c>
      <c r="AH8" s="43">
        <v>9.1</v>
      </c>
      <c r="AI8" s="43">
        <v>7.8</v>
      </c>
      <c r="AJ8" s="43">
        <v>6.7</v>
      </c>
      <c r="AK8" s="56">
        <f t="shared" si="0"/>
        <v>7.6999999999999993</v>
      </c>
    </row>
    <row r="9" spans="1:37" x14ac:dyDescent="0.15">
      <c r="A9" s="63" t="s">
        <v>40</v>
      </c>
      <c r="B9" s="9">
        <v>6.5</v>
      </c>
      <c r="C9" s="9">
        <v>7</v>
      </c>
      <c r="D9" s="9">
        <v>7.2</v>
      </c>
      <c r="E9" s="11">
        <v>8.3000000000000007</v>
      </c>
      <c r="F9" s="9">
        <v>7.5</v>
      </c>
      <c r="G9" s="9">
        <v>9.4</v>
      </c>
      <c r="H9" s="9">
        <v>6.8</v>
      </c>
      <c r="I9" s="9">
        <v>9.1999999999999993</v>
      </c>
      <c r="K9" s="9">
        <v>7.3</v>
      </c>
      <c r="L9" s="9">
        <v>7.7</v>
      </c>
      <c r="M9" s="9">
        <v>8.1999999999999993</v>
      </c>
      <c r="N9" s="17">
        <v>8.4</v>
      </c>
      <c r="O9" s="9">
        <v>7.5</v>
      </c>
      <c r="P9" s="21">
        <v>7.3</v>
      </c>
      <c r="R9" s="32">
        <v>9.1</v>
      </c>
      <c r="S9" s="21">
        <v>9.3000000000000007</v>
      </c>
      <c r="T9" s="21">
        <v>8</v>
      </c>
      <c r="V9" s="34"/>
      <c r="W9" s="2">
        <v>8.3000000000000007</v>
      </c>
      <c r="X9" s="2"/>
      <c r="Y9" s="34">
        <v>10.3</v>
      </c>
      <c r="Z9" s="34"/>
      <c r="AA9" s="2"/>
      <c r="AB9" s="2"/>
      <c r="AC9" s="21"/>
      <c r="AD9" s="21">
        <v>8.3000000000000007</v>
      </c>
      <c r="AE9" s="52">
        <v>8.3000000000000007</v>
      </c>
      <c r="AF9" s="43">
        <v>8</v>
      </c>
      <c r="AG9" s="43">
        <v>8.1</v>
      </c>
      <c r="AH9" s="43">
        <v>10.3</v>
      </c>
      <c r="AI9" s="43">
        <v>7.9</v>
      </c>
      <c r="AJ9" s="43">
        <v>8.6</v>
      </c>
      <c r="AK9" s="56">
        <f t="shared" si="0"/>
        <v>8.1846153846153857</v>
      </c>
    </row>
    <row r="10" spans="1:37" x14ac:dyDescent="0.15">
      <c r="A10" s="63" t="s">
        <v>43</v>
      </c>
      <c r="B10" s="9">
        <v>6.9</v>
      </c>
      <c r="C10" s="9">
        <v>10.4</v>
      </c>
      <c r="D10" s="9">
        <v>9.6</v>
      </c>
      <c r="E10" s="11">
        <v>8.1</v>
      </c>
      <c r="F10" s="9">
        <v>9</v>
      </c>
      <c r="G10" s="9">
        <v>8.5</v>
      </c>
      <c r="H10" s="9">
        <v>6.2</v>
      </c>
      <c r="I10" s="9">
        <v>6.5</v>
      </c>
      <c r="K10" s="9">
        <v>7.1</v>
      </c>
      <c r="L10" s="9"/>
      <c r="M10" s="9">
        <v>8.6999999999999993</v>
      </c>
      <c r="N10" s="9"/>
      <c r="O10" s="9">
        <v>12.1</v>
      </c>
      <c r="P10" s="21">
        <v>8.3000000000000007</v>
      </c>
      <c r="R10" s="32">
        <v>9.3000000000000007</v>
      </c>
      <c r="S10" s="21">
        <v>8.6</v>
      </c>
      <c r="V10" s="34"/>
      <c r="W10" s="2">
        <v>7.5</v>
      </c>
      <c r="X10" s="2"/>
      <c r="Y10" s="34"/>
      <c r="Z10" s="34"/>
      <c r="AA10" s="2"/>
      <c r="AB10" s="2"/>
      <c r="AC10" s="21"/>
      <c r="AE10" s="52">
        <v>8.1</v>
      </c>
      <c r="AF10" s="43">
        <v>3.9</v>
      </c>
      <c r="AG10" s="43">
        <v>4.5</v>
      </c>
      <c r="AH10" s="43">
        <v>9.8000000000000007</v>
      </c>
      <c r="AI10" s="43">
        <v>9</v>
      </c>
      <c r="AJ10" s="43">
        <v>9.8000000000000007</v>
      </c>
      <c r="AK10" s="56">
        <f t="shared" si="0"/>
        <v>8.1857142857142868</v>
      </c>
    </row>
    <row r="11" spans="1:37" x14ac:dyDescent="0.15">
      <c r="A11" s="63" t="s">
        <v>47</v>
      </c>
      <c r="B11" s="9">
        <v>6.5</v>
      </c>
      <c r="C11" s="9">
        <v>9.3000000000000007</v>
      </c>
      <c r="D11" s="9">
        <v>8.6</v>
      </c>
      <c r="E11" s="11">
        <v>7.8</v>
      </c>
      <c r="F11" s="9">
        <v>7.6</v>
      </c>
      <c r="G11" s="9">
        <v>6.7</v>
      </c>
      <c r="H11" s="9">
        <v>8.4</v>
      </c>
      <c r="I11" s="9">
        <v>5.9</v>
      </c>
      <c r="K11" s="9">
        <v>6.3</v>
      </c>
      <c r="L11" s="9"/>
      <c r="N11" s="17">
        <v>10.5</v>
      </c>
      <c r="O11" s="9"/>
      <c r="P11" s="21">
        <v>8.6</v>
      </c>
      <c r="R11" s="32">
        <v>13.5</v>
      </c>
      <c r="S11" s="21">
        <v>8.1</v>
      </c>
      <c r="V11" s="34"/>
      <c r="W11" s="2">
        <v>9.6999999999999993</v>
      </c>
      <c r="X11" s="2"/>
      <c r="Y11" s="34"/>
      <c r="Z11" s="34"/>
      <c r="AA11" s="2"/>
      <c r="AB11" s="2"/>
      <c r="AC11" s="21">
        <v>7.4</v>
      </c>
      <c r="AE11" s="52">
        <v>9.1999999999999993</v>
      </c>
      <c r="AF11" s="43">
        <v>8.4</v>
      </c>
      <c r="AG11" s="43">
        <v>7</v>
      </c>
      <c r="AH11" s="43">
        <v>8.5</v>
      </c>
      <c r="AI11" s="43">
        <v>8.6</v>
      </c>
      <c r="AJ11" s="43">
        <v>8</v>
      </c>
      <c r="AK11" s="56">
        <f t="shared" si="0"/>
        <v>8.3142857142857132</v>
      </c>
    </row>
    <row r="12" spans="1:37" x14ac:dyDescent="0.15">
      <c r="A12" s="63" t="s">
        <v>50</v>
      </c>
      <c r="B12" s="9">
        <v>7</v>
      </c>
      <c r="C12" s="9">
        <v>7.5</v>
      </c>
      <c r="D12" s="9">
        <v>10.4</v>
      </c>
      <c r="E12" s="11">
        <v>9.5</v>
      </c>
      <c r="F12" s="9">
        <v>6</v>
      </c>
      <c r="G12" s="9">
        <v>8.1</v>
      </c>
      <c r="H12" s="9">
        <v>7.8</v>
      </c>
      <c r="I12" s="9">
        <v>5.9</v>
      </c>
      <c r="K12" s="9">
        <v>8.1</v>
      </c>
      <c r="L12" s="9"/>
      <c r="N12" s="17">
        <v>7.4</v>
      </c>
      <c r="O12" s="9">
        <v>9.4</v>
      </c>
      <c r="P12" s="21">
        <v>9.6999999999999993</v>
      </c>
      <c r="R12" s="32">
        <v>11.6</v>
      </c>
      <c r="S12" s="21">
        <v>9.8000000000000007</v>
      </c>
      <c r="V12" s="34"/>
      <c r="W12" s="2">
        <v>9</v>
      </c>
      <c r="X12" s="2"/>
      <c r="Y12" s="34"/>
      <c r="Z12" s="34"/>
      <c r="AA12" s="2"/>
      <c r="AB12" s="2"/>
      <c r="AC12" s="21">
        <v>8.8000000000000007</v>
      </c>
      <c r="AE12" s="52">
        <v>8.9</v>
      </c>
      <c r="AF12" s="43">
        <v>8.4</v>
      </c>
      <c r="AG12" s="43">
        <v>7.4</v>
      </c>
      <c r="AH12" s="43">
        <v>9.8000000000000007</v>
      </c>
      <c r="AI12" s="43">
        <v>8.6</v>
      </c>
      <c r="AJ12" s="43">
        <v>9.3000000000000007</v>
      </c>
      <c r="AK12" s="56">
        <f t="shared" si="0"/>
        <v>8.5636363636363644</v>
      </c>
    </row>
    <row r="13" spans="1:37" x14ac:dyDescent="0.15">
      <c r="A13" s="63" t="s">
        <v>53</v>
      </c>
      <c r="B13" s="9">
        <v>6.1</v>
      </c>
      <c r="C13" s="9">
        <v>7.2</v>
      </c>
      <c r="D13" s="9">
        <v>9.5</v>
      </c>
      <c r="E13" s="11">
        <v>7.8</v>
      </c>
      <c r="F13" s="9">
        <v>8.4</v>
      </c>
      <c r="G13" s="9">
        <v>8.8000000000000007</v>
      </c>
      <c r="H13" s="9">
        <v>5.7</v>
      </c>
      <c r="I13" s="9">
        <v>7.1</v>
      </c>
      <c r="K13" s="9">
        <v>8</v>
      </c>
      <c r="L13" s="9"/>
      <c r="N13" s="9"/>
      <c r="O13" s="9"/>
      <c r="P13" s="21">
        <v>9.1</v>
      </c>
      <c r="R13" s="32">
        <v>11.7</v>
      </c>
      <c r="S13" s="21">
        <v>9</v>
      </c>
      <c r="V13" s="34"/>
      <c r="W13" s="2"/>
      <c r="X13" s="2"/>
      <c r="Y13" s="34"/>
      <c r="Z13" s="34"/>
      <c r="AA13" s="2"/>
      <c r="AB13" s="2"/>
      <c r="AC13" s="21"/>
      <c r="AE13" s="52">
        <v>7</v>
      </c>
      <c r="AF13" s="43">
        <v>8.1</v>
      </c>
      <c r="AG13" s="43">
        <v>7.9</v>
      </c>
      <c r="AH13" s="43">
        <v>10</v>
      </c>
      <c r="AI13" s="43">
        <v>8.1999999999999993</v>
      </c>
      <c r="AJ13" s="43">
        <v>10.3</v>
      </c>
      <c r="AK13" s="56">
        <f t="shared" si="0"/>
        <v>8.3277777777777757</v>
      </c>
    </row>
    <row r="14" spans="1:37" x14ac:dyDescent="0.15">
      <c r="A14" s="63" t="s">
        <v>55</v>
      </c>
      <c r="B14" s="9">
        <v>7.8</v>
      </c>
      <c r="C14" s="9">
        <v>7.6</v>
      </c>
      <c r="D14" s="9">
        <v>7.4</v>
      </c>
      <c r="E14" s="11">
        <v>9.6999999999999993</v>
      </c>
      <c r="F14" s="9">
        <v>5.4</v>
      </c>
      <c r="G14" s="9">
        <v>8.1999999999999993</v>
      </c>
      <c r="H14" s="9">
        <v>8.5</v>
      </c>
      <c r="I14" s="9">
        <v>7.6</v>
      </c>
      <c r="K14" s="9">
        <v>6.7</v>
      </c>
      <c r="L14" s="9"/>
      <c r="N14" s="17">
        <v>5.7</v>
      </c>
      <c r="O14" s="9">
        <v>10.7</v>
      </c>
      <c r="P14" s="21"/>
      <c r="R14" s="32">
        <v>10.8</v>
      </c>
      <c r="S14" s="21"/>
      <c r="V14" s="34"/>
      <c r="W14" s="2">
        <v>8.8000000000000007</v>
      </c>
      <c r="X14" s="2"/>
      <c r="Y14" s="34"/>
      <c r="Z14" s="34"/>
      <c r="AA14" s="2"/>
      <c r="AB14" s="2"/>
      <c r="AC14" s="21"/>
      <c r="AE14" s="52">
        <v>9.6999999999999993</v>
      </c>
      <c r="AF14" s="43">
        <v>7.6</v>
      </c>
      <c r="AG14" s="43">
        <v>7.5</v>
      </c>
      <c r="AH14" s="43">
        <v>8.3000000000000007</v>
      </c>
      <c r="AI14" s="43">
        <v>8.9</v>
      </c>
      <c r="AJ14" s="43">
        <v>9.3000000000000007</v>
      </c>
      <c r="AK14" s="56">
        <f t="shared" si="0"/>
        <v>8.2210526315789476</v>
      </c>
    </row>
    <row r="15" spans="1:37" x14ac:dyDescent="0.15">
      <c r="A15" s="63" t="s">
        <v>58</v>
      </c>
      <c r="B15" s="9">
        <v>4.3</v>
      </c>
      <c r="C15" s="9">
        <v>6.9</v>
      </c>
      <c r="D15" s="9">
        <v>6.5</v>
      </c>
      <c r="E15" s="11">
        <v>7.6</v>
      </c>
      <c r="F15" s="9">
        <v>6.5</v>
      </c>
      <c r="G15" s="9">
        <v>6.7</v>
      </c>
      <c r="H15" s="9">
        <v>5.7</v>
      </c>
      <c r="I15" s="9">
        <v>4.5</v>
      </c>
      <c r="L15" s="9">
        <v>5.2</v>
      </c>
      <c r="N15" s="9"/>
      <c r="O15" s="9">
        <v>7.2</v>
      </c>
      <c r="P15" s="21"/>
      <c r="R15" s="32">
        <v>8.8000000000000007</v>
      </c>
      <c r="S15" s="21">
        <v>10.5</v>
      </c>
      <c r="V15" s="34"/>
      <c r="W15" s="2">
        <v>6.1</v>
      </c>
      <c r="X15" s="2"/>
      <c r="Y15" s="34"/>
      <c r="Z15" s="34">
        <v>6.2</v>
      </c>
      <c r="AA15" s="2">
        <v>6.6</v>
      </c>
      <c r="AB15" s="2">
        <v>8.4</v>
      </c>
      <c r="AC15" s="21"/>
      <c r="AE15" s="52">
        <v>7.4</v>
      </c>
      <c r="AF15" s="43">
        <v>7.2</v>
      </c>
      <c r="AG15" s="43">
        <v>7.3</v>
      </c>
      <c r="AH15" s="43">
        <v>6.7</v>
      </c>
      <c r="AI15" s="43">
        <v>7.7</v>
      </c>
      <c r="AJ15" s="43">
        <v>6.1</v>
      </c>
      <c r="AK15" s="56">
        <f t="shared" si="0"/>
        <v>6.8227272727272723</v>
      </c>
    </row>
    <row r="16" spans="1:37" x14ac:dyDescent="0.15">
      <c r="A16" s="63" t="s">
        <v>60</v>
      </c>
      <c r="B16" s="9">
        <v>5.2</v>
      </c>
      <c r="C16" s="9">
        <v>5.8</v>
      </c>
      <c r="D16" s="9">
        <v>5.4</v>
      </c>
      <c r="E16" s="11">
        <v>5.6</v>
      </c>
      <c r="F16" s="9">
        <v>6.3</v>
      </c>
      <c r="G16" s="9">
        <v>5.2</v>
      </c>
      <c r="H16" s="9">
        <v>4.8</v>
      </c>
      <c r="I16" s="9">
        <v>4.9000000000000004</v>
      </c>
      <c r="L16" s="9">
        <v>3.8</v>
      </c>
      <c r="N16" s="9">
        <v>4.4000000000000004</v>
      </c>
      <c r="O16" s="9">
        <v>4</v>
      </c>
      <c r="P16" s="21">
        <v>4.9000000000000004</v>
      </c>
      <c r="R16" s="32">
        <v>3.6</v>
      </c>
      <c r="S16" s="21">
        <v>4.0999999999999996</v>
      </c>
      <c r="V16" s="34">
        <v>4.0999999999999996</v>
      </c>
      <c r="W16" s="2">
        <v>4.4000000000000004</v>
      </c>
      <c r="X16" s="2">
        <v>4.4000000000000004</v>
      </c>
      <c r="Y16" s="34"/>
      <c r="Z16" s="34">
        <v>4.0999999999999996</v>
      </c>
      <c r="AA16" s="2">
        <v>5.3</v>
      </c>
      <c r="AB16" s="2">
        <v>3.4</v>
      </c>
      <c r="AC16" s="21"/>
      <c r="AE16" s="52">
        <v>5.6</v>
      </c>
      <c r="AF16" s="43">
        <v>4</v>
      </c>
      <c r="AG16" s="43">
        <v>6</v>
      </c>
      <c r="AH16" s="43">
        <v>5.3</v>
      </c>
      <c r="AJ16" s="43">
        <v>5.6</v>
      </c>
      <c r="AK16" s="56">
        <f t="shared" si="0"/>
        <v>4.8079999999999989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AK16"/>
  <sheetViews>
    <sheetView tabSelected="1" topLeftCell="Y2" zoomScale="125" zoomScaleNormal="125" zoomScalePageLayoutView="125" workbookViewId="0">
      <selection activeCell="AJ5" sqref="AJ5:AJ16"/>
    </sheetView>
  </sheetViews>
  <sheetFormatPr baseColWidth="10" defaultColWidth="8.75" defaultRowHeight="11" x14ac:dyDescent="0.15"/>
  <sheetData>
    <row r="1" spans="1:37" x14ac:dyDescent="0.15">
      <c r="A1" s="82" t="s">
        <v>0</v>
      </c>
    </row>
    <row r="2" spans="1:37" x14ac:dyDescent="0.15">
      <c r="A2" s="82" t="s">
        <v>14</v>
      </c>
    </row>
    <row r="3" spans="1:37" x14ac:dyDescent="0.15">
      <c r="A3" s="83" t="s">
        <v>23</v>
      </c>
    </row>
    <row r="4" spans="1:37" x14ac:dyDescent="0.15">
      <c r="A4" s="83"/>
      <c r="B4">
        <v>1980</v>
      </c>
      <c r="C4">
        <v>1981</v>
      </c>
      <c r="D4">
        <v>1982</v>
      </c>
      <c r="E4">
        <v>1983</v>
      </c>
      <c r="F4">
        <v>1984</v>
      </c>
      <c r="G4">
        <v>1985</v>
      </c>
      <c r="H4">
        <v>1986</v>
      </c>
      <c r="I4">
        <v>1987</v>
      </c>
      <c r="J4">
        <v>1988</v>
      </c>
      <c r="K4">
        <v>1990</v>
      </c>
      <c r="L4">
        <v>1991</v>
      </c>
      <c r="M4">
        <v>1992</v>
      </c>
      <c r="N4">
        <v>1993</v>
      </c>
      <c r="O4">
        <v>1994</v>
      </c>
      <c r="P4">
        <v>1995</v>
      </c>
      <c r="Q4">
        <v>1996</v>
      </c>
      <c r="R4">
        <v>1997</v>
      </c>
      <c r="S4">
        <v>1998</v>
      </c>
      <c r="T4">
        <v>1999</v>
      </c>
      <c r="U4">
        <v>2000</v>
      </c>
      <c r="V4">
        <v>2002</v>
      </c>
      <c r="W4">
        <v>2003</v>
      </c>
      <c r="X4">
        <v>2004</v>
      </c>
      <c r="Y4">
        <v>2005</v>
      </c>
      <c r="Z4">
        <v>2006</v>
      </c>
      <c r="AA4">
        <v>2007</v>
      </c>
      <c r="AB4">
        <v>2008</v>
      </c>
      <c r="AC4">
        <v>2009</v>
      </c>
      <c r="AD4">
        <v>2010</v>
      </c>
      <c r="AE4">
        <v>2011</v>
      </c>
      <c r="AF4">
        <v>2012</v>
      </c>
      <c r="AG4">
        <v>2013</v>
      </c>
      <c r="AH4">
        <v>2014</v>
      </c>
      <c r="AI4">
        <v>2015</v>
      </c>
      <c r="AJ4">
        <v>2016</v>
      </c>
      <c r="AK4" s="76" t="s">
        <v>0</v>
      </c>
    </row>
    <row r="5" spans="1:37" x14ac:dyDescent="0.15">
      <c r="A5" s="1" t="s">
        <v>63</v>
      </c>
      <c r="C5" s="9">
        <v>814.6</v>
      </c>
      <c r="D5" s="9">
        <v>821.4</v>
      </c>
      <c r="E5" s="9">
        <v>820.8</v>
      </c>
      <c r="F5" s="9">
        <v>821.6</v>
      </c>
      <c r="G5" s="9">
        <v>820.4</v>
      </c>
      <c r="H5" s="11">
        <v>816.7</v>
      </c>
      <c r="I5" s="11">
        <v>821.5</v>
      </c>
      <c r="J5" s="11">
        <v>817.5</v>
      </c>
      <c r="L5" s="9">
        <v>810.3</v>
      </c>
      <c r="M5" s="9">
        <v>818.5</v>
      </c>
      <c r="O5" s="9">
        <v>815</v>
      </c>
      <c r="P5" s="21">
        <v>812.8</v>
      </c>
      <c r="Q5" s="9">
        <v>817.2</v>
      </c>
      <c r="R5" s="32">
        <v>822.9</v>
      </c>
      <c r="S5" s="21">
        <v>815.4</v>
      </c>
      <c r="T5" s="21">
        <v>814.7</v>
      </c>
      <c r="U5" s="21">
        <v>809.8</v>
      </c>
      <c r="V5" s="34">
        <v>814.3</v>
      </c>
      <c r="W5" s="2">
        <v>822.3</v>
      </c>
      <c r="X5" s="2">
        <v>815.8</v>
      </c>
      <c r="Y5" s="34">
        <v>820.4</v>
      </c>
      <c r="Z5" s="34">
        <v>818</v>
      </c>
      <c r="AA5" s="2">
        <v>819.1</v>
      </c>
      <c r="AB5" s="2">
        <v>815.3</v>
      </c>
      <c r="AC5" s="21">
        <v>812.9</v>
      </c>
      <c r="AD5" s="21">
        <v>823.9</v>
      </c>
      <c r="AE5" s="52">
        <v>818</v>
      </c>
      <c r="AF5" s="43">
        <v>806</v>
      </c>
      <c r="AG5" s="43">
        <v>817</v>
      </c>
      <c r="AH5" s="43">
        <v>815</v>
      </c>
      <c r="AI5" s="43">
        <v>811.5</v>
      </c>
      <c r="AJ5" s="43">
        <v>811.6</v>
      </c>
      <c r="AK5">
        <f>AVERAGE(B5:AJ5)</f>
        <v>816.63124999999991</v>
      </c>
    </row>
    <row r="6" spans="1:37" x14ac:dyDescent="0.15">
      <c r="A6" s="63" t="s">
        <v>29</v>
      </c>
      <c r="B6" s="9">
        <v>823</v>
      </c>
      <c r="C6" s="9">
        <v>816.8</v>
      </c>
      <c r="D6" s="9">
        <v>814</v>
      </c>
      <c r="E6" s="9">
        <v>816.7</v>
      </c>
      <c r="F6" s="9">
        <v>817</v>
      </c>
      <c r="G6" s="9">
        <v>813.3</v>
      </c>
      <c r="H6" s="11">
        <v>819.7</v>
      </c>
      <c r="I6" s="11">
        <v>815.9</v>
      </c>
      <c r="J6" s="11">
        <v>811.9</v>
      </c>
      <c r="K6" s="9">
        <v>810.1</v>
      </c>
      <c r="L6" s="9">
        <v>818.1</v>
      </c>
      <c r="M6" s="9">
        <v>821.5</v>
      </c>
      <c r="N6" s="17">
        <v>810</v>
      </c>
      <c r="O6" s="9">
        <v>809.9</v>
      </c>
      <c r="P6" s="21">
        <v>811.9</v>
      </c>
      <c r="Q6" s="9">
        <v>816.4</v>
      </c>
      <c r="R6" s="32">
        <v>819.7</v>
      </c>
      <c r="S6" s="21">
        <v>813.3</v>
      </c>
      <c r="T6" s="21">
        <v>813.3</v>
      </c>
      <c r="U6" s="21">
        <v>812.6</v>
      </c>
      <c r="V6" s="34">
        <v>806.5</v>
      </c>
      <c r="W6" s="2">
        <v>816.9</v>
      </c>
      <c r="X6" s="2">
        <v>819.3</v>
      </c>
      <c r="Y6" s="34">
        <v>806.4</v>
      </c>
      <c r="Z6" s="34">
        <v>817.5</v>
      </c>
      <c r="AA6" s="2">
        <v>813.2</v>
      </c>
      <c r="AB6" s="2">
        <v>811.5</v>
      </c>
      <c r="AC6" s="21">
        <v>813.5</v>
      </c>
      <c r="AD6" s="21">
        <v>819.1</v>
      </c>
      <c r="AE6" s="52">
        <v>809.6</v>
      </c>
      <c r="AF6" s="43">
        <v>811</v>
      </c>
      <c r="AG6" s="43">
        <v>805.7</v>
      </c>
      <c r="AH6" s="43">
        <v>808.6</v>
      </c>
      <c r="AI6" s="43">
        <v>806.4</v>
      </c>
      <c r="AJ6" s="43">
        <v>803.8</v>
      </c>
      <c r="AK6" s="56">
        <f t="shared" ref="AK6:AK16" si="0">AVERAGE(B6:AJ6)</f>
        <v>813.54571428571421</v>
      </c>
    </row>
    <row r="7" spans="1:37" x14ac:dyDescent="0.15">
      <c r="A7" s="63" t="s">
        <v>33</v>
      </c>
      <c r="B7" s="9">
        <v>813.1</v>
      </c>
      <c r="C7" s="9">
        <v>818</v>
      </c>
      <c r="D7" s="9">
        <v>804</v>
      </c>
      <c r="E7" s="9">
        <v>812</v>
      </c>
      <c r="F7" s="9">
        <v>809</v>
      </c>
      <c r="G7" s="9">
        <v>811</v>
      </c>
      <c r="H7" s="11">
        <v>814.3</v>
      </c>
      <c r="I7" s="11">
        <v>804.6</v>
      </c>
      <c r="J7" s="11">
        <v>808.7</v>
      </c>
      <c r="K7" s="9">
        <v>810</v>
      </c>
      <c r="L7" s="9">
        <v>805.1</v>
      </c>
      <c r="M7" s="9">
        <v>817</v>
      </c>
      <c r="N7" s="19">
        <v>810.1</v>
      </c>
      <c r="O7" s="9">
        <v>804.5</v>
      </c>
      <c r="P7" s="21">
        <v>813.9</v>
      </c>
      <c r="Q7" s="9">
        <v>807.6</v>
      </c>
      <c r="R7" s="32">
        <v>806.4</v>
      </c>
      <c r="S7" s="21">
        <v>808.4</v>
      </c>
      <c r="T7" s="21">
        <v>808.7</v>
      </c>
      <c r="U7" s="21">
        <v>813.6</v>
      </c>
      <c r="V7" s="34">
        <v>818.8</v>
      </c>
      <c r="W7" s="2">
        <v>812.9</v>
      </c>
      <c r="X7" s="2">
        <v>808.2</v>
      </c>
      <c r="Y7" s="34">
        <v>808.4</v>
      </c>
      <c r="Z7" s="34">
        <v>809.7</v>
      </c>
      <c r="AA7" s="2">
        <v>815.9</v>
      </c>
      <c r="AB7" s="2">
        <v>814.3</v>
      </c>
      <c r="AC7" s="21">
        <v>808.4</v>
      </c>
      <c r="AD7" s="21">
        <v>810.4</v>
      </c>
      <c r="AE7" s="52">
        <v>812.1</v>
      </c>
      <c r="AF7" s="43">
        <v>807.6</v>
      </c>
      <c r="AG7" s="43">
        <v>804.5</v>
      </c>
      <c r="AH7" s="43">
        <v>805.1</v>
      </c>
      <c r="AI7" s="43">
        <v>803.7</v>
      </c>
      <c r="AJ7" s="43">
        <v>799.1</v>
      </c>
      <c r="AK7" s="56">
        <f t="shared" si="0"/>
        <v>809.68857142857155</v>
      </c>
    </row>
    <row r="8" spans="1:37" x14ac:dyDescent="0.15">
      <c r="A8" s="63" t="s">
        <v>37</v>
      </c>
      <c r="B8" s="9">
        <v>818.8</v>
      </c>
      <c r="C8" s="9">
        <v>813.8</v>
      </c>
      <c r="D8" s="9">
        <v>798.9</v>
      </c>
      <c r="E8" s="9">
        <v>808</v>
      </c>
      <c r="F8" s="9">
        <v>808.2</v>
      </c>
      <c r="G8" s="9">
        <v>808.5</v>
      </c>
      <c r="H8" s="11">
        <v>806.7</v>
      </c>
      <c r="I8" s="11">
        <v>809.9</v>
      </c>
      <c r="K8" s="9">
        <v>815.7</v>
      </c>
      <c r="L8" s="9">
        <v>808.6</v>
      </c>
      <c r="M8" s="9">
        <v>808.6</v>
      </c>
      <c r="N8" s="19">
        <v>806.5</v>
      </c>
      <c r="O8" s="9">
        <v>812.6</v>
      </c>
      <c r="P8" s="21">
        <v>805.8</v>
      </c>
      <c r="Q8" s="9">
        <v>804.7</v>
      </c>
      <c r="R8" s="32">
        <v>807.2</v>
      </c>
      <c r="S8" s="21">
        <v>799.2</v>
      </c>
      <c r="T8" s="21">
        <v>803.4</v>
      </c>
      <c r="U8" s="21">
        <v>808.6</v>
      </c>
      <c r="V8" s="34">
        <v>805.2</v>
      </c>
      <c r="W8" s="2">
        <v>805.4</v>
      </c>
      <c r="X8" s="2">
        <v>806</v>
      </c>
      <c r="Y8" s="2">
        <v>803.6</v>
      </c>
      <c r="Z8" s="34">
        <v>807.9</v>
      </c>
      <c r="AA8" s="2">
        <v>814.2</v>
      </c>
      <c r="AB8" s="2">
        <v>810</v>
      </c>
      <c r="AC8" s="21">
        <v>814.8</v>
      </c>
      <c r="AD8" s="21">
        <v>807.7</v>
      </c>
      <c r="AE8" s="52">
        <v>810.5</v>
      </c>
      <c r="AF8" s="43">
        <v>804.1</v>
      </c>
      <c r="AG8" s="43">
        <v>798</v>
      </c>
      <c r="AH8" s="43">
        <v>797.1</v>
      </c>
      <c r="AI8" s="43">
        <v>798.3</v>
      </c>
      <c r="AJ8" s="43">
        <v>804.3</v>
      </c>
      <c r="AK8" s="56">
        <f t="shared" si="0"/>
        <v>807.0823529411764</v>
      </c>
    </row>
    <row r="9" spans="1:37" x14ac:dyDescent="0.15">
      <c r="A9" s="63" t="s">
        <v>40</v>
      </c>
      <c r="B9" s="9">
        <v>817.2</v>
      </c>
      <c r="C9" s="9">
        <v>808.4</v>
      </c>
      <c r="D9" s="9">
        <v>804.8</v>
      </c>
      <c r="E9" s="9">
        <v>813.1</v>
      </c>
      <c r="F9" s="9">
        <v>810.4</v>
      </c>
      <c r="G9" s="9">
        <v>812.4</v>
      </c>
      <c r="H9" s="11">
        <v>819.6</v>
      </c>
      <c r="I9" s="11">
        <v>809.7</v>
      </c>
      <c r="K9" s="9">
        <v>819.5</v>
      </c>
      <c r="L9" s="9">
        <v>812.9</v>
      </c>
      <c r="M9" s="9">
        <v>818.8</v>
      </c>
      <c r="N9" s="19">
        <v>804.3</v>
      </c>
      <c r="O9" s="9">
        <v>809.7</v>
      </c>
      <c r="P9" s="21">
        <v>803.8</v>
      </c>
      <c r="R9" s="32">
        <v>800</v>
      </c>
      <c r="S9" s="21">
        <v>811.3</v>
      </c>
      <c r="T9" s="21">
        <v>799.1</v>
      </c>
      <c r="U9" s="21">
        <v>809.7</v>
      </c>
      <c r="V9" s="34"/>
      <c r="W9" s="2">
        <v>806.9</v>
      </c>
      <c r="X9" s="2">
        <v>799.5</v>
      </c>
      <c r="Y9" s="34">
        <v>809.2</v>
      </c>
      <c r="Z9" s="34">
        <v>798.1</v>
      </c>
      <c r="AA9" s="2">
        <v>809.5</v>
      </c>
      <c r="AB9" s="2">
        <v>807</v>
      </c>
      <c r="AC9" s="21">
        <v>809.6</v>
      </c>
      <c r="AD9" s="21">
        <v>803.9</v>
      </c>
      <c r="AE9" s="55">
        <v>799.8</v>
      </c>
      <c r="AF9" s="43">
        <v>805.2</v>
      </c>
      <c r="AG9" s="43">
        <v>806.1</v>
      </c>
      <c r="AH9" s="43">
        <v>806.9</v>
      </c>
      <c r="AI9" s="43">
        <v>806.2</v>
      </c>
      <c r="AJ9" s="43">
        <v>802.2</v>
      </c>
      <c r="AK9" s="56">
        <f t="shared" si="0"/>
        <v>807.96249999999998</v>
      </c>
    </row>
    <row r="10" spans="1:37" x14ac:dyDescent="0.15">
      <c r="A10" s="63" t="s">
        <v>43</v>
      </c>
      <c r="B10" s="9">
        <v>803</v>
      </c>
      <c r="C10" s="9">
        <v>802.4</v>
      </c>
      <c r="D10" s="9">
        <v>804.1</v>
      </c>
      <c r="E10" s="9">
        <v>804.9</v>
      </c>
      <c r="F10" s="9">
        <v>810.2</v>
      </c>
      <c r="G10" s="9">
        <v>806.3</v>
      </c>
      <c r="H10" s="11">
        <v>812.7</v>
      </c>
      <c r="I10" s="11">
        <v>811.1</v>
      </c>
      <c r="K10" s="9">
        <v>802.8</v>
      </c>
      <c r="L10" s="9">
        <v>812.1</v>
      </c>
      <c r="M10" s="9">
        <v>808.8</v>
      </c>
      <c r="N10" s="19">
        <v>807.9</v>
      </c>
      <c r="O10" s="9">
        <v>818.6</v>
      </c>
      <c r="P10" s="21">
        <v>817.7</v>
      </c>
      <c r="R10" s="32">
        <v>815</v>
      </c>
      <c r="S10" s="21">
        <v>807</v>
      </c>
      <c r="T10" s="21"/>
      <c r="U10" s="21">
        <v>811</v>
      </c>
      <c r="V10" s="34"/>
      <c r="W10" s="2">
        <v>816.5</v>
      </c>
      <c r="X10" s="2"/>
      <c r="Y10" s="34"/>
      <c r="Z10" s="34">
        <v>809</v>
      </c>
      <c r="AA10" s="2">
        <v>811</v>
      </c>
      <c r="AB10" s="2">
        <v>810.6</v>
      </c>
      <c r="AC10" s="21">
        <v>811.2</v>
      </c>
      <c r="AD10" s="21">
        <v>797.7</v>
      </c>
      <c r="AE10" s="52">
        <v>808.1</v>
      </c>
      <c r="AF10" s="43">
        <v>805.3</v>
      </c>
      <c r="AG10" s="43">
        <v>807.7</v>
      </c>
      <c r="AH10" s="43">
        <v>799.1</v>
      </c>
      <c r="AI10" s="43">
        <v>801.6</v>
      </c>
      <c r="AJ10" s="43">
        <v>795</v>
      </c>
      <c r="AK10" s="56">
        <f t="shared" si="0"/>
        <v>807.87586206896549</v>
      </c>
    </row>
    <row r="11" spans="1:37" x14ac:dyDescent="0.15">
      <c r="A11" s="63" t="s">
        <v>47</v>
      </c>
      <c r="B11" s="9">
        <v>817.5</v>
      </c>
      <c r="C11" s="9">
        <v>805.9</v>
      </c>
      <c r="D11" s="9">
        <v>808</v>
      </c>
      <c r="E11" s="9">
        <v>799.4</v>
      </c>
      <c r="F11" s="9">
        <v>793.6</v>
      </c>
      <c r="G11" s="9">
        <v>790.4</v>
      </c>
      <c r="H11" s="11">
        <v>801.2</v>
      </c>
      <c r="I11" s="11">
        <v>815.5</v>
      </c>
      <c r="K11" s="9">
        <v>812.1</v>
      </c>
      <c r="L11" s="9">
        <v>811.2</v>
      </c>
      <c r="N11" s="19">
        <v>801.9</v>
      </c>
      <c r="O11" s="9">
        <v>812</v>
      </c>
      <c r="P11" s="21">
        <v>819.7</v>
      </c>
      <c r="R11" s="32">
        <v>803.5</v>
      </c>
      <c r="S11" s="21">
        <v>801</v>
      </c>
      <c r="T11" s="21"/>
      <c r="U11" s="21">
        <v>805.7</v>
      </c>
      <c r="V11" s="34"/>
      <c r="W11" s="2">
        <v>803.6</v>
      </c>
      <c r="X11" s="2"/>
      <c r="Y11" s="34"/>
      <c r="Z11" s="34">
        <v>800.6</v>
      </c>
      <c r="AA11" s="2">
        <v>820.3</v>
      </c>
      <c r="AB11" s="2"/>
      <c r="AC11" s="21">
        <v>815.2</v>
      </c>
      <c r="AD11" s="21">
        <v>790.2</v>
      </c>
      <c r="AE11" s="52">
        <v>812.3</v>
      </c>
      <c r="AF11" s="43">
        <v>795.8</v>
      </c>
      <c r="AG11" s="43">
        <v>798.1</v>
      </c>
      <c r="AH11" s="43">
        <v>797.5</v>
      </c>
      <c r="AI11" s="43">
        <v>794.1</v>
      </c>
      <c r="AJ11" s="43">
        <v>803.8</v>
      </c>
      <c r="AK11" s="56">
        <f t="shared" si="0"/>
        <v>804.81851851851843</v>
      </c>
    </row>
    <row r="12" spans="1:37" x14ac:dyDescent="0.15">
      <c r="A12" s="63" t="s">
        <v>50</v>
      </c>
      <c r="B12" s="9">
        <v>811.3</v>
      </c>
      <c r="C12" s="9">
        <v>806</v>
      </c>
      <c r="D12" s="9">
        <v>801.5</v>
      </c>
      <c r="E12" s="9">
        <v>795.4</v>
      </c>
      <c r="F12" s="9">
        <v>799.3</v>
      </c>
      <c r="G12" s="9">
        <v>799.3</v>
      </c>
      <c r="H12" s="11">
        <v>799.7</v>
      </c>
      <c r="I12" s="11">
        <v>801.4</v>
      </c>
      <c r="K12" s="9">
        <v>798.5</v>
      </c>
      <c r="L12" s="9">
        <v>800.1</v>
      </c>
      <c r="N12" s="19">
        <v>801.2</v>
      </c>
      <c r="O12" s="9">
        <v>793.7</v>
      </c>
      <c r="P12" s="21">
        <v>808.3</v>
      </c>
      <c r="R12" s="32">
        <v>798.1</v>
      </c>
      <c r="S12" s="21">
        <v>800</v>
      </c>
      <c r="T12" s="21"/>
      <c r="U12" s="21">
        <v>809.2</v>
      </c>
      <c r="V12" s="34"/>
      <c r="W12" s="2">
        <v>798</v>
      </c>
      <c r="X12" s="2"/>
      <c r="Y12" s="34"/>
      <c r="Z12" s="34">
        <v>817.6</v>
      </c>
      <c r="AA12" s="2">
        <v>804.1</v>
      </c>
      <c r="AB12" s="2"/>
      <c r="AC12" s="21">
        <v>807.7</v>
      </c>
      <c r="AD12" s="21">
        <v>796.6</v>
      </c>
      <c r="AE12" s="52">
        <v>807.9</v>
      </c>
      <c r="AF12" s="43">
        <v>800.4</v>
      </c>
      <c r="AG12" s="43">
        <v>805.6</v>
      </c>
      <c r="AH12" s="43">
        <v>801.2</v>
      </c>
      <c r="AI12" s="43">
        <v>795.2</v>
      </c>
      <c r="AJ12" s="43">
        <v>808.2</v>
      </c>
      <c r="AK12" s="56">
        <f t="shared" si="0"/>
        <v>802.42592592592621</v>
      </c>
    </row>
    <row r="13" spans="1:37" x14ac:dyDescent="0.15">
      <c r="A13" s="63" t="s">
        <v>53</v>
      </c>
      <c r="B13" s="9">
        <v>811</v>
      </c>
      <c r="C13" s="9">
        <v>806</v>
      </c>
      <c r="D13" s="9">
        <v>797.1</v>
      </c>
      <c r="E13" s="9">
        <v>803.5</v>
      </c>
      <c r="F13" s="9">
        <v>798.6</v>
      </c>
      <c r="G13" s="9">
        <v>796.6</v>
      </c>
      <c r="H13" s="11">
        <v>793.9</v>
      </c>
      <c r="I13" s="11">
        <v>808.2</v>
      </c>
      <c r="K13" s="9">
        <v>794.7</v>
      </c>
      <c r="L13" s="9">
        <v>804</v>
      </c>
      <c r="N13" s="19">
        <v>797.1</v>
      </c>
      <c r="O13" s="9">
        <v>806</v>
      </c>
      <c r="P13" s="21">
        <v>801.5</v>
      </c>
      <c r="R13" s="32">
        <v>805.4</v>
      </c>
      <c r="S13" s="21">
        <v>807.3</v>
      </c>
      <c r="T13" s="21"/>
      <c r="V13" s="34"/>
      <c r="W13" s="2"/>
      <c r="X13" s="2"/>
      <c r="Y13" s="34"/>
      <c r="Z13" s="34">
        <v>804.5</v>
      </c>
      <c r="AA13" s="2">
        <v>804.7</v>
      </c>
      <c r="AB13" s="2"/>
      <c r="AC13" s="21">
        <v>801.4</v>
      </c>
      <c r="AD13" s="21">
        <v>802.5</v>
      </c>
      <c r="AE13" s="52">
        <v>805</v>
      </c>
      <c r="AF13" s="43">
        <v>798.6</v>
      </c>
      <c r="AG13" s="43">
        <v>805.7</v>
      </c>
      <c r="AH13" s="43">
        <v>808.6</v>
      </c>
      <c r="AI13" s="43">
        <v>797</v>
      </c>
      <c r="AJ13" s="43">
        <v>787.4</v>
      </c>
      <c r="AK13" s="56">
        <f t="shared" si="0"/>
        <v>801.85199999999998</v>
      </c>
    </row>
    <row r="14" spans="1:37" x14ac:dyDescent="0.15">
      <c r="A14" s="63" t="s">
        <v>55</v>
      </c>
      <c r="B14" s="9">
        <v>800.8</v>
      </c>
      <c r="C14" s="9">
        <v>806</v>
      </c>
      <c r="D14" s="9">
        <v>801.7</v>
      </c>
      <c r="E14" s="9">
        <v>794.5</v>
      </c>
      <c r="F14" s="9">
        <v>807.7</v>
      </c>
      <c r="G14" s="9">
        <v>800.1</v>
      </c>
      <c r="H14" s="11">
        <v>798.3</v>
      </c>
      <c r="I14" s="11">
        <v>801.2</v>
      </c>
      <c r="K14" s="9">
        <v>798.8</v>
      </c>
      <c r="L14" s="9">
        <v>804.4</v>
      </c>
      <c r="N14" s="19">
        <v>800.8</v>
      </c>
      <c r="O14" s="9">
        <v>806</v>
      </c>
      <c r="P14" s="21">
        <v>803.1</v>
      </c>
      <c r="R14" s="32">
        <v>809.4</v>
      </c>
      <c r="S14" s="21">
        <v>804.7</v>
      </c>
      <c r="T14" s="21"/>
      <c r="V14" s="34"/>
      <c r="W14" s="2">
        <v>797.6</v>
      </c>
      <c r="X14" s="2"/>
      <c r="Y14" s="34"/>
      <c r="Z14" s="34">
        <v>803.2</v>
      </c>
      <c r="AA14" s="2"/>
      <c r="AB14" s="2">
        <v>803.4</v>
      </c>
      <c r="AC14" s="21">
        <v>801.2</v>
      </c>
      <c r="AD14" s="21">
        <v>799.8</v>
      </c>
      <c r="AE14" s="52">
        <v>804.1</v>
      </c>
      <c r="AF14" s="43">
        <v>802.8</v>
      </c>
      <c r="AG14" s="43">
        <v>804</v>
      </c>
      <c r="AH14" s="43">
        <v>798.3</v>
      </c>
      <c r="AI14" s="43">
        <v>801.7</v>
      </c>
      <c r="AJ14" s="43">
        <v>801.1</v>
      </c>
      <c r="AK14" s="56">
        <f t="shared" si="0"/>
        <v>802.10384615384601</v>
      </c>
    </row>
    <row r="15" spans="1:37" x14ac:dyDescent="0.15">
      <c r="A15" s="63" t="s">
        <v>58</v>
      </c>
      <c r="B15" s="9">
        <v>815.9</v>
      </c>
      <c r="C15" s="9">
        <v>804.3</v>
      </c>
      <c r="D15" s="9">
        <v>812.4</v>
      </c>
      <c r="E15" s="9">
        <v>803</v>
      </c>
      <c r="F15" s="9">
        <v>806.9</v>
      </c>
      <c r="G15" s="9">
        <v>802.4</v>
      </c>
      <c r="H15" s="11">
        <v>805.9</v>
      </c>
      <c r="I15" s="11">
        <v>803.4</v>
      </c>
      <c r="L15" s="9">
        <v>810.3</v>
      </c>
      <c r="N15" s="19">
        <v>808.1</v>
      </c>
      <c r="O15" s="9">
        <v>814.8</v>
      </c>
      <c r="P15" s="21">
        <v>806.5</v>
      </c>
      <c r="R15" s="32">
        <v>819.1</v>
      </c>
      <c r="S15" s="21">
        <v>801.1</v>
      </c>
      <c r="T15" s="21"/>
      <c r="V15" s="34">
        <v>810.8</v>
      </c>
      <c r="W15" s="2">
        <v>811.4</v>
      </c>
      <c r="X15" s="2"/>
      <c r="Y15" s="34"/>
      <c r="Z15" s="34">
        <v>809</v>
      </c>
      <c r="AA15" s="2">
        <v>814</v>
      </c>
      <c r="AB15" s="2">
        <v>807.1</v>
      </c>
      <c r="AC15" s="21">
        <v>816.4</v>
      </c>
      <c r="AD15" s="21">
        <v>801.2</v>
      </c>
      <c r="AE15" s="52">
        <v>810</v>
      </c>
      <c r="AF15" s="43">
        <v>811.1</v>
      </c>
      <c r="AG15" s="43">
        <v>801.8</v>
      </c>
      <c r="AH15" s="43">
        <v>806.5</v>
      </c>
      <c r="AI15" s="43">
        <v>799.8</v>
      </c>
      <c r="AJ15" s="43">
        <v>811.2</v>
      </c>
      <c r="AK15" s="56">
        <f t="shared" si="0"/>
        <v>808.31111111111102</v>
      </c>
    </row>
    <row r="16" spans="1:37" x14ac:dyDescent="0.15">
      <c r="A16" s="63" t="s">
        <v>60</v>
      </c>
      <c r="B16" s="9">
        <v>816.7</v>
      </c>
      <c r="C16" s="9">
        <v>809.8</v>
      </c>
      <c r="D16" s="9">
        <v>824.3</v>
      </c>
      <c r="E16" s="9">
        <v>813</v>
      </c>
      <c r="F16" s="9">
        <v>821.4</v>
      </c>
      <c r="G16" s="9">
        <v>810</v>
      </c>
      <c r="H16" s="11">
        <v>812.2</v>
      </c>
      <c r="I16" s="11">
        <v>816.5</v>
      </c>
      <c r="L16" s="9">
        <v>825.2</v>
      </c>
      <c r="N16" s="17">
        <v>812.7</v>
      </c>
      <c r="O16" s="9">
        <v>815.5</v>
      </c>
      <c r="P16" s="21">
        <v>809.7</v>
      </c>
      <c r="R16" s="32">
        <v>823.2</v>
      </c>
      <c r="S16" s="21">
        <v>812.5</v>
      </c>
      <c r="T16" s="21">
        <v>805.6</v>
      </c>
      <c r="V16" s="34">
        <v>811</v>
      </c>
      <c r="W16" s="2">
        <v>822</v>
      </c>
      <c r="X16" s="2">
        <v>820.7</v>
      </c>
      <c r="Y16" s="34"/>
      <c r="Z16" s="34">
        <v>814.2</v>
      </c>
      <c r="AA16" s="2">
        <v>807.2</v>
      </c>
      <c r="AB16" s="2">
        <v>810.2</v>
      </c>
      <c r="AC16" s="21">
        <v>814.3</v>
      </c>
      <c r="AD16" s="21">
        <v>817.9</v>
      </c>
      <c r="AE16" s="52">
        <v>805.8</v>
      </c>
      <c r="AF16" s="43">
        <v>816.9</v>
      </c>
      <c r="AG16" s="43">
        <v>812.5</v>
      </c>
      <c r="AH16" s="43">
        <v>807.7</v>
      </c>
      <c r="AI16" s="43">
        <v>809.5</v>
      </c>
      <c r="AJ16" s="43">
        <v>815.2</v>
      </c>
      <c r="AK16" s="56">
        <f t="shared" si="0"/>
        <v>814.25517241379328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Microsoft Office User</cp:lastModifiedBy>
  <cp:revision>0</cp:revision>
  <dcterms:created xsi:type="dcterms:W3CDTF">2012-05-24T19:56:53Z</dcterms:created>
  <dcterms:modified xsi:type="dcterms:W3CDTF">2017-05-02T03:09:46Z</dcterms:modified>
  <dc:language>en-US</dc:language>
</cp:coreProperties>
</file>