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tezellmer/Documents/Geo 575/Antarctica Weather Station/data/"/>
    </mc:Choice>
  </mc:AlternateContent>
  <bookViews>
    <workbookView xWindow="2120" yWindow="460" windowWidth="28800" windowHeight="16460" activeTab="4"/>
  </bookViews>
  <sheets>
    <sheet name="Monthly Summaries" sheetId="1" r:id="rId1"/>
    <sheet name="Max and Mins" sheetId="2" r:id="rId2"/>
    <sheet name="Mean Temp Graphs" sheetId="3" r:id="rId3"/>
    <sheet name="Mean Wind Speed Graphs" sheetId="4" r:id="rId4"/>
    <sheet name="Mean Pressure Graphs" sheetId="5" r:id="rId5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6" i="5" l="1"/>
  <c r="AC15" i="5"/>
  <c r="AC14" i="5"/>
  <c r="AC13" i="5"/>
  <c r="AC12" i="5"/>
  <c r="AC11" i="5"/>
  <c r="AC10" i="5"/>
  <c r="AC9" i="5"/>
  <c r="AC8" i="5"/>
  <c r="AC7" i="5"/>
  <c r="AC6" i="5"/>
  <c r="AC5" i="5"/>
  <c r="AC16" i="4"/>
  <c r="AC15" i="4"/>
  <c r="AC14" i="4"/>
  <c r="AC13" i="4"/>
  <c r="AC12" i="4"/>
  <c r="AC11" i="4"/>
  <c r="AC10" i="4"/>
  <c r="AC9" i="4"/>
  <c r="AC8" i="4"/>
  <c r="AC7" i="4"/>
  <c r="AC6" i="4"/>
  <c r="AC5" i="4"/>
  <c r="AC16" i="3"/>
  <c r="AC15" i="3"/>
  <c r="AC14" i="3"/>
  <c r="AC13" i="3"/>
  <c r="AC12" i="3"/>
  <c r="AC11" i="3"/>
  <c r="AC10" i="3"/>
  <c r="AC9" i="3"/>
  <c r="AC8" i="3"/>
  <c r="AC7" i="3"/>
  <c r="AC6" i="3"/>
  <c r="AC5" i="3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B111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B88" i="2"/>
  <c r="AC68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B65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B42" i="2"/>
  <c r="AC16" i="2"/>
  <c r="AC15" i="2"/>
  <c r="AC14" i="2"/>
  <c r="AC13" i="2"/>
  <c r="AC12" i="2"/>
  <c r="AC11" i="2"/>
  <c r="AC10" i="2"/>
  <c r="AC9" i="2"/>
  <c r="AC8" i="2"/>
  <c r="AC7" i="2"/>
  <c r="AC6" i="2"/>
  <c r="AC5" i="2"/>
  <c r="AB19" i="2"/>
  <c r="AA111" i="2"/>
  <c r="AA88" i="2"/>
  <c r="AA65" i="2"/>
  <c r="AA42" i="2"/>
  <c r="AA19" i="2"/>
  <c r="Z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AC114" i="2"/>
  <c r="Z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AC91" i="2"/>
  <c r="Z65" i="2"/>
  <c r="Z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AC45" i="2"/>
  <c r="Z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AC22" i="2"/>
  <c r="X65" i="2"/>
  <c r="Y65" i="2"/>
  <c r="B65" i="2"/>
  <c r="C65" i="2"/>
  <c r="E65" i="2"/>
  <c r="F65" i="2"/>
  <c r="G65" i="2"/>
  <c r="H65" i="2"/>
  <c r="I65" i="2"/>
  <c r="J65" i="2"/>
  <c r="K65" i="2"/>
  <c r="L65" i="2"/>
  <c r="N65" i="2"/>
  <c r="O65" i="2"/>
  <c r="T65" i="2"/>
  <c r="U65" i="2"/>
  <c r="F448" i="1"/>
  <c r="F432" i="1"/>
  <c r="F381" i="1"/>
  <c r="M211" i="1"/>
  <c r="B211" i="1"/>
  <c r="M333" i="1"/>
  <c r="B333" i="1"/>
  <c r="M317" i="1"/>
  <c r="B317" i="1"/>
  <c r="M296" i="1"/>
  <c r="B296" i="1"/>
  <c r="M280" i="1"/>
  <c r="B280" i="1"/>
  <c r="M264" i="1"/>
  <c r="B264" i="1"/>
  <c r="M243" i="1"/>
  <c r="B243" i="1"/>
  <c r="M227" i="1"/>
  <c r="B227" i="1"/>
  <c r="M190" i="1"/>
  <c r="B190" i="1"/>
</calcChain>
</file>

<file path=xl/sharedStrings.xml><?xml version="1.0" encoding="utf-8"?>
<sst xmlns="http://schemas.openxmlformats.org/spreadsheetml/2006/main" count="2091" uniqueCount="250">
  <si>
    <t>Max</t>
  </si>
  <si>
    <t>Temps</t>
  </si>
  <si>
    <t>Yearly</t>
  </si>
  <si>
    <t>Min</t>
  </si>
  <si>
    <t>Monthly</t>
  </si>
  <si>
    <t>Year</t>
  </si>
  <si>
    <t>1987-01-17</t>
  </si>
  <si>
    <t>1992-09-01</t>
  </si>
  <si>
    <t>2000-05-29</t>
  </si>
  <si>
    <t>1993-07-19</t>
  </si>
  <si>
    <t>2012</t>
  </si>
  <si>
    <t>2013</t>
    <phoneticPr fontId="7" type="noConversion"/>
  </si>
  <si>
    <t>00</t>
    <phoneticPr fontId="7" type="noConversion"/>
  </si>
  <si>
    <t>00</t>
    <phoneticPr fontId="7" type="noConversion"/>
  </si>
  <si>
    <t>00</t>
    <phoneticPr fontId="7" type="noConversion"/>
  </si>
  <si>
    <t>17</t>
    <phoneticPr fontId="7" type="noConversion"/>
  </si>
  <si>
    <t>296</t>
    <phoneticPr fontId="7" type="noConversion"/>
  </si>
  <si>
    <t>27</t>
    <phoneticPr fontId="7" type="noConversion"/>
  </si>
  <si>
    <t>297</t>
    <phoneticPr fontId="7" type="noConversion"/>
  </si>
  <si>
    <t>20</t>
    <phoneticPr fontId="7" type="noConversion"/>
  </si>
  <si>
    <t>Dec</t>
    <phoneticPr fontId="7" type="noConversion"/>
  </si>
  <si>
    <t>Jun</t>
    <phoneticPr fontId="7" type="noConversion"/>
  </si>
  <si>
    <t>Aug</t>
    <phoneticPr fontId="7" type="noConversion"/>
  </si>
  <si>
    <t>Jul</t>
    <phoneticPr fontId="7" type="noConversion"/>
  </si>
  <si>
    <t>21</t>
    <phoneticPr fontId="7" type="noConversion"/>
  </si>
  <si>
    <t>00</t>
    <phoneticPr fontId="7" type="noConversion"/>
  </si>
  <si>
    <t>00</t>
    <phoneticPr fontId="7" type="noConversion"/>
  </si>
  <si>
    <t>259</t>
    <phoneticPr fontId="7" type="noConversion"/>
  </si>
  <si>
    <t>254</t>
    <phoneticPr fontId="7" type="noConversion"/>
  </si>
  <si>
    <t>00</t>
    <phoneticPr fontId="7" type="noConversion"/>
  </si>
  <si>
    <t>249</t>
    <phoneticPr fontId="7" type="noConversion"/>
  </si>
  <si>
    <t>262</t>
    <phoneticPr fontId="7" type="noConversion"/>
  </si>
  <si>
    <t>Jan</t>
    <phoneticPr fontId="7" type="noConversion"/>
  </si>
  <si>
    <t>Jul</t>
    <phoneticPr fontId="7" type="noConversion"/>
  </si>
  <si>
    <t>Jul</t>
    <phoneticPr fontId="7" type="noConversion"/>
  </si>
  <si>
    <t>Feb</t>
    <phoneticPr fontId="7" type="noConversion"/>
  </si>
  <si>
    <t>Oct</t>
    <phoneticPr fontId="7" type="noConversion"/>
  </si>
  <si>
    <t>290</t>
    <phoneticPr fontId="7" type="noConversion"/>
  </si>
  <si>
    <t>283</t>
    <phoneticPr fontId="7" type="noConversion"/>
  </si>
  <si>
    <t>294</t>
    <phoneticPr fontId="7" type="noConversion"/>
  </si>
  <si>
    <t>292</t>
    <phoneticPr fontId="7" type="noConversion"/>
  </si>
  <si>
    <t>299</t>
    <phoneticPr fontId="7" type="noConversion"/>
  </si>
  <si>
    <t>295</t>
    <phoneticPr fontId="7" type="noConversion"/>
  </si>
  <si>
    <t>295</t>
    <phoneticPr fontId="7" type="noConversion"/>
  </si>
  <si>
    <t>292</t>
    <phoneticPr fontId="7" type="noConversion"/>
  </si>
  <si>
    <t>288</t>
    <phoneticPr fontId="7" type="noConversion"/>
  </si>
  <si>
    <t>289</t>
    <phoneticPr fontId="7" type="noConversion"/>
  </si>
  <si>
    <t>2014</t>
    <phoneticPr fontId="7" type="noConversion"/>
  </si>
  <si>
    <t>Nov</t>
    <phoneticPr fontId="7" type="noConversion"/>
  </si>
  <si>
    <t>Oct</t>
    <phoneticPr fontId="7" type="noConversion"/>
  </si>
  <si>
    <t>Dec</t>
    <phoneticPr fontId="7" type="noConversion"/>
  </si>
  <si>
    <t>00</t>
    <phoneticPr fontId="7" type="noConversion"/>
  </si>
  <si>
    <t>00</t>
    <phoneticPr fontId="7" type="noConversion"/>
  </si>
  <si>
    <t>253</t>
    <phoneticPr fontId="7" type="noConversion"/>
  </si>
  <si>
    <t>252</t>
    <phoneticPr fontId="7" type="noConversion"/>
  </si>
  <si>
    <t>00</t>
    <phoneticPr fontId="7" type="noConversion"/>
  </si>
  <si>
    <t>259</t>
    <phoneticPr fontId="7" type="noConversion"/>
  </si>
  <si>
    <t>260</t>
    <phoneticPr fontId="7" type="noConversion"/>
  </si>
  <si>
    <t>250</t>
    <phoneticPr fontId="7" type="noConversion"/>
  </si>
  <si>
    <t>261</t>
    <phoneticPr fontId="7" type="noConversion"/>
  </si>
  <si>
    <t>256</t>
    <phoneticPr fontId="7" type="noConversion"/>
  </si>
  <si>
    <t>262</t>
  </si>
  <si>
    <t>260</t>
  </si>
  <si>
    <t>261</t>
  </si>
  <si>
    <t>256</t>
  </si>
  <si>
    <t>255</t>
  </si>
  <si>
    <t>263</t>
  </si>
  <si>
    <t>264</t>
  </si>
  <si>
    <t>254</t>
  </si>
  <si>
    <t>252</t>
  </si>
  <si>
    <t>2016</t>
  </si>
  <si>
    <t>00</t>
    <phoneticPr fontId="7" type="noConversion"/>
  </si>
  <si>
    <t>00</t>
    <phoneticPr fontId="7" type="noConversion"/>
  </si>
  <si>
    <t>252</t>
    <phoneticPr fontId="7" type="noConversion"/>
  </si>
  <si>
    <t>268</t>
    <phoneticPr fontId="7" type="noConversion"/>
  </si>
  <si>
    <t>00</t>
    <phoneticPr fontId="7" type="noConversion"/>
  </si>
  <si>
    <t>363</t>
    <phoneticPr fontId="7" type="noConversion"/>
  </si>
  <si>
    <t>254</t>
    <phoneticPr fontId="7" type="noConversion"/>
  </si>
  <si>
    <t>261</t>
    <phoneticPr fontId="7" type="noConversion"/>
  </si>
  <si>
    <t>254</t>
    <phoneticPr fontId="7" type="noConversion"/>
  </si>
  <si>
    <t>00</t>
    <phoneticPr fontId="7" type="noConversion"/>
  </si>
  <si>
    <t>264</t>
    <phoneticPr fontId="7" type="noConversion"/>
  </si>
  <si>
    <t>257</t>
    <phoneticPr fontId="7" type="noConversion"/>
  </si>
  <si>
    <t>00</t>
    <phoneticPr fontId="7" type="noConversion"/>
  </si>
  <si>
    <t>260</t>
    <phoneticPr fontId="7" type="noConversion"/>
  </si>
  <si>
    <t>262</t>
    <phoneticPr fontId="7" type="noConversion"/>
  </si>
  <si>
    <t>266</t>
    <phoneticPr fontId="7" type="noConversion"/>
  </si>
  <si>
    <t>257</t>
    <phoneticPr fontId="7" type="noConversion"/>
  </si>
  <si>
    <t>264</t>
    <phoneticPr fontId="7" type="noConversion"/>
  </si>
  <si>
    <t>258</t>
    <phoneticPr fontId="7" type="noConversion"/>
  </si>
  <si>
    <t>265</t>
    <phoneticPr fontId="7" type="noConversion"/>
  </si>
  <si>
    <t>260</t>
    <phoneticPr fontId="7" type="noConversion"/>
  </si>
  <si>
    <t>267</t>
    <phoneticPr fontId="7" type="noConversion"/>
  </si>
  <si>
    <t>254</t>
    <phoneticPr fontId="7" type="noConversion"/>
  </si>
  <si>
    <t>287</t>
    <phoneticPr fontId="7" type="noConversion"/>
  </si>
  <si>
    <t>302</t>
    <phoneticPr fontId="7" type="noConversion"/>
  </si>
  <si>
    <t>293</t>
    <phoneticPr fontId="7" type="noConversion"/>
  </si>
  <si>
    <t>284</t>
    <phoneticPr fontId="7" type="noConversion"/>
  </si>
  <si>
    <t>291</t>
    <phoneticPr fontId="7" type="noConversion"/>
  </si>
  <si>
    <t>285</t>
    <phoneticPr fontId="7" type="noConversion"/>
  </si>
  <si>
    <t>01</t>
    <phoneticPr fontId="7" type="noConversion"/>
  </si>
  <si>
    <t>17</t>
    <phoneticPr fontId="7" type="noConversion"/>
  </si>
  <si>
    <t>288</t>
    <phoneticPr fontId="7" type="noConversion"/>
  </si>
  <si>
    <t>298</t>
    <phoneticPr fontId="7" type="noConversion"/>
  </si>
  <si>
    <t>291</t>
    <phoneticPr fontId="7" type="noConversion"/>
  </si>
  <si>
    <t>0</t>
    <phoneticPr fontId="7" type="noConversion"/>
  </si>
  <si>
    <t>294</t>
    <phoneticPr fontId="7" type="noConversion"/>
  </si>
  <si>
    <t>298</t>
    <phoneticPr fontId="7" type="noConversion"/>
  </si>
  <si>
    <t>296</t>
    <phoneticPr fontId="7" type="noConversion"/>
  </si>
  <si>
    <t>272</t>
    <phoneticPr fontId="7" type="noConversion"/>
  </si>
  <si>
    <t>259</t>
    <phoneticPr fontId="7" type="noConversion"/>
  </si>
  <si>
    <t>Jun</t>
    <phoneticPr fontId="7" type="noConversion"/>
  </si>
  <si>
    <t>Mar</t>
    <phoneticPr fontId="7" type="noConversion"/>
  </si>
  <si>
    <t>Mean</t>
  </si>
  <si>
    <t>% of</t>
  </si>
  <si>
    <t xml:space="preserve">Mean </t>
  </si>
  <si>
    <t>Air</t>
  </si>
  <si>
    <t>Mon</t>
  </si>
  <si>
    <t>Max Air</t>
  </si>
  <si>
    <t>Min Air</t>
  </si>
  <si>
    <t>Wind</t>
  </si>
  <si>
    <t>Result</t>
  </si>
  <si>
    <t xml:space="preserve">Max </t>
  </si>
  <si>
    <t xml:space="preserve">Potential </t>
  </si>
  <si>
    <t>Temp</t>
  </si>
  <si>
    <t>Data</t>
  </si>
  <si>
    <t>Speed</t>
  </si>
  <si>
    <t xml:space="preserve">Wind </t>
  </si>
  <si>
    <t>Press</t>
  </si>
  <si>
    <t>Month</t>
  </si>
  <si>
    <t>(C)</t>
  </si>
  <si>
    <t>Abs</t>
  </si>
  <si>
    <t>(m/s)</t>
  </si>
  <si>
    <t>(dir</t>
  </si>
  <si>
    <t>vv)</t>
  </si>
  <si>
    <t>Con</t>
  </si>
  <si>
    <t>(mb)</t>
  </si>
  <si>
    <t>(K)</t>
  </si>
  <si>
    <t xml:space="preserve"> 74.92S</t>
  </si>
  <si>
    <t>00</t>
    <phoneticPr fontId="7" type="noConversion"/>
  </si>
  <si>
    <t>257</t>
    <phoneticPr fontId="7" type="noConversion"/>
  </si>
  <si>
    <t>255</t>
    <phoneticPr fontId="7" type="noConversion"/>
  </si>
  <si>
    <t>00</t>
    <phoneticPr fontId="7" type="noConversion"/>
  </si>
  <si>
    <t>00</t>
    <phoneticPr fontId="7" type="noConversion"/>
  </si>
  <si>
    <t>00</t>
    <phoneticPr fontId="7" type="noConversion"/>
  </si>
  <si>
    <t>262</t>
    <phoneticPr fontId="7" type="noConversion"/>
  </si>
  <si>
    <t>256</t>
    <phoneticPr fontId="7" type="noConversion"/>
  </si>
  <si>
    <t>260</t>
    <phoneticPr fontId="7" type="noConversion"/>
  </si>
  <si>
    <t>253</t>
    <phoneticPr fontId="7" type="noConversion"/>
  </si>
  <si>
    <t>261</t>
    <phoneticPr fontId="7" type="noConversion"/>
  </si>
  <si>
    <t>256</t>
    <phoneticPr fontId="7" type="noConversion"/>
  </si>
  <si>
    <t>00</t>
    <phoneticPr fontId="7" type="noConversion"/>
  </si>
  <si>
    <t>264</t>
    <phoneticPr fontId="7" type="noConversion"/>
  </si>
  <si>
    <t>163.60E</t>
  </si>
  <si>
    <t xml:space="preserve">  80 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</si>
  <si>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</si>
  <si>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</si>
  <si>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</si>
  <si>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</si>
  <si>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</si>
  <si>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</si>
  <si>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</si>
  <si>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</si>
  <si>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</si>
  <si>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</si>
  <si>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</si>
  <si>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</si>
  <si>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MEAN</t>
  </si>
  <si>
    <t>Manuela (8905)</t>
  </si>
  <si>
    <t>74.92S</t>
  </si>
  <si>
    <t>80 M</t>
  </si>
  <si>
    <t xml:space="preserve">Nov </t>
  </si>
  <si>
    <t>03</t>
  </si>
  <si>
    <t>00</t>
  </si>
  <si>
    <t>12</t>
  </si>
  <si>
    <t>298</t>
  </si>
  <si>
    <t>290</t>
  </si>
  <si>
    <t>297</t>
  </si>
  <si>
    <t>288</t>
  </si>
  <si>
    <t>300</t>
  </si>
  <si>
    <t>283</t>
  </si>
  <si>
    <t>302</t>
  </si>
  <si>
    <t>305</t>
  </si>
  <si>
    <t>32</t>
  </si>
  <si>
    <t>294</t>
  </si>
  <si>
    <t>37</t>
  </si>
  <si>
    <t>13</t>
  </si>
  <si>
    <t>299</t>
  </si>
  <si>
    <t>02</t>
  </si>
  <si>
    <t>74.95S</t>
  </si>
  <si>
    <t>163.69E</t>
  </si>
  <si>
    <t>01</t>
  </si>
  <si>
    <t>1997</t>
  </si>
  <si>
    <t>1998</t>
  </si>
  <si>
    <t>1999</t>
  </si>
  <si>
    <t>2000</t>
  </si>
  <si>
    <t>74.946S</t>
  </si>
  <si>
    <t>163.687E</t>
  </si>
  <si>
    <t>78 M</t>
  </si>
  <si>
    <t>07</t>
  </si>
  <si>
    <t>09</t>
  </si>
  <si>
    <t>2001</t>
  </si>
  <si>
    <t>Manuela (08905)</t>
  </si>
  <si>
    <t>18</t>
  </si>
  <si>
    <t>278</t>
  </si>
  <si>
    <t>282</t>
  </si>
  <si>
    <t>267</t>
  </si>
  <si>
    <t>238</t>
  </si>
  <si>
    <t>2002</t>
  </si>
  <si>
    <t>78M</t>
  </si>
  <si>
    <t>281</t>
  </si>
  <si>
    <t>301</t>
  </si>
  <si>
    <t>273</t>
  </si>
  <si>
    <t>284</t>
  </si>
  <si>
    <t>279</t>
  </si>
  <si>
    <t>59</t>
  </si>
  <si>
    <t>2009</t>
  </si>
  <si>
    <t>2010</t>
  </si>
  <si>
    <t>2011</t>
  </si>
  <si>
    <t>Manuela (8922)</t>
  </si>
  <si>
    <t>11</t>
  </si>
  <si>
    <t>06</t>
  </si>
  <si>
    <t>04</t>
  </si>
  <si>
    <t>05</t>
  </si>
  <si>
    <t>08</t>
  </si>
  <si>
    <t>15</t>
  </si>
  <si>
    <t>52</t>
  </si>
  <si>
    <t>2015</t>
    <phoneticPr fontId="7" type="noConversion"/>
  </si>
  <si>
    <t>10</t>
  </si>
  <si>
    <t>14</t>
  </si>
  <si>
    <t>21</t>
  </si>
  <si>
    <t>44</t>
  </si>
  <si>
    <t>16</t>
  </si>
  <si>
    <t>009</t>
  </si>
  <si>
    <t>013</t>
  </si>
  <si>
    <t>024</t>
  </si>
  <si>
    <t>062</t>
  </si>
  <si>
    <t>079</t>
  </si>
  <si>
    <t>017</t>
  </si>
  <si>
    <t>23</t>
  </si>
  <si>
    <t>48</t>
  </si>
  <si>
    <t>27</t>
  </si>
  <si>
    <t>53</t>
  </si>
  <si>
    <t>65</t>
  </si>
  <si>
    <t>69</t>
  </si>
  <si>
    <t>250</t>
  </si>
  <si>
    <t>259</t>
  </si>
  <si>
    <t>253</t>
  </si>
  <si>
    <t>251</t>
  </si>
  <si>
    <t>2016-05-19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</si>
</sst>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2"/>
      <name val="Courier"/>
      <family val="3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Verdana"/>
    </font>
    <font>
      <u/>
      <sz val="8"/>
      <color indexed="12"/>
      <name val="Arial"/>
      <family val="2"/>
    </font>
    <font>
      <u/>
      <sz val="8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4" fillId="0" borderId="0"/>
    <xf numFmtId="0" fontId="5" fillId="0" borderId="0">
      <protection locked="0"/>
    </xf>
    <xf numFmtId="0" fontId="5" fillId="0" borderId="0">
      <protection locked="0"/>
    </xf>
    <xf numFmtId="0" fontId="6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6" fillId="0" borderId="0">
      <protection locked="0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3">
    <xf numFmtId="0" fontId="0" fillId="0" borderId="0" xfId="0"/>
    <xf numFmtId="49" fontId="2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49" fontId="3" fillId="0" borderId="0" xfId="0" applyNumberFormat="1" applyFont="1" applyBorder="1" applyAlignment="1">
      <alignment horizontal="right"/>
    </xf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49" fontId="3" fillId="0" borderId="0" xfId="0" applyNumberFormat="1" applyFont="1"/>
    <xf numFmtId="49" fontId="3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Border="1"/>
    <xf numFmtId="49" fontId="1" fillId="0" borderId="0" xfId="0" applyNumberFormat="1" applyFont="1"/>
    <xf numFmtId="49" fontId="0" fillId="0" borderId="0" xfId="0" applyNumberFormat="1" applyFont="1" applyAlignment="1" applyProtection="1">
      <alignment horizontal="left"/>
    </xf>
    <xf numFmtId="49" fontId="0" fillId="0" borderId="0" xfId="0" applyNumberForma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49" fontId="3" fillId="0" borderId="0" xfId="0" applyNumberFormat="1" applyFont="1" applyBorder="1"/>
    <xf numFmtId="0" fontId="3" fillId="0" borderId="0" xfId="0" applyFont="1"/>
    <xf numFmtId="164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0" fontId="2" fillId="0" borderId="0" xfId="0" applyFont="1"/>
    <xf numFmtId="2" fontId="2" fillId="0" borderId="0" xfId="0" applyNumberFormat="1" applyFont="1" applyBorder="1" applyAlignment="1">
      <alignment horizontal="center"/>
    </xf>
    <xf numFmtId="2" fontId="0" fillId="0" borderId="0" xfId="0" applyNumberFormat="1"/>
    <xf numFmtId="2" fontId="2" fillId="0" borderId="0" xfId="0" applyNumberFormat="1" applyFont="1" applyAlignment="1">
      <alignment horizontal="right"/>
    </xf>
    <xf numFmtId="2" fontId="2" fillId="0" borderId="0" xfId="0" applyNumberFormat="1" applyFont="1" applyBorder="1"/>
    <xf numFmtId="164" fontId="2" fillId="0" borderId="0" xfId="0" applyNumberFormat="1" applyFont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 applyProtection="1">
      <alignment horizontal="lef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 applyProtection="1">
      <alignment horizontal="right"/>
    </xf>
    <xf numFmtId="49" fontId="0" fillId="0" borderId="0" xfId="0" applyNumberFormat="1" applyAlignment="1" applyProtection="1">
      <alignment horizontal="right"/>
    </xf>
    <xf numFmtId="2" fontId="0" fillId="0" borderId="0" xfId="0" applyNumberFormat="1" applyAlignment="1" applyProtection="1">
      <alignment horizontal="right"/>
    </xf>
    <xf numFmtId="49" fontId="0" fillId="0" borderId="0" xfId="0" applyNumberFormat="1" applyFont="1" applyAlignment="1" applyProtection="1">
      <alignment horizontal="right"/>
    </xf>
    <xf numFmtId="0" fontId="1" fillId="0" borderId="0" xfId="0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49" fontId="2" fillId="0" borderId="0" xfId="0" applyNumberFormat="1" applyFont="1" applyAlignment="1" applyProtection="1">
      <alignment horizontal="left"/>
    </xf>
    <xf numFmtId="49" fontId="3" fillId="0" borderId="0" xfId="0" applyNumberFormat="1" applyFont="1" applyAlignment="1" applyProtection="1">
      <alignment horizontal="center"/>
    </xf>
    <xf numFmtId="49" fontId="2" fillId="0" borderId="0" xfId="0" applyNumberFormat="1" applyFont="1" applyAlignment="1" applyProtection="1">
      <alignment horizontal="center"/>
    </xf>
    <xf numFmtId="0" fontId="1" fillId="0" borderId="0" xfId="0" applyFon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0" fontId="0" fillId="0" borderId="0" xfId="0" applyNumberFormat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49" fontId="2" fillId="0" borderId="0" xfId="0" applyNumberFormat="1" applyFont="1"/>
    <xf numFmtId="164" fontId="2" fillId="0" borderId="0" xfId="0" applyNumberFormat="1" applyFont="1"/>
  </cellXfs>
  <cellStyles count="11">
    <cellStyle name="F2" xfId="2"/>
    <cellStyle name="F3" xfId="3"/>
    <cellStyle name="F4" xfId="4"/>
    <cellStyle name="F5" xfId="5"/>
    <cellStyle name="F6" xfId="6"/>
    <cellStyle name="F7" xfId="7"/>
    <cellStyle name="F8" xfId="8"/>
    <cellStyle name="Followed Hyperlink" xfId="10" builtinId="9" hidden="1"/>
    <cellStyle name="Hyperlink" xfId="9" builtinId="8" hidden="1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Graphs'!$A$5</c:f>
              <c:strCache>
                <c:ptCount val="1"/>
                <c:pt idx="0">
                  <c:v>Jan</c:v>
                </c:pt>
              </c:strCache>
            </c:strRef>
          </c:tx>
          <c:cat>
            <c:numRef>
              <c:f>'Mean Temp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Temp Graphs'!$B$5:$AB$5</c:f>
              <c:numCache>
                <c:formatCode>General</c:formatCode>
                <c:ptCount val="27"/>
                <c:pt idx="2" formatCode="0.0">
                  <c:v>-2.4</c:v>
                </c:pt>
                <c:pt idx="3" formatCode="0.0">
                  <c:v>-0.8</c:v>
                </c:pt>
                <c:pt idx="4" formatCode="0.0">
                  <c:v>-4.0</c:v>
                </c:pt>
                <c:pt idx="5" formatCode="0.0">
                  <c:v>-4.3</c:v>
                </c:pt>
                <c:pt idx="6" formatCode="0.0">
                  <c:v>-4.2</c:v>
                </c:pt>
                <c:pt idx="7" formatCode="0.0">
                  <c:v>-4.3</c:v>
                </c:pt>
                <c:pt idx="8" formatCode="0.0">
                  <c:v>-4.7</c:v>
                </c:pt>
                <c:pt idx="9" formatCode="0.0">
                  <c:v>-3.2</c:v>
                </c:pt>
                <c:pt idx="10" formatCode="0.0">
                  <c:v>-3.2</c:v>
                </c:pt>
                <c:pt idx="11" formatCode="0.0">
                  <c:v>-5.0</c:v>
                </c:pt>
                <c:pt idx="12" formatCode="0.0">
                  <c:v>-4.8</c:v>
                </c:pt>
                <c:pt idx="13" formatCode="0.0">
                  <c:v>-3.9</c:v>
                </c:pt>
                <c:pt idx="14" formatCode="0.0">
                  <c:v>-5.6</c:v>
                </c:pt>
                <c:pt idx="15" formatCode="0.0">
                  <c:v>-3.2</c:v>
                </c:pt>
                <c:pt idx="16" formatCode="0.0">
                  <c:v>-5.3</c:v>
                </c:pt>
                <c:pt idx="17" formatCode="0.0">
                  <c:v>-5.2</c:v>
                </c:pt>
                <c:pt idx="18" formatCode="0.0">
                  <c:v>-2.4</c:v>
                </c:pt>
                <c:pt idx="19" formatCode="0.0">
                  <c:v>-2.9</c:v>
                </c:pt>
                <c:pt idx="20" formatCode="0.0">
                  <c:v>-3.5</c:v>
                </c:pt>
                <c:pt idx="21" formatCode="0.0">
                  <c:v>-3.1</c:v>
                </c:pt>
                <c:pt idx="23" formatCode="0.0">
                  <c:v>-2.8</c:v>
                </c:pt>
                <c:pt idx="24" formatCode="0.0">
                  <c:v>-1.3</c:v>
                </c:pt>
                <c:pt idx="25" formatCode="0.0">
                  <c:v>-3.2</c:v>
                </c:pt>
                <c:pt idx="26" formatCode="0.0">
                  <c:v>-2.4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623648"/>
        <c:axId val="314627424"/>
      </c:lineChart>
      <c:catAx>
        <c:axId val="31462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4627424"/>
        <c:crosses val="autoZero"/>
        <c:auto val="1"/>
        <c:lblAlgn val="ctr"/>
        <c:lblOffset val="100"/>
        <c:noMultiLvlLbl val="0"/>
      </c:catAx>
      <c:valAx>
        <c:axId val="314627424"/>
        <c:scaling>
          <c:orientation val="minMax"/>
          <c:max val="0.0"/>
          <c:min val="-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462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Graphs'!$A$14</c:f>
              <c:strCache>
                <c:ptCount val="1"/>
                <c:pt idx="0">
                  <c:v>Oct</c:v>
                </c:pt>
              </c:strCache>
            </c:strRef>
          </c:tx>
          <c:cat>
            <c:numRef>
              <c:f>'Mean Temp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Temp Graphs'!$B$14:$AB$14</c:f>
              <c:numCache>
                <c:formatCode>0.0</c:formatCode>
                <c:ptCount val="27"/>
                <c:pt idx="1">
                  <c:v>-21.1</c:v>
                </c:pt>
                <c:pt idx="2">
                  <c:v>-18.8</c:v>
                </c:pt>
                <c:pt idx="4">
                  <c:v>-15.5</c:v>
                </c:pt>
                <c:pt idx="5">
                  <c:v>-19.7</c:v>
                </c:pt>
                <c:pt idx="6">
                  <c:v>-19.4</c:v>
                </c:pt>
                <c:pt idx="7">
                  <c:v>-19.3</c:v>
                </c:pt>
                <c:pt idx="8">
                  <c:v>-20.5</c:v>
                </c:pt>
                <c:pt idx="9">
                  <c:v>-20.8</c:v>
                </c:pt>
                <c:pt idx="10">
                  <c:v>-19.4</c:v>
                </c:pt>
                <c:pt idx="11">
                  <c:v>-20.2</c:v>
                </c:pt>
                <c:pt idx="12">
                  <c:v>-22.1</c:v>
                </c:pt>
                <c:pt idx="13">
                  <c:v>-16.9</c:v>
                </c:pt>
                <c:pt idx="14">
                  <c:v>-18.5</c:v>
                </c:pt>
                <c:pt idx="15">
                  <c:v>-18.9</c:v>
                </c:pt>
                <c:pt idx="16">
                  <c:v>-20.6</c:v>
                </c:pt>
                <c:pt idx="17">
                  <c:v>-20.7</c:v>
                </c:pt>
                <c:pt idx="18">
                  <c:v>-19.3</c:v>
                </c:pt>
                <c:pt idx="19">
                  <c:v>-21.6</c:v>
                </c:pt>
                <c:pt idx="20">
                  <c:v>-19.2</c:v>
                </c:pt>
                <c:pt idx="22">
                  <c:v>-19.0</c:v>
                </c:pt>
                <c:pt idx="23">
                  <c:v>-18.4</c:v>
                </c:pt>
                <c:pt idx="24">
                  <c:v>-16.9</c:v>
                </c:pt>
                <c:pt idx="25">
                  <c:v>-17.2</c:v>
                </c:pt>
                <c:pt idx="26">
                  <c:v>-19.8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684816"/>
        <c:axId val="315688848"/>
      </c:lineChart>
      <c:catAx>
        <c:axId val="31568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688848"/>
        <c:crosses val="autoZero"/>
        <c:auto val="1"/>
        <c:lblAlgn val="ctr"/>
        <c:lblOffset val="100"/>
        <c:noMultiLvlLbl val="0"/>
      </c:catAx>
      <c:valAx>
        <c:axId val="315688848"/>
        <c:scaling>
          <c:orientation val="minMax"/>
          <c:max val="0.0"/>
          <c:min val="-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68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Graphs'!$A$15</c:f>
              <c:strCache>
                <c:ptCount val="1"/>
                <c:pt idx="0">
                  <c:v>Nov</c:v>
                </c:pt>
              </c:strCache>
            </c:strRef>
          </c:tx>
          <c:cat>
            <c:numRef>
              <c:f>'Mean Temp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Temp Graphs'!$B$15:$AB$15</c:f>
              <c:numCache>
                <c:formatCode>0.0</c:formatCode>
                <c:ptCount val="27"/>
                <c:pt idx="1">
                  <c:v>-10.0</c:v>
                </c:pt>
                <c:pt idx="2">
                  <c:v>-10.7</c:v>
                </c:pt>
                <c:pt idx="4">
                  <c:v>-11.3</c:v>
                </c:pt>
                <c:pt idx="5">
                  <c:v>-10.6</c:v>
                </c:pt>
                <c:pt idx="6">
                  <c:v>-8.8</c:v>
                </c:pt>
                <c:pt idx="7">
                  <c:v>-11.1</c:v>
                </c:pt>
                <c:pt idx="8">
                  <c:v>-10.7</c:v>
                </c:pt>
                <c:pt idx="9">
                  <c:v>-10.4</c:v>
                </c:pt>
                <c:pt idx="10">
                  <c:v>-11.0</c:v>
                </c:pt>
                <c:pt idx="11">
                  <c:v>-10.6</c:v>
                </c:pt>
                <c:pt idx="12">
                  <c:v>-9.1</c:v>
                </c:pt>
                <c:pt idx="13">
                  <c:v>-7.7</c:v>
                </c:pt>
                <c:pt idx="14">
                  <c:v>-11.1</c:v>
                </c:pt>
                <c:pt idx="15">
                  <c:v>-9.5</c:v>
                </c:pt>
                <c:pt idx="16">
                  <c:v>-9.5</c:v>
                </c:pt>
                <c:pt idx="17">
                  <c:v>-10.5</c:v>
                </c:pt>
                <c:pt idx="18">
                  <c:v>-11.4</c:v>
                </c:pt>
                <c:pt idx="19">
                  <c:v>-9.3</c:v>
                </c:pt>
                <c:pt idx="20">
                  <c:v>-9.5</c:v>
                </c:pt>
                <c:pt idx="22">
                  <c:v>-9.3</c:v>
                </c:pt>
                <c:pt idx="23">
                  <c:v>-8.8</c:v>
                </c:pt>
                <c:pt idx="24">
                  <c:v>-9.3</c:v>
                </c:pt>
                <c:pt idx="25">
                  <c:v>-10.2</c:v>
                </c:pt>
                <c:pt idx="26">
                  <c:v>-7.1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718096"/>
        <c:axId val="315722128"/>
      </c:lineChart>
      <c:catAx>
        <c:axId val="31571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722128"/>
        <c:crosses val="autoZero"/>
        <c:auto val="1"/>
        <c:lblAlgn val="ctr"/>
        <c:lblOffset val="100"/>
        <c:noMultiLvlLbl val="0"/>
      </c:catAx>
      <c:valAx>
        <c:axId val="315722128"/>
        <c:scaling>
          <c:orientation val="minMax"/>
          <c:max val="0.0"/>
          <c:min val="-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71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Graphs'!$A$16</c:f>
              <c:strCache>
                <c:ptCount val="1"/>
                <c:pt idx="0">
                  <c:v>Dec</c:v>
                </c:pt>
              </c:strCache>
            </c:strRef>
          </c:tx>
          <c:cat>
            <c:numRef>
              <c:f>'Mean Temp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Temp Graphs'!$B$16:$AB$16</c:f>
              <c:numCache>
                <c:formatCode>0.0</c:formatCode>
                <c:ptCount val="27"/>
                <c:pt idx="1">
                  <c:v>-3.3</c:v>
                </c:pt>
                <c:pt idx="2">
                  <c:v>-2.7</c:v>
                </c:pt>
                <c:pt idx="4">
                  <c:v>-4.5</c:v>
                </c:pt>
                <c:pt idx="5">
                  <c:v>-2.6</c:v>
                </c:pt>
                <c:pt idx="6">
                  <c:v>-2.4</c:v>
                </c:pt>
                <c:pt idx="7">
                  <c:v>-2.0</c:v>
                </c:pt>
                <c:pt idx="8">
                  <c:v>-5.2</c:v>
                </c:pt>
                <c:pt idx="10">
                  <c:v>-4.7</c:v>
                </c:pt>
                <c:pt idx="11">
                  <c:v>-2.4</c:v>
                </c:pt>
                <c:pt idx="12">
                  <c:v>-3.7</c:v>
                </c:pt>
                <c:pt idx="13">
                  <c:v>-5.1</c:v>
                </c:pt>
                <c:pt idx="14">
                  <c:v>-3.1</c:v>
                </c:pt>
                <c:pt idx="15">
                  <c:v>-5.2</c:v>
                </c:pt>
                <c:pt idx="16">
                  <c:v>-4.7</c:v>
                </c:pt>
                <c:pt idx="17">
                  <c:v>-3.0</c:v>
                </c:pt>
                <c:pt idx="18">
                  <c:v>-4.8</c:v>
                </c:pt>
                <c:pt idx="19">
                  <c:v>-3.3</c:v>
                </c:pt>
                <c:pt idx="20">
                  <c:v>-1.9</c:v>
                </c:pt>
                <c:pt idx="22">
                  <c:v>-1.7</c:v>
                </c:pt>
                <c:pt idx="23">
                  <c:v>-1.2</c:v>
                </c:pt>
                <c:pt idx="24">
                  <c:v>-3.2</c:v>
                </c:pt>
                <c:pt idx="25">
                  <c:v>-2.1</c:v>
                </c:pt>
                <c:pt idx="26">
                  <c:v>-2.3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745520"/>
        <c:axId val="315749552"/>
      </c:lineChart>
      <c:catAx>
        <c:axId val="31574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749552"/>
        <c:crosses val="autoZero"/>
        <c:auto val="1"/>
        <c:lblAlgn val="ctr"/>
        <c:lblOffset val="100"/>
        <c:noMultiLvlLbl val="0"/>
      </c:catAx>
      <c:valAx>
        <c:axId val="315749552"/>
        <c:scaling>
          <c:orientation val="minMax"/>
          <c:max val="0.0"/>
          <c:min val="-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74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Temperature per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Graphs'!$B$4</c:f>
              <c:strCache>
                <c:ptCount val="1"/>
                <c:pt idx="0">
                  <c:v>1984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Graphs'!$B$5:$B$16</c:f>
              <c:numCache>
                <c:formatCode>0.0</c:formatCode>
                <c:ptCount val="12"/>
                <c:pt idx="1">
                  <c:v>-11.7</c:v>
                </c:pt>
                <c:pt idx="2">
                  <c:v>-17.3</c:v>
                </c:pt>
                <c:pt idx="3">
                  <c:v>-23.2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Temp Graphs'!$C$4</c:f>
              <c:strCache>
                <c:ptCount val="1"/>
                <c:pt idx="0">
                  <c:v>1985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Graphs'!$C$5:$C$16</c:f>
              <c:numCache>
                <c:formatCode>0.0</c:formatCode>
                <c:ptCount val="12"/>
                <c:pt idx="1">
                  <c:v>-12.2</c:v>
                </c:pt>
                <c:pt idx="2">
                  <c:v>-17.6</c:v>
                </c:pt>
                <c:pt idx="3">
                  <c:v>-23.3</c:v>
                </c:pt>
                <c:pt idx="4">
                  <c:v>-24.0</c:v>
                </c:pt>
                <c:pt idx="5">
                  <c:v>-25.8</c:v>
                </c:pt>
                <c:pt idx="6">
                  <c:v>-28.3</c:v>
                </c:pt>
                <c:pt idx="7">
                  <c:v>-25.2</c:v>
                </c:pt>
                <c:pt idx="8">
                  <c:v>-26.0</c:v>
                </c:pt>
                <c:pt idx="9">
                  <c:v>-21.1</c:v>
                </c:pt>
                <c:pt idx="10">
                  <c:v>-10.0</c:v>
                </c:pt>
                <c:pt idx="11">
                  <c:v>-3.3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Temp Graphs'!$D$4</c:f>
              <c:strCache>
                <c:ptCount val="1"/>
                <c:pt idx="0">
                  <c:v>1986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Graphs'!$D$5:$D$16</c:f>
              <c:numCache>
                <c:formatCode>0.0</c:formatCode>
                <c:ptCount val="12"/>
                <c:pt idx="0">
                  <c:v>-2.4</c:v>
                </c:pt>
                <c:pt idx="1">
                  <c:v>-7.9</c:v>
                </c:pt>
                <c:pt idx="2">
                  <c:v>-17.6</c:v>
                </c:pt>
                <c:pt idx="3">
                  <c:v>-21.8</c:v>
                </c:pt>
                <c:pt idx="4">
                  <c:v>-21.4</c:v>
                </c:pt>
                <c:pt idx="5">
                  <c:v>-25.5</c:v>
                </c:pt>
                <c:pt idx="6">
                  <c:v>-24.9</c:v>
                </c:pt>
                <c:pt idx="7">
                  <c:v>-27.1</c:v>
                </c:pt>
                <c:pt idx="8">
                  <c:v>-28.0</c:v>
                </c:pt>
                <c:pt idx="9">
                  <c:v>-18.8</c:v>
                </c:pt>
                <c:pt idx="10">
                  <c:v>-10.7</c:v>
                </c:pt>
                <c:pt idx="11">
                  <c:v>-2.7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 Temp Graphs'!$E$4</c:f>
              <c:strCache>
                <c:ptCount val="1"/>
                <c:pt idx="0">
                  <c:v>1987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Graphs'!$E$5:$E$16</c:f>
              <c:numCache>
                <c:formatCode>0.0</c:formatCode>
                <c:ptCount val="12"/>
                <c:pt idx="0">
                  <c:v>-0.8</c:v>
                </c:pt>
                <c:pt idx="1">
                  <c:v>-10.8</c:v>
                </c:pt>
                <c:pt idx="2">
                  <c:v>-19.9</c:v>
                </c:pt>
                <c:pt idx="3">
                  <c:v>-25.8</c:v>
                </c:pt>
                <c:pt idx="4">
                  <c:v>-26.7</c:v>
                </c:pt>
                <c:pt idx="5">
                  <c:v>-20.4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'Mean Temp Graphs'!$F$4</c:f>
              <c:strCache>
                <c:ptCount val="1"/>
                <c:pt idx="0">
                  <c:v>1988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Graphs'!$F$5:$F$16</c:f>
              <c:numCache>
                <c:formatCode>0.0</c:formatCode>
                <c:ptCount val="12"/>
                <c:pt idx="0">
                  <c:v>-4.0</c:v>
                </c:pt>
                <c:pt idx="1">
                  <c:v>-11.3</c:v>
                </c:pt>
                <c:pt idx="2">
                  <c:v>-20.8</c:v>
                </c:pt>
                <c:pt idx="3">
                  <c:v>-21.8</c:v>
                </c:pt>
                <c:pt idx="4">
                  <c:v>-26.1</c:v>
                </c:pt>
                <c:pt idx="5">
                  <c:v>-25.4</c:v>
                </c:pt>
                <c:pt idx="6">
                  <c:v>-26.7</c:v>
                </c:pt>
                <c:pt idx="7">
                  <c:v>-24.0</c:v>
                </c:pt>
                <c:pt idx="8">
                  <c:v>-22.6</c:v>
                </c:pt>
                <c:pt idx="9">
                  <c:v>-15.5</c:v>
                </c:pt>
                <c:pt idx="10">
                  <c:v>-11.3</c:v>
                </c:pt>
                <c:pt idx="11">
                  <c:v>-4.5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'Mean Temp Graphs'!$G$4</c:f>
              <c:strCache>
                <c:ptCount val="1"/>
                <c:pt idx="0">
                  <c:v>1989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Graphs'!$G$5:$G$16</c:f>
              <c:numCache>
                <c:formatCode>0.0</c:formatCode>
                <c:ptCount val="12"/>
                <c:pt idx="0">
                  <c:v>-4.3</c:v>
                </c:pt>
                <c:pt idx="1">
                  <c:v>-12.5</c:v>
                </c:pt>
                <c:pt idx="2">
                  <c:v>-18.9</c:v>
                </c:pt>
                <c:pt idx="3">
                  <c:v>-21.3</c:v>
                </c:pt>
                <c:pt idx="4">
                  <c:v>-26.7</c:v>
                </c:pt>
                <c:pt idx="5">
                  <c:v>-30.4</c:v>
                </c:pt>
                <c:pt idx="6">
                  <c:v>-25.9</c:v>
                </c:pt>
                <c:pt idx="7">
                  <c:v>-28.9</c:v>
                </c:pt>
                <c:pt idx="8">
                  <c:v>-22.8</c:v>
                </c:pt>
                <c:pt idx="9">
                  <c:v>-19.7</c:v>
                </c:pt>
                <c:pt idx="10">
                  <c:v>-10.6</c:v>
                </c:pt>
                <c:pt idx="11">
                  <c:v>-2.6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'Mean Temp Graphs'!$H$4</c:f>
              <c:strCache>
                <c:ptCount val="1"/>
                <c:pt idx="0">
                  <c:v>1990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Graphs'!$H$5:$H$16</c:f>
              <c:numCache>
                <c:formatCode>0.0</c:formatCode>
                <c:ptCount val="12"/>
                <c:pt idx="0">
                  <c:v>-4.2</c:v>
                </c:pt>
                <c:pt idx="1">
                  <c:v>-12.3</c:v>
                </c:pt>
                <c:pt idx="2">
                  <c:v>-20.0</c:v>
                </c:pt>
                <c:pt idx="3">
                  <c:v>-26.1</c:v>
                </c:pt>
                <c:pt idx="4">
                  <c:v>-25.4</c:v>
                </c:pt>
                <c:pt idx="5">
                  <c:v>-26.8</c:v>
                </c:pt>
                <c:pt idx="6">
                  <c:v>-22.1</c:v>
                </c:pt>
                <c:pt idx="7">
                  <c:v>-28.6</c:v>
                </c:pt>
                <c:pt idx="8">
                  <c:v>-26.8</c:v>
                </c:pt>
                <c:pt idx="9">
                  <c:v>-19.4</c:v>
                </c:pt>
                <c:pt idx="10">
                  <c:v>-8.8</c:v>
                </c:pt>
                <c:pt idx="11">
                  <c:v>-2.4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'Mean Temp Graphs'!$I$4</c:f>
              <c:strCache>
                <c:ptCount val="1"/>
                <c:pt idx="0">
                  <c:v>1991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Graphs'!$I$5:$I$16</c:f>
              <c:numCache>
                <c:formatCode>0.0</c:formatCode>
                <c:ptCount val="12"/>
                <c:pt idx="0">
                  <c:v>-4.3</c:v>
                </c:pt>
                <c:pt idx="1">
                  <c:v>-8.8</c:v>
                </c:pt>
                <c:pt idx="2">
                  <c:v>-20.9</c:v>
                </c:pt>
                <c:pt idx="3">
                  <c:v>-21.6</c:v>
                </c:pt>
                <c:pt idx="4">
                  <c:v>-26.1</c:v>
                </c:pt>
                <c:pt idx="5">
                  <c:v>-22.5</c:v>
                </c:pt>
                <c:pt idx="6">
                  <c:v>-25.8</c:v>
                </c:pt>
                <c:pt idx="7">
                  <c:v>-24.5</c:v>
                </c:pt>
                <c:pt idx="8">
                  <c:v>-23.7</c:v>
                </c:pt>
                <c:pt idx="9">
                  <c:v>-19.3</c:v>
                </c:pt>
                <c:pt idx="10">
                  <c:v>-11.1</c:v>
                </c:pt>
                <c:pt idx="11">
                  <c:v>-2.0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'Mean Temp Graphs'!$J$4</c:f>
              <c:strCache>
                <c:ptCount val="1"/>
                <c:pt idx="0">
                  <c:v>1992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Graphs'!$J$5:$J$16</c:f>
              <c:numCache>
                <c:formatCode>0.0</c:formatCode>
                <c:ptCount val="12"/>
                <c:pt idx="0">
                  <c:v>-4.7</c:v>
                </c:pt>
                <c:pt idx="1">
                  <c:v>-11.0</c:v>
                </c:pt>
                <c:pt idx="2">
                  <c:v>-19.2</c:v>
                </c:pt>
                <c:pt idx="3">
                  <c:v>-25.7</c:v>
                </c:pt>
                <c:pt idx="4">
                  <c:v>-24.7</c:v>
                </c:pt>
                <c:pt idx="5">
                  <c:v>-24.7</c:v>
                </c:pt>
                <c:pt idx="6">
                  <c:v>-24.6</c:v>
                </c:pt>
                <c:pt idx="7">
                  <c:v>-22.0</c:v>
                </c:pt>
                <c:pt idx="8">
                  <c:v>-28.0</c:v>
                </c:pt>
                <c:pt idx="9">
                  <c:v>-20.5</c:v>
                </c:pt>
                <c:pt idx="10">
                  <c:v>-10.7</c:v>
                </c:pt>
                <c:pt idx="11">
                  <c:v>-5.2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'Mean Temp Graphs'!$K$4</c:f>
              <c:strCache>
                <c:ptCount val="1"/>
                <c:pt idx="0">
                  <c:v>1993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Graphs'!$K$5:$K$16</c:f>
              <c:numCache>
                <c:formatCode>0.0</c:formatCode>
                <c:ptCount val="12"/>
                <c:pt idx="0">
                  <c:v>-3.2</c:v>
                </c:pt>
                <c:pt idx="1">
                  <c:v>-11.5</c:v>
                </c:pt>
                <c:pt idx="2">
                  <c:v>-19.4</c:v>
                </c:pt>
                <c:pt idx="3">
                  <c:v>-24.7</c:v>
                </c:pt>
                <c:pt idx="4">
                  <c:v>-29.8</c:v>
                </c:pt>
                <c:pt idx="5">
                  <c:v>-26.5</c:v>
                </c:pt>
                <c:pt idx="6">
                  <c:v>-26.0</c:v>
                </c:pt>
                <c:pt idx="7">
                  <c:v>-28.8</c:v>
                </c:pt>
                <c:pt idx="8">
                  <c:v>-24.0</c:v>
                </c:pt>
                <c:pt idx="9">
                  <c:v>-20.8</c:v>
                </c:pt>
                <c:pt idx="10">
                  <c:v>-10.4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'Mean Temp Graphs'!$L$4</c:f>
              <c:strCache>
                <c:ptCount val="1"/>
                <c:pt idx="0">
                  <c:v>1994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Graphs'!$L$5:$L$16</c:f>
              <c:numCache>
                <c:formatCode>0.0</c:formatCode>
                <c:ptCount val="12"/>
                <c:pt idx="0">
                  <c:v>-3.2</c:v>
                </c:pt>
                <c:pt idx="1">
                  <c:v>-12.5</c:v>
                </c:pt>
                <c:pt idx="2">
                  <c:v>-23.1</c:v>
                </c:pt>
                <c:pt idx="3">
                  <c:v>-21.6</c:v>
                </c:pt>
                <c:pt idx="4">
                  <c:v>-29.1</c:v>
                </c:pt>
                <c:pt idx="5">
                  <c:v>-26.4</c:v>
                </c:pt>
                <c:pt idx="6">
                  <c:v>-24.8</c:v>
                </c:pt>
                <c:pt idx="7">
                  <c:v>-30.6</c:v>
                </c:pt>
                <c:pt idx="8">
                  <c:v>-24.5</c:v>
                </c:pt>
                <c:pt idx="9">
                  <c:v>-19.4</c:v>
                </c:pt>
                <c:pt idx="10">
                  <c:v>-11.0</c:v>
                </c:pt>
                <c:pt idx="11">
                  <c:v>-4.7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'Mean Temp Graphs'!$M$4</c:f>
              <c:strCache>
                <c:ptCount val="1"/>
                <c:pt idx="0">
                  <c:v>1995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Graphs'!$M$5:$M$16</c:f>
              <c:numCache>
                <c:formatCode>0.0</c:formatCode>
                <c:ptCount val="12"/>
                <c:pt idx="0">
                  <c:v>-5.0</c:v>
                </c:pt>
                <c:pt idx="1">
                  <c:v>-10.8</c:v>
                </c:pt>
                <c:pt idx="2">
                  <c:v>-19.4</c:v>
                </c:pt>
                <c:pt idx="3">
                  <c:v>-24.0</c:v>
                </c:pt>
                <c:pt idx="4">
                  <c:v>-26.0</c:v>
                </c:pt>
                <c:pt idx="5">
                  <c:v>-26.0</c:v>
                </c:pt>
                <c:pt idx="6">
                  <c:v>-25.2</c:v>
                </c:pt>
                <c:pt idx="7">
                  <c:v>-25.1</c:v>
                </c:pt>
                <c:pt idx="8">
                  <c:v>-25.5</c:v>
                </c:pt>
                <c:pt idx="9">
                  <c:v>-20.2</c:v>
                </c:pt>
                <c:pt idx="10">
                  <c:v>-10.6</c:v>
                </c:pt>
                <c:pt idx="11">
                  <c:v>-2.4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'Mean Temp Graphs'!$N$4</c:f>
              <c:strCache>
                <c:ptCount val="1"/>
                <c:pt idx="0">
                  <c:v>1996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Graphs'!$N$5:$N$16</c:f>
              <c:numCache>
                <c:formatCode>0.0</c:formatCode>
                <c:ptCount val="12"/>
                <c:pt idx="0">
                  <c:v>-4.8</c:v>
                </c:pt>
                <c:pt idx="1">
                  <c:v>-10.4</c:v>
                </c:pt>
                <c:pt idx="2">
                  <c:v>-17.1</c:v>
                </c:pt>
                <c:pt idx="3">
                  <c:v>-21.1</c:v>
                </c:pt>
                <c:pt idx="4">
                  <c:v>-27.7</c:v>
                </c:pt>
                <c:pt idx="5">
                  <c:v>-27.4</c:v>
                </c:pt>
                <c:pt idx="6">
                  <c:v>-27.1</c:v>
                </c:pt>
                <c:pt idx="7">
                  <c:v>-22.4</c:v>
                </c:pt>
                <c:pt idx="8">
                  <c:v>-25.8</c:v>
                </c:pt>
                <c:pt idx="9">
                  <c:v>-22.1</c:v>
                </c:pt>
                <c:pt idx="10">
                  <c:v>-9.1</c:v>
                </c:pt>
                <c:pt idx="11">
                  <c:v>-3.7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'Mean Temp Graphs'!$O$4</c:f>
              <c:strCache>
                <c:ptCount val="1"/>
                <c:pt idx="0">
                  <c:v>1997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Graphs'!$O$5:$O$16</c:f>
              <c:numCache>
                <c:formatCode>0.0</c:formatCode>
                <c:ptCount val="12"/>
                <c:pt idx="0">
                  <c:v>-3.9</c:v>
                </c:pt>
                <c:pt idx="1">
                  <c:v>-12.0</c:v>
                </c:pt>
                <c:pt idx="2">
                  <c:v>-20.4</c:v>
                </c:pt>
                <c:pt idx="3">
                  <c:v>-26.3</c:v>
                </c:pt>
                <c:pt idx="4">
                  <c:v>-27.1</c:v>
                </c:pt>
                <c:pt idx="5">
                  <c:v>-24.7</c:v>
                </c:pt>
                <c:pt idx="6">
                  <c:v>-29.9</c:v>
                </c:pt>
                <c:pt idx="7">
                  <c:v>-30.3</c:v>
                </c:pt>
                <c:pt idx="8">
                  <c:v>-24.6</c:v>
                </c:pt>
                <c:pt idx="9">
                  <c:v>-16.9</c:v>
                </c:pt>
                <c:pt idx="10">
                  <c:v>-7.7</c:v>
                </c:pt>
                <c:pt idx="11">
                  <c:v>-5.1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'Mean Temp Graphs'!$P$4</c:f>
              <c:strCache>
                <c:ptCount val="1"/>
                <c:pt idx="0">
                  <c:v>1998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Graphs'!$P$5:$P$16</c:f>
              <c:numCache>
                <c:formatCode>0.0</c:formatCode>
                <c:ptCount val="12"/>
                <c:pt idx="0">
                  <c:v>-5.6</c:v>
                </c:pt>
                <c:pt idx="1">
                  <c:v>-10.4</c:v>
                </c:pt>
                <c:pt idx="2">
                  <c:v>-22.0</c:v>
                </c:pt>
                <c:pt idx="3">
                  <c:v>-27.4</c:v>
                </c:pt>
                <c:pt idx="4">
                  <c:v>-25.7</c:v>
                </c:pt>
                <c:pt idx="5">
                  <c:v>-23.5</c:v>
                </c:pt>
                <c:pt idx="6">
                  <c:v>-27.6</c:v>
                </c:pt>
                <c:pt idx="7">
                  <c:v>-25.6</c:v>
                </c:pt>
                <c:pt idx="8">
                  <c:v>-28.2</c:v>
                </c:pt>
                <c:pt idx="9">
                  <c:v>-18.5</c:v>
                </c:pt>
                <c:pt idx="10">
                  <c:v>-11.1</c:v>
                </c:pt>
                <c:pt idx="11">
                  <c:v>-3.1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'Mean Temp Graphs'!$Q$4</c:f>
              <c:strCache>
                <c:ptCount val="1"/>
                <c:pt idx="0">
                  <c:v>1999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Graphs'!$Q$5:$Q$16</c:f>
              <c:numCache>
                <c:formatCode>0.0</c:formatCode>
                <c:ptCount val="12"/>
                <c:pt idx="0">
                  <c:v>-3.2</c:v>
                </c:pt>
                <c:pt idx="1">
                  <c:v>-11.3</c:v>
                </c:pt>
                <c:pt idx="2">
                  <c:v>-20.9</c:v>
                </c:pt>
                <c:pt idx="3">
                  <c:v>-25.9</c:v>
                </c:pt>
                <c:pt idx="4">
                  <c:v>-27.9</c:v>
                </c:pt>
                <c:pt idx="5">
                  <c:v>-23.7</c:v>
                </c:pt>
                <c:pt idx="6">
                  <c:v>-24.9</c:v>
                </c:pt>
                <c:pt idx="7">
                  <c:v>-27.7</c:v>
                </c:pt>
                <c:pt idx="8">
                  <c:v>-24.4</c:v>
                </c:pt>
                <c:pt idx="9">
                  <c:v>-18.9</c:v>
                </c:pt>
                <c:pt idx="10">
                  <c:v>-9.5</c:v>
                </c:pt>
                <c:pt idx="11">
                  <c:v>-5.2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'Mean Temp Graphs'!$R$4</c:f>
              <c:strCache>
                <c:ptCount val="1"/>
                <c:pt idx="0">
                  <c:v>2000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Graphs'!$R$5:$R$16</c:f>
              <c:numCache>
                <c:formatCode>0.0</c:formatCode>
                <c:ptCount val="12"/>
                <c:pt idx="0">
                  <c:v>-5.3</c:v>
                </c:pt>
                <c:pt idx="1">
                  <c:v>-12.0</c:v>
                </c:pt>
                <c:pt idx="2">
                  <c:v>-20.2</c:v>
                </c:pt>
                <c:pt idx="3">
                  <c:v>-24.5</c:v>
                </c:pt>
                <c:pt idx="4">
                  <c:v>-25.1</c:v>
                </c:pt>
                <c:pt idx="5">
                  <c:v>-25.9</c:v>
                </c:pt>
                <c:pt idx="6">
                  <c:v>-25.4</c:v>
                </c:pt>
                <c:pt idx="7">
                  <c:v>-27.3</c:v>
                </c:pt>
                <c:pt idx="8">
                  <c:v>-22.2</c:v>
                </c:pt>
                <c:pt idx="9">
                  <c:v>-20.6</c:v>
                </c:pt>
                <c:pt idx="10">
                  <c:v>-9.5</c:v>
                </c:pt>
                <c:pt idx="11">
                  <c:v>-4.7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'Mean Temp Graphs'!$S$4</c:f>
              <c:strCache>
                <c:ptCount val="1"/>
                <c:pt idx="0">
                  <c:v>2001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Graphs'!$S$5:$S$16</c:f>
              <c:numCache>
                <c:formatCode>0.0</c:formatCode>
                <c:ptCount val="12"/>
                <c:pt idx="0">
                  <c:v>-5.2</c:v>
                </c:pt>
                <c:pt idx="1">
                  <c:v>-10.2</c:v>
                </c:pt>
                <c:pt idx="2">
                  <c:v>-19.3</c:v>
                </c:pt>
                <c:pt idx="3">
                  <c:v>-24.3</c:v>
                </c:pt>
                <c:pt idx="4">
                  <c:v>-25.5</c:v>
                </c:pt>
                <c:pt idx="5">
                  <c:v>-24.5</c:v>
                </c:pt>
                <c:pt idx="6">
                  <c:v>-26.6</c:v>
                </c:pt>
                <c:pt idx="7">
                  <c:v>-29.5</c:v>
                </c:pt>
                <c:pt idx="8">
                  <c:v>-25.2</c:v>
                </c:pt>
                <c:pt idx="9">
                  <c:v>-20.7</c:v>
                </c:pt>
                <c:pt idx="10">
                  <c:v>-10.5</c:v>
                </c:pt>
                <c:pt idx="11">
                  <c:v>-3.0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'Mean Temp Graphs'!$T$4</c:f>
              <c:strCache>
                <c:ptCount val="1"/>
                <c:pt idx="0">
                  <c:v>2002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Graphs'!$T$5:$T$16</c:f>
              <c:numCache>
                <c:formatCode>0.0</c:formatCode>
                <c:ptCount val="12"/>
                <c:pt idx="0">
                  <c:v>-2.4</c:v>
                </c:pt>
                <c:pt idx="1">
                  <c:v>-11.2</c:v>
                </c:pt>
                <c:pt idx="2">
                  <c:v>-18.4</c:v>
                </c:pt>
                <c:pt idx="3">
                  <c:v>-25.2</c:v>
                </c:pt>
                <c:pt idx="4">
                  <c:v>-22.8</c:v>
                </c:pt>
                <c:pt idx="5">
                  <c:v>-25.5</c:v>
                </c:pt>
                <c:pt idx="6">
                  <c:v>-28.3</c:v>
                </c:pt>
                <c:pt idx="7">
                  <c:v>-31.6</c:v>
                </c:pt>
                <c:pt idx="8">
                  <c:v>-23.5</c:v>
                </c:pt>
                <c:pt idx="9">
                  <c:v>-19.3</c:v>
                </c:pt>
                <c:pt idx="10">
                  <c:v>-11.4</c:v>
                </c:pt>
                <c:pt idx="11">
                  <c:v>-4.8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'Mean Temp Graphs'!$U$4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Graphs'!$U$5:$U$16</c:f>
              <c:numCache>
                <c:formatCode>0.0</c:formatCode>
                <c:ptCount val="12"/>
                <c:pt idx="0">
                  <c:v>-2.9</c:v>
                </c:pt>
                <c:pt idx="1">
                  <c:v>-11.5</c:v>
                </c:pt>
                <c:pt idx="2">
                  <c:v>-20.1</c:v>
                </c:pt>
                <c:pt idx="3">
                  <c:v>-23.0</c:v>
                </c:pt>
                <c:pt idx="4">
                  <c:v>-24.9</c:v>
                </c:pt>
                <c:pt idx="5">
                  <c:v>-24.6</c:v>
                </c:pt>
                <c:pt idx="6">
                  <c:v>-23.1</c:v>
                </c:pt>
                <c:pt idx="7">
                  <c:v>-25.2</c:v>
                </c:pt>
                <c:pt idx="8">
                  <c:v>-25.3</c:v>
                </c:pt>
                <c:pt idx="9">
                  <c:v>-21.6</c:v>
                </c:pt>
                <c:pt idx="10">
                  <c:v>-9.3</c:v>
                </c:pt>
                <c:pt idx="11">
                  <c:v>-3.3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'Mean Temp Graphs'!$V$4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Graphs'!$V$5:$V$16</c:f>
              <c:numCache>
                <c:formatCode>0.0</c:formatCode>
                <c:ptCount val="12"/>
                <c:pt idx="0">
                  <c:v>-3.5</c:v>
                </c:pt>
                <c:pt idx="1">
                  <c:v>-10.5</c:v>
                </c:pt>
                <c:pt idx="2">
                  <c:v>-17.6</c:v>
                </c:pt>
                <c:pt idx="3">
                  <c:v>-24.4</c:v>
                </c:pt>
                <c:pt idx="4">
                  <c:v>-26.9</c:v>
                </c:pt>
                <c:pt idx="5">
                  <c:v>-28.7</c:v>
                </c:pt>
                <c:pt idx="6">
                  <c:v>-29.6</c:v>
                </c:pt>
                <c:pt idx="7">
                  <c:v>-26.9</c:v>
                </c:pt>
                <c:pt idx="8">
                  <c:v>-27.3</c:v>
                </c:pt>
                <c:pt idx="9">
                  <c:v>-19.2</c:v>
                </c:pt>
                <c:pt idx="10">
                  <c:v>-9.5</c:v>
                </c:pt>
                <c:pt idx="11">
                  <c:v>-1.9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'Mean Temp Graphs'!$W$4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Graphs'!$W$5:$W$16</c:f>
              <c:numCache>
                <c:formatCode>0.0</c:formatCode>
                <c:ptCount val="12"/>
                <c:pt idx="0">
                  <c:v>-3.1</c:v>
                </c:pt>
                <c:pt idx="1">
                  <c:v>-9.3</c:v>
                </c:pt>
                <c:pt idx="2">
                  <c:v>-19.2</c:v>
                </c:pt>
                <c:pt idx="3">
                  <c:v>-22.5</c:v>
                </c:pt>
                <c:pt idx="4">
                  <c:v>-25.4</c:v>
                </c:pt>
                <c:pt idx="5">
                  <c:v>-24.3</c:v>
                </c:pt>
                <c:pt idx="6">
                  <c:v>-23.5</c:v>
                </c:pt>
                <c:pt idx="7">
                  <c:v>-22.5</c:v>
                </c:pt>
                <c:pt idx="8">
                  <c:v>-22.6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'Mean Temp Graphs'!$X$4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Graphs'!$X$5:$X$16</c:f>
              <c:numCache>
                <c:formatCode>0.0</c:formatCode>
                <c:ptCount val="12"/>
                <c:pt idx="1">
                  <c:v>-10.2</c:v>
                </c:pt>
                <c:pt idx="2">
                  <c:v>-18.9</c:v>
                </c:pt>
                <c:pt idx="3">
                  <c:v>-25.0</c:v>
                </c:pt>
                <c:pt idx="4">
                  <c:v>-21.6</c:v>
                </c:pt>
                <c:pt idx="5">
                  <c:v>-23.6</c:v>
                </c:pt>
                <c:pt idx="6">
                  <c:v>-27.8</c:v>
                </c:pt>
                <c:pt idx="7">
                  <c:v>-23.3</c:v>
                </c:pt>
                <c:pt idx="8">
                  <c:v>-24.6</c:v>
                </c:pt>
                <c:pt idx="9">
                  <c:v>-19.0</c:v>
                </c:pt>
                <c:pt idx="10">
                  <c:v>-9.3</c:v>
                </c:pt>
                <c:pt idx="11">
                  <c:v>-1.7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'Mean Temp Graphs'!$Y$4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Graphs'!$Y$5:$Y$16</c:f>
              <c:numCache>
                <c:formatCode>0.0</c:formatCode>
                <c:ptCount val="12"/>
                <c:pt idx="0">
                  <c:v>-2.8</c:v>
                </c:pt>
                <c:pt idx="1">
                  <c:v>-11.9</c:v>
                </c:pt>
                <c:pt idx="2">
                  <c:v>-18.8</c:v>
                </c:pt>
                <c:pt idx="3">
                  <c:v>-25.4</c:v>
                </c:pt>
                <c:pt idx="4">
                  <c:v>-23.4</c:v>
                </c:pt>
                <c:pt idx="5">
                  <c:v>-24.5</c:v>
                </c:pt>
                <c:pt idx="6">
                  <c:v>-29.1</c:v>
                </c:pt>
                <c:pt idx="7">
                  <c:v>-25.8</c:v>
                </c:pt>
                <c:pt idx="8">
                  <c:v>-22.0</c:v>
                </c:pt>
                <c:pt idx="9">
                  <c:v>-18.4</c:v>
                </c:pt>
                <c:pt idx="10">
                  <c:v>-8.8</c:v>
                </c:pt>
                <c:pt idx="11">
                  <c:v>-1.2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'Mean Temp Graphs'!$Z$4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Graphs'!$Z$5:$Z$16</c:f>
              <c:numCache>
                <c:formatCode>0.0</c:formatCode>
                <c:ptCount val="12"/>
                <c:pt idx="0">
                  <c:v>-1.3</c:v>
                </c:pt>
                <c:pt idx="1">
                  <c:v>-10.6</c:v>
                </c:pt>
                <c:pt idx="2">
                  <c:v>-20.1</c:v>
                </c:pt>
                <c:pt idx="3">
                  <c:v>-22.9</c:v>
                </c:pt>
                <c:pt idx="4">
                  <c:v>-21.0</c:v>
                </c:pt>
                <c:pt idx="5">
                  <c:v>-26.1</c:v>
                </c:pt>
                <c:pt idx="6">
                  <c:v>-27.9</c:v>
                </c:pt>
                <c:pt idx="7">
                  <c:v>-23.6</c:v>
                </c:pt>
                <c:pt idx="8">
                  <c:v>-22.1</c:v>
                </c:pt>
                <c:pt idx="9">
                  <c:v>-16.9</c:v>
                </c:pt>
                <c:pt idx="10">
                  <c:v>-9.3</c:v>
                </c:pt>
                <c:pt idx="11">
                  <c:v>-3.2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'Mean Temp Graphs'!$AA$4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Graphs'!$AA$5:$AA$16</c:f>
              <c:numCache>
                <c:formatCode>0.0</c:formatCode>
                <c:ptCount val="12"/>
                <c:pt idx="0">
                  <c:v>-3.2</c:v>
                </c:pt>
                <c:pt idx="1">
                  <c:v>-8.8</c:v>
                </c:pt>
                <c:pt idx="2">
                  <c:v>-18.2</c:v>
                </c:pt>
                <c:pt idx="3">
                  <c:v>-24.9</c:v>
                </c:pt>
                <c:pt idx="4">
                  <c:v>-25.2</c:v>
                </c:pt>
                <c:pt idx="5">
                  <c:v>-25.8</c:v>
                </c:pt>
                <c:pt idx="6">
                  <c:v>-27.3</c:v>
                </c:pt>
                <c:pt idx="7">
                  <c:v>-26.1</c:v>
                </c:pt>
                <c:pt idx="8">
                  <c:v>-26.5</c:v>
                </c:pt>
                <c:pt idx="9">
                  <c:v>-17.2</c:v>
                </c:pt>
                <c:pt idx="10">
                  <c:v>-10.2</c:v>
                </c:pt>
                <c:pt idx="11">
                  <c:v>-2.1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'Mean Temp Graphs'!$AB$4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Graphs'!$AB$5:$AB$16</c:f>
              <c:numCache>
                <c:formatCode>0.0</c:formatCode>
                <c:ptCount val="12"/>
                <c:pt idx="0">
                  <c:v>-2.4</c:v>
                </c:pt>
                <c:pt idx="1">
                  <c:v>-10.3</c:v>
                </c:pt>
                <c:pt idx="2">
                  <c:v>-19.7</c:v>
                </c:pt>
                <c:pt idx="3">
                  <c:v>-26.1</c:v>
                </c:pt>
                <c:pt idx="4">
                  <c:v>-22.7</c:v>
                </c:pt>
                <c:pt idx="5">
                  <c:v>-27.3</c:v>
                </c:pt>
                <c:pt idx="6">
                  <c:v>-26.7</c:v>
                </c:pt>
                <c:pt idx="7">
                  <c:v>-24.5</c:v>
                </c:pt>
                <c:pt idx="8">
                  <c:v>-24.7</c:v>
                </c:pt>
                <c:pt idx="9">
                  <c:v>-19.8</c:v>
                </c:pt>
                <c:pt idx="10">
                  <c:v>-7.1</c:v>
                </c:pt>
                <c:pt idx="11">
                  <c:v>-2.3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94288"/>
        <c:axId val="315208384"/>
      </c:lineChart>
      <c:catAx>
        <c:axId val="31519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208384"/>
        <c:crosses val="autoZero"/>
        <c:auto val="1"/>
        <c:lblAlgn val="ctr"/>
        <c:lblOffset val="100"/>
        <c:noMultiLvlLbl val="0"/>
      </c:catAx>
      <c:valAx>
        <c:axId val="315208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19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31154573420258"/>
          <c:y val="0.0683176588237636"/>
          <c:w val="0.872475940507437"/>
          <c:h val="0.84970115058772"/>
        </c:manualLayout>
      </c:layout>
      <c:lineChart>
        <c:grouping val="standard"/>
        <c:varyColors val="0"/>
        <c:ser>
          <c:idx val="0"/>
          <c:order val="0"/>
          <c:val>
            <c:numRef>
              <c:f>'Mean Temp Graphs'!$AC$5:$AC$16</c:f>
              <c:numCache>
                <c:formatCode>0.0</c:formatCode>
                <c:ptCount val="12"/>
                <c:pt idx="0">
                  <c:v>-3.570833333333333</c:v>
                </c:pt>
                <c:pt idx="1">
                  <c:v>-10.88518518518519</c:v>
                </c:pt>
                <c:pt idx="2">
                  <c:v>-19.44444444444444</c:v>
                </c:pt>
                <c:pt idx="3">
                  <c:v>-24.06666666666667</c:v>
                </c:pt>
                <c:pt idx="4">
                  <c:v>-25.3423076923077</c:v>
                </c:pt>
                <c:pt idx="5">
                  <c:v>-25.40384615384615</c:v>
                </c:pt>
                <c:pt idx="6">
                  <c:v>-26.364</c:v>
                </c:pt>
                <c:pt idx="7">
                  <c:v>-26.284</c:v>
                </c:pt>
                <c:pt idx="8">
                  <c:v>-24.836</c:v>
                </c:pt>
                <c:pt idx="9">
                  <c:v>-19.325</c:v>
                </c:pt>
                <c:pt idx="10">
                  <c:v>-9.895833333333333</c:v>
                </c:pt>
                <c:pt idx="11">
                  <c:v>-3.265217391304348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36672"/>
        <c:axId val="315239424"/>
      </c:lineChart>
      <c:catAx>
        <c:axId val="31523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315239424"/>
        <c:crosses val="autoZero"/>
        <c:auto val="1"/>
        <c:lblAlgn val="ctr"/>
        <c:lblOffset val="100"/>
        <c:noMultiLvlLbl val="0"/>
      </c:catAx>
      <c:valAx>
        <c:axId val="31523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236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Graphs'!$A$5</c:f>
              <c:strCache>
                <c:ptCount val="1"/>
                <c:pt idx="0">
                  <c:v>Jan</c:v>
                </c:pt>
              </c:strCache>
            </c:strRef>
          </c:tx>
          <c:cat>
            <c:numRef>
              <c:f>'Mean Wind Speed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Wind Speed Graphs'!$B$5:$AB$5</c:f>
              <c:numCache>
                <c:formatCode>General</c:formatCode>
                <c:ptCount val="27"/>
                <c:pt idx="4" formatCode="0.0">
                  <c:v>6.5</c:v>
                </c:pt>
                <c:pt idx="5" formatCode="0.0">
                  <c:v>6.2</c:v>
                </c:pt>
                <c:pt idx="6" formatCode="0.0">
                  <c:v>7.0</c:v>
                </c:pt>
                <c:pt idx="7" formatCode="0.0">
                  <c:v>7.6</c:v>
                </c:pt>
                <c:pt idx="8" formatCode="0.0">
                  <c:v>8.1</c:v>
                </c:pt>
                <c:pt idx="9" formatCode="0.0">
                  <c:v>6.9</c:v>
                </c:pt>
                <c:pt idx="10" formatCode="0.0">
                  <c:v>5.7</c:v>
                </c:pt>
                <c:pt idx="19" formatCode="0.0">
                  <c:v>6.7</c:v>
                </c:pt>
                <c:pt idx="23" formatCode="0.0">
                  <c:v>7.4</c:v>
                </c:pt>
                <c:pt idx="24" formatCode="0.0">
                  <c:v>8.0</c:v>
                </c:pt>
                <c:pt idx="25" formatCode="0.0">
                  <c:v>7.5</c:v>
                </c:pt>
                <c:pt idx="26" formatCode="0.0">
                  <c:v>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822448"/>
        <c:axId val="315826480"/>
      </c:lineChart>
      <c:catAx>
        <c:axId val="31582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826480"/>
        <c:crosses val="autoZero"/>
        <c:auto val="1"/>
        <c:lblAlgn val="ctr"/>
        <c:lblOffset val="100"/>
        <c:noMultiLvlLbl val="0"/>
      </c:catAx>
      <c:valAx>
        <c:axId val="315826480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82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Graphs'!$A$6</c:f>
              <c:strCache>
                <c:ptCount val="1"/>
                <c:pt idx="0">
                  <c:v>Feb</c:v>
                </c:pt>
              </c:strCache>
            </c:strRef>
          </c:tx>
          <c:cat>
            <c:numRef>
              <c:f>'Mean Wind Speed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Wind Speed Graphs'!$B$6:$AB$6</c:f>
              <c:numCache>
                <c:formatCode>0.0</c:formatCode>
                <c:ptCount val="27"/>
                <c:pt idx="0">
                  <c:v>13.9</c:v>
                </c:pt>
                <c:pt idx="1">
                  <c:v>17.2</c:v>
                </c:pt>
                <c:pt idx="3">
                  <c:v>14.1</c:v>
                </c:pt>
                <c:pt idx="4">
                  <c:v>11.4</c:v>
                </c:pt>
                <c:pt idx="5">
                  <c:v>10.8</c:v>
                </c:pt>
                <c:pt idx="6">
                  <c:v>8.9</c:v>
                </c:pt>
                <c:pt idx="7">
                  <c:v>10.2</c:v>
                </c:pt>
                <c:pt idx="8">
                  <c:v>9.8</c:v>
                </c:pt>
                <c:pt idx="9">
                  <c:v>12.9</c:v>
                </c:pt>
                <c:pt idx="10">
                  <c:v>11.1</c:v>
                </c:pt>
                <c:pt idx="12">
                  <c:v>10.6</c:v>
                </c:pt>
                <c:pt idx="13">
                  <c:v>10.4</c:v>
                </c:pt>
                <c:pt idx="19">
                  <c:v>10.1</c:v>
                </c:pt>
                <c:pt idx="22">
                  <c:v>15.3</c:v>
                </c:pt>
                <c:pt idx="23">
                  <c:v>13.3</c:v>
                </c:pt>
                <c:pt idx="24">
                  <c:v>17.3</c:v>
                </c:pt>
                <c:pt idx="25">
                  <c:v>13.3</c:v>
                </c:pt>
                <c:pt idx="26">
                  <c:v>15.3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129232"/>
        <c:axId val="831132352"/>
      </c:lineChart>
      <c:catAx>
        <c:axId val="83112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132352"/>
        <c:crosses val="autoZero"/>
        <c:auto val="1"/>
        <c:lblAlgn val="ctr"/>
        <c:lblOffset val="100"/>
        <c:noMultiLvlLbl val="0"/>
      </c:catAx>
      <c:valAx>
        <c:axId val="831132352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3112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Graphs'!$A$7</c:f>
              <c:strCache>
                <c:ptCount val="1"/>
                <c:pt idx="0">
                  <c:v>Mar</c:v>
                </c:pt>
              </c:strCache>
            </c:strRef>
          </c:tx>
          <c:cat>
            <c:numRef>
              <c:f>'Mean Wind Speed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Wind Speed Graphs'!$B$7:$AB$7</c:f>
              <c:numCache>
                <c:formatCode>0.0</c:formatCode>
                <c:ptCount val="27"/>
                <c:pt idx="0">
                  <c:v>18.6</c:v>
                </c:pt>
                <c:pt idx="1">
                  <c:v>18.7</c:v>
                </c:pt>
                <c:pt idx="3">
                  <c:v>16.3</c:v>
                </c:pt>
                <c:pt idx="4">
                  <c:v>15.0</c:v>
                </c:pt>
                <c:pt idx="5">
                  <c:v>12.4</c:v>
                </c:pt>
                <c:pt idx="7">
                  <c:v>18.6</c:v>
                </c:pt>
                <c:pt idx="9">
                  <c:v>15.9</c:v>
                </c:pt>
                <c:pt idx="10">
                  <c:v>15.9</c:v>
                </c:pt>
                <c:pt idx="12">
                  <c:v>15.1</c:v>
                </c:pt>
                <c:pt idx="13">
                  <c:v>15.2</c:v>
                </c:pt>
                <c:pt idx="19">
                  <c:v>14.8</c:v>
                </c:pt>
                <c:pt idx="22">
                  <c:v>16.8</c:v>
                </c:pt>
                <c:pt idx="23">
                  <c:v>18.3</c:v>
                </c:pt>
                <c:pt idx="24">
                  <c:v>20.7</c:v>
                </c:pt>
                <c:pt idx="25">
                  <c:v>18.9</c:v>
                </c:pt>
                <c:pt idx="26">
                  <c:v>20.9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320736"/>
        <c:axId val="831324768"/>
      </c:lineChart>
      <c:catAx>
        <c:axId val="83132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324768"/>
        <c:crosses val="autoZero"/>
        <c:auto val="1"/>
        <c:lblAlgn val="ctr"/>
        <c:lblOffset val="100"/>
        <c:noMultiLvlLbl val="0"/>
      </c:catAx>
      <c:valAx>
        <c:axId val="831324768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3132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Graphs'!$A$8</c:f>
              <c:strCache>
                <c:ptCount val="1"/>
                <c:pt idx="0">
                  <c:v>Apr</c:v>
                </c:pt>
              </c:strCache>
            </c:strRef>
          </c:tx>
          <c:cat>
            <c:numRef>
              <c:f>'Mean Wind Speed Graphs'!$B$4:$AA$4</c:f>
              <c:numCache>
                <c:formatCode>General</c:formatCode>
                <c:ptCount val="26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</c:numCache>
            </c:numRef>
          </c:cat>
          <c:val>
            <c:numRef>
              <c:f>'Mean Wind Speed Graphs'!$B$8:$AA$8</c:f>
              <c:numCache>
                <c:formatCode>0.0</c:formatCode>
                <c:ptCount val="26"/>
                <c:pt idx="0">
                  <c:v>17.2</c:v>
                </c:pt>
                <c:pt idx="1">
                  <c:v>17.5</c:v>
                </c:pt>
                <c:pt idx="3">
                  <c:v>15.9</c:v>
                </c:pt>
                <c:pt idx="4">
                  <c:v>13.4</c:v>
                </c:pt>
                <c:pt idx="5">
                  <c:v>16.1</c:v>
                </c:pt>
                <c:pt idx="6">
                  <c:v>18.9</c:v>
                </c:pt>
                <c:pt idx="7">
                  <c:v>16.2</c:v>
                </c:pt>
                <c:pt idx="9">
                  <c:v>17.1</c:v>
                </c:pt>
                <c:pt idx="10">
                  <c:v>12.4</c:v>
                </c:pt>
                <c:pt idx="12">
                  <c:v>16.3</c:v>
                </c:pt>
                <c:pt idx="13">
                  <c:v>14.7</c:v>
                </c:pt>
                <c:pt idx="19">
                  <c:v>10.2</c:v>
                </c:pt>
                <c:pt idx="22">
                  <c:v>19.1</c:v>
                </c:pt>
                <c:pt idx="23">
                  <c:v>17.8</c:v>
                </c:pt>
                <c:pt idx="24">
                  <c:v>24.4</c:v>
                </c:pt>
                <c:pt idx="25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346816"/>
        <c:axId val="831350848"/>
      </c:lineChart>
      <c:catAx>
        <c:axId val="83134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350848"/>
        <c:crosses val="autoZero"/>
        <c:auto val="1"/>
        <c:lblAlgn val="ctr"/>
        <c:lblOffset val="100"/>
        <c:noMultiLvlLbl val="0"/>
      </c:catAx>
      <c:valAx>
        <c:axId val="831350848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3134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Graphs'!$A$9</c:f>
              <c:strCache>
                <c:ptCount val="1"/>
                <c:pt idx="0">
                  <c:v>May</c:v>
                </c:pt>
              </c:strCache>
            </c:strRef>
          </c:tx>
          <c:cat>
            <c:numRef>
              <c:f>'Mean Wind Speed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Wind Speed Graphs'!$B$9:$AB$9</c:f>
              <c:numCache>
                <c:formatCode>0.0</c:formatCode>
                <c:ptCount val="27"/>
                <c:pt idx="1">
                  <c:v>11.7</c:v>
                </c:pt>
                <c:pt idx="4">
                  <c:v>16.5</c:v>
                </c:pt>
                <c:pt idx="5">
                  <c:v>17.8</c:v>
                </c:pt>
                <c:pt idx="6">
                  <c:v>15.4</c:v>
                </c:pt>
                <c:pt idx="7">
                  <c:v>14.1</c:v>
                </c:pt>
                <c:pt idx="8" formatCode="General">
                  <c:v>13.1</c:v>
                </c:pt>
                <c:pt idx="9">
                  <c:v>15.6</c:v>
                </c:pt>
                <c:pt idx="10">
                  <c:v>12.3</c:v>
                </c:pt>
                <c:pt idx="12">
                  <c:v>12.8</c:v>
                </c:pt>
                <c:pt idx="13">
                  <c:v>16.7</c:v>
                </c:pt>
                <c:pt idx="22">
                  <c:v>18.5</c:v>
                </c:pt>
                <c:pt idx="23">
                  <c:v>17.2</c:v>
                </c:pt>
                <c:pt idx="24">
                  <c:v>17.2</c:v>
                </c:pt>
                <c:pt idx="25">
                  <c:v>18.5</c:v>
                </c:pt>
                <c:pt idx="26">
                  <c:v>20.4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372976"/>
        <c:axId val="831377008"/>
      </c:lineChart>
      <c:catAx>
        <c:axId val="83137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377008"/>
        <c:crosses val="autoZero"/>
        <c:auto val="1"/>
        <c:lblAlgn val="ctr"/>
        <c:lblOffset val="100"/>
        <c:noMultiLvlLbl val="0"/>
      </c:catAx>
      <c:valAx>
        <c:axId val="831377008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37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Graphs'!$A$6</c:f>
              <c:strCache>
                <c:ptCount val="1"/>
                <c:pt idx="0">
                  <c:v>Feb</c:v>
                </c:pt>
              </c:strCache>
            </c:strRef>
          </c:tx>
          <c:cat>
            <c:numRef>
              <c:f>'Mean Temp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Temp Graphs'!$B$6:$AB$6</c:f>
              <c:numCache>
                <c:formatCode>0.0</c:formatCode>
                <c:ptCount val="27"/>
                <c:pt idx="0">
                  <c:v>-11.7</c:v>
                </c:pt>
                <c:pt idx="1">
                  <c:v>-12.2</c:v>
                </c:pt>
                <c:pt idx="2">
                  <c:v>-7.9</c:v>
                </c:pt>
                <c:pt idx="3">
                  <c:v>-10.8</c:v>
                </c:pt>
                <c:pt idx="4">
                  <c:v>-11.3</c:v>
                </c:pt>
                <c:pt idx="5">
                  <c:v>-12.5</c:v>
                </c:pt>
                <c:pt idx="6">
                  <c:v>-12.3</c:v>
                </c:pt>
                <c:pt idx="7">
                  <c:v>-8.8</c:v>
                </c:pt>
                <c:pt idx="8">
                  <c:v>-11.0</c:v>
                </c:pt>
                <c:pt idx="9">
                  <c:v>-11.5</c:v>
                </c:pt>
                <c:pt idx="10">
                  <c:v>-12.5</c:v>
                </c:pt>
                <c:pt idx="11">
                  <c:v>-10.8</c:v>
                </c:pt>
                <c:pt idx="12">
                  <c:v>-10.4</c:v>
                </c:pt>
                <c:pt idx="13">
                  <c:v>-12.0</c:v>
                </c:pt>
                <c:pt idx="14">
                  <c:v>-10.4</c:v>
                </c:pt>
                <c:pt idx="15">
                  <c:v>-11.3</c:v>
                </c:pt>
                <c:pt idx="16">
                  <c:v>-12.0</c:v>
                </c:pt>
                <c:pt idx="17">
                  <c:v>-10.2</c:v>
                </c:pt>
                <c:pt idx="18">
                  <c:v>-11.2</c:v>
                </c:pt>
                <c:pt idx="19">
                  <c:v>-11.5</c:v>
                </c:pt>
                <c:pt idx="20">
                  <c:v>-10.5</c:v>
                </c:pt>
                <c:pt idx="21">
                  <c:v>-9.3</c:v>
                </c:pt>
                <c:pt idx="22">
                  <c:v>-10.2</c:v>
                </c:pt>
                <c:pt idx="23">
                  <c:v>-11.9</c:v>
                </c:pt>
                <c:pt idx="24">
                  <c:v>-10.6</c:v>
                </c:pt>
                <c:pt idx="25">
                  <c:v>-8.8</c:v>
                </c:pt>
                <c:pt idx="26">
                  <c:v>-10.3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652240"/>
        <c:axId val="314656848"/>
      </c:lineChart>
      <c:catAx>
        <c:axId val="31465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4656848"/>
        <c:crosses val="autoZero"/>
        <c:auto val="1"/>
        <c:lblAlgn val="ctr"/>
        <c:lblOffset val="100"/>
        <c:noMultiLvlLbl val="0"/>
      </c:catAx>
      <c:valAx>
        <c:axId val="314656848"/>
        <c:scaling>
          <c:orientation val="minMax"/>
          <c:max val="0.0"/>
          <c:min val="-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1465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Graphs'!$A$10</c:f>
              <c:strCache>
                <c:ptCount val="1"/>
                <c:pt idx="0">
                  <c:v>Jun</c:v>
                </c:pt>
              </c:strCache>
            </c:strRef>
          </c:tx>
          <c:cat>
            <c:numRef>
              <c:f>'Mean Wind Speed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Wind Speed Graphs'!$B$10:$AB$10</c:f>
              <c:numCache>
                <c:formatCode>0.0</c:formatCode>
                <c:ptCount val="27"/>
                <c:pt idx="1">
                  <c:v>18.1</c:v>
                </c:pt>
                <c:pt idx="4">
                  <c:v>16.9</c:v>
                </c:pt>
                <c:pt idx="5">
                  <c:v>14.3</c:v>
                </c:pt>
                <c:pt idx="6">
                  <c:v>16.5</c:v>
                </c:pt>
                <c:pt idx="7">
                  <c:v>15.0</c:v>
                </c:pt>
                <c:pt idx="8" formatCode="General">
                  <c:v>15.1</c:v>
                </c:pt>
                <c:pt idx="9">
                  <c:v>13.9</c:v>
                </c:pt>
                <c:pt idx="10">
                  <c:v>16.2</c:v>
                </c:pt>
                <c:pt idx="12">
                  <c:v>15.0</c:v>
                </c:pt>
                <c:pt idx="13">
                  <c:v>16.2</c:v>
                </c:pt>
                <c:pt idx="22">
                  <c:v>18.6</c:v>
                </c:pt>
                <c:pt idx="23">
                  <c:v>15.9</c:v>
                </c:pt>
                <c:pt idx="24">
                  <c:v>18.9</c:v>
                </c:pt>
                <c:pt idx="25">
                  <c:v>18.2</c:v>
                </c:pt>
                <c:pt idx="26">
                  <c:v>19.1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849808"/>
        <c:axId val="315853840"/>
      </c:lineChart>
      <c:catAx>
        <c:axId val="31584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853840"/>
        <c:crosses val="autoZero"/>
        <c:auto val="1"/>
        <c:lblAlgn val="ctr"/>
        <c:lblOffset val="100"/>
        <c:noMultiLvlLbl val="0"/>
      </c:catAx>
      <c:valAx>
        <c:axId val="315853840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84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Graphs'!$A$11</c:f>
              <c:strCache>
                <c:ptCount val="1"/>
                <c:pt idx="0">
                  <c:v>Jul</c:v>
                </c:pt>
              </c:strCache>
            </c:strRef>
          </c:tx>
          <c:cat>
            <c:numRef>
              <c:f>'Mean Wind Speed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Wind Speed Graphs'!$B$11:$AB$11</c:f>
              <c:numCache>
                <c:formatCode>General</c:formatCode>
                <c:ptCount val="27"/>
                <c:pt idx="4" formatCode="0.0">
                  <c:v>15.5</c:v>
                </c:pt>
                <c:pt idx="5" formatCode="0.0">
                  <c:v>15.9</c:v>
                </c:pt>
                <c:pt idx="6" formatCode="0.0">
                  <c:v>15.1</c:v>
                </c:pt>
                <c:pt idx="8">
                  <c:v>18.6</c:v>
                </c:pt>
                <c:pt idx="9" formatCode="0.0">
                  <c:v>18.2</c:v>
                </c:pt>
                <c:pt idx="10" formatCode="0.0">
                  <c:v>15.4</c:v>
                </c:pt>
                <c:pt idx="12" formatCode="0.0">
                  <c:v>17.2</c:v>
                </c:pt>
                <c:pt idx="13" formatCode="0.0">
                  <c:v>16.6</c:v>
                </c:pt>
                <c:pt idx="22" formatCode="0.0">
                  <c:v>18.2</c:v>
                </c:pt>
                <c:pt idx="23" formatCode="0.0">
                  <c:v>17.1</c:v>
                </c:pt>
                <c:pt idx="24" formatCode="0.0">
                  <c:v>20.1</c:v>
                </c:pt>
                <c:pt idx="25" formatCode="0.0">
                  <c:v>19.8</c:v>
                </c:pt>
                <c:pt idx="26" formatCode="0.0">
                  <c:v>16.4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873728"/>
        <c:axId val="315877760"/>
      </c:lineChart>
      <c:catAx>
        <c:axId val="31587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877760"/>
        <c:crosses val="autoZero"/>
        <c:auto val="1"/>
        <c:lblAlgn val="ctr"/>
        <c:lblOffset val="100"/>
        <c:noMultiLvlLbl val="0"/>
      </c:catAx>
      <c:valAx>
        <c:axId val="315877760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87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Graphs'!$A$12</c:f>
              <c:strCache>
                <c:ptCount val="1"/>
                <c:pt idx="0">
                  <c:v>Aug</c:v>
                </c:pt>
              </c:strCache>
            </c:strRef>
          </c:tx>
          <c:cat>
            <c:numRef>
              <c:f>'Mean Wind Speed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Wind Speed Graphs'!$B$12:$AB$12</c:f>
              <c:numCache>
                <c:formatCode>General</c:formatCode>
                <c:ptCount val="27"/>
                <c:pt idx="4" formatCode="0.0">
                  <c:v>14.7</c:v>
                </c:pt>
                <c:pt idx="5" formatCode="0.0">
                  <c:v>18.5</c:v>
                </c:pt>
                <c:pt idx="6" formatCode="0.0">
                  <c:v>18.5</c:v>
                </c:pt>
                <c:pt idx="8">
                  <c:v>15.6</c:v>
                </c:pt>
                <c:pt idx="9" formatCode="0.0">
                  <c:v>13.9</c:v>
                </c:pt>
                <c:pt idx="10" formatCode="0.0">
                  <c:v>15.3</c:v>
                </c:pt>
                <c:pt idx="22" formatCode="0.0">
                  <c:v>17.8</c:v>
                </c:pt>
                <c:pt idx="23" formatCode="0.0">
                  <c:v>16.3</c:v>
                </c:pt>
                <c:pt idx="24" formatCode="0.0">
                  <c:v>18.0</c:v>
                </c:pt>
                <c:pt idx="25" formatCode="0.0">
                  <c:v>19.2</c:v>
                </c:pt>
                <c:pt idx="26" formatCode="0.0">
                  <c:v>16.9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903248"/>
        <c:axId val="315907280"/>
      </c:lineChart>
      <c:catAx>
        <c:axId val="31590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907280"/>
        <c:crosses val="autoZero"/>
        <c:auto val="1"/>
        <c:lblAlgn val="ctr"/>
        <c:lblOffset val="100"/>
        <c:noMultiLvlLbl val="0"/>
      </c:catAx>
      <c:valAx>
        <c:axId val="315907280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90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Graphs'!$A$13</c:f>
              <c:strCache>
                <c:ptCount val="1"/>
                <c:pt idx="0">
                  <c:v>Sep</c:v>
                </c:pt>
              </c:strCache>
            </c:strRef>
          </c:tx>
          <c:cat>
            <c:numRef>
              <c:f>'Mean Wind Speed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Wind Speed Graphs'!$B$13:$AB$13</c:f>
              <c:numCache>
                <c:formatCode>General</c:formatCode>
                <c:ptCount val="27"/>
                <c:pt idx="4" formatCode="0.0">
                  <c:v>15.1</c:v>
                </c:pt>
                <c:pt idx="5" formatCode="0.0">
                  <c:v>17.8</c:v>
                </c:pt>
                <c:pt idx="6" formatCode="0.0">
                  <c:v>14.3</c:v>
                </c:pt>
                <c:pt idx="8">
                  <c:v>19.7</c:v>
                </c:pt>
                <c:pt idx="9" formatCode="0.0">
                  <c:v>15.4</c:v>
                </c:pt>
                <c:pt idx="10" formatCode="0.0">
                  <c:v>15.1</c:v>
                </c:pt>
                <c:pt idx="22" formatCode="0.0">
                  <c:v>16.8</c:v>
                </c:pt>
                <c:pt idx="23" formatCode="0.0">
                  <c:v>17.7</c:v>
                </c:pt>
                <c:pt idx="24" formatCode="0.0">
                  <c:v>20.0</c:v>
                </c:pt>
                <c:pt idx="25" formatCode="0.0">
                  <c:v>17.9</c:v>
                </c:pt>
                <c:pt idx="26" formatCode="0.0">
                  <c:v>19.7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930096"/>
        <c:axId val="315934128"/>
      </c:lineChart>
      <c:catAx>
        <c:axId val="31593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934128"/>
        <c:crosses val="autoZero"/>
        <c:auto val="1"/>
        <c:lblAlgn val="ctr"/>
        <c:lblOffset val="100"/>
        <c:noMultiLvlLbl val="0"/>
      </c:catAx>
      <c:valAx>
        <c:axId val="315934128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93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Graphs'!$A$14</c:f>
              <c:strCache>
                <c:ptCount val="1"/>
                <c:pt idx="0">
                  <c:v>Oct</c:v>
                </c:pt>
              </c:strCache>
            </c:strRef>
          </c:tx>
          <c:cat>
            <c:numRef>
              <c:f>'Mean Wind Speed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Wind Speed Graphs'!$B$14:$AB$14</c:f>
              <c:numCache>
                <c:formatCode>General</c:formatCode>
                <c:ptCount val="27"/>
                <c:pt idx="4" formatCode="0.0">
                  <c:v>10.7</c:v>
                </c:pt>
                <c:pt idx="5" formatCode="0.0">
                  <c:v>15.5</c:v>
                </c:pt>
                <c:pt idx="6" formatCode="0.0">
                  <c:v>12.5</c:v>
                </c:pt>
                <c:pt idx="9" formatCode="0.0">
                  <c:v>8.7</c:v>
                </c:pt>
                <c:pt idx="10" formatCode="0.0">
                  <c:v>11.5</c:v>
                </c:pt>
                <c:pt idx="22" formatCode="0.0">
                  <c:v>13.3</c:v>
                </c:pt>
                <c:pt idx="23" formatCode="0.0">
                  <c:v>11.8</c:v>
                </c:pt>
                <c:pt idx="24" formatCode="0.0">
                  <c:v>14.8</c:v>
                </c:pt>
                <c:pt idx="25" formatCode="0.0">
                  <c:v>12.2</c:v>
                </c:pt>
                <c:pt idx="26" formatCode="0.0">
                  <c:v>17.2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956704"/>
        <c:axId val="315960736"/>
      </c:lineChart>
      <c:catAx>
        <c:axId val="31595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960736"/>
        <c:crosses val="autoZero"/>
        <c:auto val="1"/>
        <c:lblAlgn val="ctr"/>
        <c:lblOffset val="100"/>
        <c:noMultiLvlLbl val="0"/>
      </c:catAx>
      <c:valAx>
        <c:axId val="315960736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95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Graphs'!$A$15</c:f>
              <c:strCache>
                <c:ptCount val="1"/>
                <c:pt idx="0">
                  <c:v>Nov</c:v>
                </c:pt>
              </c:strCache>
            </c:strRef>
          </c:tx>
          <c:cat>
            <c:numRef>
              <c:f>'Mean Wind Speed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Wind Speed Graphs'!$B$15:$AB$15</c:f>
              <c:numCache>
                <c:formatCode>General</c:formatCode>
                <c:ptCount val="27"/>
                <c:pt idx="4" formatCode="0.0">
                  <c:v>6.5</c:v>
                </c:pt>
                <c:pt idx="5" formatCode="0.0">
                  <c:v>7.6</c:v>
                </c:pt>
                <c:pt idx="6" formatCode="0.0">
                  <c:v>9.1</c:v>
                </c:pt>
                <c:pt idx="9" formatCode="0.0">
                  <c:v>7.8</c:v>
                </c:pt>
                <c:pt idx="18" formatCode="0.0">
                  <c:v>8.6</c:v>
                </c:pt>
                <c:pt idx="22" formatCode="0.0">
                  <c:v>8.3</c:v>
                </c:pt>
                <c:pt idx="23" formatCode="0.0">
                  <c:v>7.8</c:v>
                </c:pt>
                <c:pt idx="24" formatCode="0.0">
                  <c:v>10.0</c:v>
                </c:pt>
                <c:pt idx="25" formatCode="0.0">
                  <c:v>11.7</c:v>
                </c:pt>
                <c:pt idx="26" formatCode="0.0">
                  <c:v>13.9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982784"/>
        <c:axId val="315986816"/>
      </c:lineChart>
      <c:catAx>
        <c:axId val="31598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986816"/>
        <c:crosses val="autoZero"/>
        <c:auto val="1"/>
        <c:lblAlgn val="ctr"/>
        <c:lblOffset val="100"/>
        <c:noMultiLvlLbl val="0"/>
      </c:catAx>
      <c:valAx>
        <c:axId val="315986816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98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Graphs'!$A$16</c:f>
              <c:strCache>
                <c:ptCount val="1"/>
                <c:pt idx="0">
                  <c:v>Dec</c:v>
                </c:pt>
              </c:strCache>
            </c:strRef>
          </c:tx>
          <c:cat>
            <c:numRef>
              <c:f>'Mean Wind Speed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Wind Speed Graphs'!$B$16:$AB$16</c:f>
              <c:numCache>
                <c:formatCode>General</c:formatCode>
                <c:ptCount val="27"/>
                <c:pt idx="4" formatCode="0.0">
                  <c:v>7.3</c:v>
                </c:pt>
                <c:pt idx="5" formatCode="0.0">
                  <c:v>4.0</c:v>
                </c:pt>
                <c:pt idx="6" formatCode="0.0">
                  <c:v>4.7</c:v>
                </c:pt>
                <c:pt idx="18" formatCode="0.0">
                  <c:v>5.5</c:v>
                </c:pt>
                <c:pt idx="22" formatCode="0.0">
                  <c:v>3.9</c:v>
                </c:pt>
                <c:pt idx="23" formatCode="0.0">
                  <c:v>9.5</c:v>
                </c:pt>
                <c:pt idx="24" formatCode="0.0">
                  <c:v>7.9</c:v>
                </c:pt>
                <c:pt idx="25" formatCode="0.0">
                  <c:v>8.9</c:v>
                </c:pt>
                <c:pt idx="26" formatCode="0.0">
                  <c:v>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008864"/>
        <c:axId val="316012896"/>
      </c:lineChart>
      <c:catAx>
        <c:axId val="31600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6012896"/>
        <c:crosses val="autoZero"/>
        <c:auto val="1"/>
        <c:lblAlgn val="ctr"/>
        <c:lblOffset val="100"/>
        <c:noMultiLvlLbl val="0"/>
      </c:catAx>
      <c:valAx>
        <c:axId val="316012896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600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Wind Speed per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Graphs'!$B$4</c:f>
              <c:strCache>
                <c:ptCount val="1"/>
                <c:pt idx="0">
                  <c:v>1984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Graphs'!$B$5:$B$16</c:f>
              <c:numCache>
                <c:formatCode>0.0</c:formatCode>
                <c:ptCount val="12"/>
                <c:pt idx="1">
                  <c:v>13.9</c:v>
                </c:pt>
                <c:pt idx="2">
                  <c:v>18.6</c:v>
                </c:pt>
                <c:pt idx="3">
                  <c:v>17.2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Wind Speed Graphs'!$C$4</c:f>
              <c:strCache>
                <c:ptCount val="1"/>
                <c:pt idx="0">
                  <c:v>1985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Graphs'!$C$5:$C$16</c:f>
              <c:numCache>
                <c:formatCode>0.0</c:formatCode>
                <c:ptCount val="12"/>
                <c:pt idx="1">
                  <c:v>17.2</c:v>
                </c:pt>
                <c:pt idx="2">
                  <c:v>18.7</c:v>
                </c:pt>
                <c:pt idx="3">
                  <c:v>17.5</c:v>
                </c:pt>
                <c:pt idx="4">
                  <c:v>11.7</c:v>
                </c:pt>
                <c:pt idx="5">
                  <c:v>18.1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Wind Speed Graphs'!$D$4</c:f>
              <c:strCache>
                <c:ptCount val="1"/>
                <c:pt idx="0">
                  <c:v>1986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Graphs'!$D$5:$D$16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tx>
            <c:strRef>
              <c:f>'Mean Wind Speed Graphs'!$E$4</c:f>
              <c:strCache>
                <c:ptCount val="1"/>
                <c:pt idx="0">
                  <c:v>1987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Graphs'!$E$5:$E$16</c:f>
              <c:numCache>
                <c:formatCode>0.0</c:formatCode>
                <c:ptCount val="12"/>
                <c:pt idx="1">
                  <c:v>14.1</c:v>
                </c:pt>
                <c:pt idx="2">
                  <c:v>16.3</c:v>
                </c:pt>
                <c:pt idx="3">
                  <c:v>15.9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'Mean Wind Speed Graphs'!$F$4</c:f>
              <c:strCache>
                <c:ptCount val="1"/>
                <c:pt idx="0">
                  <c:v>1988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Graphs'!$F$5:$F$16</c:f>
              <c:numCache>
                <c:formatCode>0.0</c:formatCode>
                <c:ptCount val="12"/>
                <c:pt idx="0">
                  <c:v>6.5</c:v>
                </c:pt>
                <c:pt idx="1">
                  <c:v>11.4</c:v>
                </c:pt>
                <c:pt idx="2">
                  <c:v>15.0</c:v>
                </c:pt>
                <c:pt idx="3">
                  <c:v>13.4</c:v>
                </c:pt>
                <c:pt idx="4">
                  <c:v>16.5</c:v>
                </c:pt>
                <c:pt idx="5">
                  <c:v>16.9</c:v>
                </c:pt>
                <c:pt idx="6">
                  <c:v>15.5</c:v>
                </c:pt>
                <c:pt idx="7">
                  <c:v>14.7</c:v>
                </c:pt>
                <c:pt idx="8">
                  <c:v>15.1</c:v>
                </c:pt>
                <c:pt idx="9">
                  <c:v>10.7</c:v>
                </c:pt>
                <c:pt idx="10">
                  <c:v>6.5</c:v>
                </c:pt>
                <c:pt idx="11">
                  <c:v>7.3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'Mean Wind Speed Graphs'!$G$4</c:f>
              <c:strCache>
                <c:ptCount val="1"/>
                <c:pt idx="0">
                  <c:v>1989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Graphs'!$G$5:$G$16</c:f>
              <c:numCache>
                <c:formatCode>0.0</c:formatCode>
                <c:ptCount val="12"/>
                <c:pt idx="0">
                  <c:v>6.2</c:v>
                </c:pt>
                <c:pt idx="1">
                  <c:v>10.8</c:v>
                </c:pt>
                <c:pt idx="2">
                  <c:v>12.4</c:v>
                </c:pt>
                <c:pt idx="3">
                  <c:v>16.1</c:v>
                </c:pt>
                <c:pt idx="4">
                  <c:v>17.8</c:v>
                </c:pt>
                <c:pt idx="5">
                  <c:v>14.3</c:v>
                </c:pt>
                <c:pt idx="6">
                  <c:v>15.9</c:v>
                </c:pt>
                <c:pt idx="7">
                  <c:v>18.5</c:v>
                </c:pt>
                <c:pt idx="8">
                  <c:v>17.8</c:v>
                </c:pt>
                <c:pt idx="9">
                  <c:v>15.5</c:v>
                </c:pt>
                <c:pt idx="10">
                  <c:v>7.6</c:v>
                </c:pt>
                <c:pt idx="11">
                  <c:v>4.0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'Mean Wind Speed Graphs'!$H$4</c:f>
              <c:strCache>
                <c:ptCount val="1"/>
                <c:pt idx="0">
                  <c:v>1990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Graphs'!$H$5:$H$16</c:f>
              <c:numCache>
                <c:formatCode>0.0</c:formatCode>
                <c:ptCount val="12"/>
                <c:pt idx="0">
                  <c:v>7.0</c:v>
                </c:pt>
                <c:pt idx="1">
                  <c:v>8.9</c:v>
                </c:pt>
                <c:pt idx="3">
                  <c:v>18.9</c:v>
                </c:pt>
                <c:pt idx="4">
                  <c:v>15.4</c:v>
                </c:pt>
                <c:pt idx="5">
                  <c:v>16.5</c:v>
                </c:pt>
                <c:pt idx="6">
                  <c:v>15.1</c:v>
                </c:pt>
                <c:pt idx="7">
                  <c:v>18.5</c:v>
                </c:pt>
                <c:pt idx="8">
                  <c:v>14.3</c:v>
                </c:pt>
                <c:pt idx="9">
                  <c:v>12.5</c:v>
                </c:pt>
                <c:pt idx="10">
                  <c:v>9.1</c:v>
                </c:pt>
                <c:pt idx="11">
                  <c:v>4.7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'Mean Wind Speed Graphs'!$I$4</c:f>
              <c:strCache>
                <c:ptCount val="1"/>
                <c:pt idx="0">
                  <c:v>1991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Graphs'!$I$5:$I$16</c:f>
              <c:numCache>
                <c:formatCode>0.0</c:formatCode>
                <c:ptCount val="12"/>
                <c:pt idx="0">
                  <c:v>7.6</c:v>
                </c:pt>
                <c:pt idx="1">
                  <c:v>10.2</c:v>
                </c:pt>
                <c:pt idx="2">
                  <c:v>18.6</c:v>
                </c:pt>
                <c:pt idx="3">
                  <c:v>16.2</c:v>
                </c:pt>
                <c:pt idx="4">
                  <c:v>14.1</c:v>
                </c:pt>
                <c:pt idx="5">
                  <c:v>15.0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'Mean Wind Speed Graphs'!$J$4</c:f>
              <c:strCache>
                <c:ptCount val="1"/>
                <c:pt idx="0">
                  <c:v>1992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Graphs'!$J$5:$J$16</c:f>
              <c:numCache>
                <c:formatCode>0.0</c:formatCode>
                <c:ptCount val="12"/>
                <c:pt idx="0">
                  <c:v>8.1</c:v>
                </c:pt>
                <c:pt idx="1">
                  <c:v>9.8</c:v>
                </c:pt>
                <c:pt idx="4" formatCode="General">
                  <c:v>13.1</c:v>
                </c:pt>
                <c:pt idx="5" formatCode="General">
                  <c:v>15.1</c:v>
                </c:pt>
                <c:pt idx="6" formatCode="General">
                  <c:v>18.6</c:v>
                </c:pt>
                <c:pt idx="7" formatCode="General">
                  <c:v>15.6</c:v>
                </c:pt>
                <c:pt idx="8" formatCode="General">
                  <c:v>19.7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'Mean Wind Speed Graphs'!$K$4</c:f>
              <c:strCache>
                <c:ptCount val="1"/>
                <c:pt idx="0">
                  <c:v>1993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Graphs'!$K$5:$K$16</c:f>
              <c:numCache>
                <c:formatCode>0.0</c:formatCode>
                <c:ptCount val="12"/>
                <c:pt idx="0">
                  <c:v>6.9</c:v>
                </c:pt>
                <c:pt idx="1">
                  <c:v>12.9</c:v>
                </c:pt>
                <c:pt idx="2">
                  <c:v>15.9</c:v>
                </c:pt>
                <c:pt idx="3">
                  <c:v>17.1</c:v>
                </c:pt>
                <c:pt idx="4">
                  <c:v>15.6</c:v>
                </c:pt>
                <c:pt idx="5">
                  <c:v>13.9</c:v>
                </c:pt>
                <c:pt idx="6">
                  <c:v>18.2</c:v>
                </c:pt>
                <c:pt idx="7">
                  <c:v>13.9</c:v>
                </c:pt>
                <c:pt idx="8">
                  <c:v>15.4</c:v>
                </c:pt>
                <c:pt idx="9">
                  <c:v>8.7</c:v>
                </c:pt>
                <c:pt idx="10">
                  <c:v>7.8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'Mean Wind Speed Graphs'!$L$4</c:f>
              <c:strCache>
                <c:ptCount val="1"/>
                <c:pt idx="0">
                  <c:v>1994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Graphs'!$L$5:$L$16</c:f>
              <c:numCache>
                <c:formatCode>0.0</c:formatCode>
                <c:ptCount val="12"/>
                <c:pt idx="0">
                  <c:v>5.7</c:v>
                </c:pt>
                <c:pt idx="1">
                  <c:v>11.1</c:v>
                </c:pt>
                <c:pt idx="2">
                  <c:v>15.9</c:v>
                </c:pt>
                <c:pt idx="3">
                  <c:v>12.4</c:v>
                </c:pt>
                <c:pt idx="4">
                  <c:v>12.3</c:v>
                </c:pt>
                <c:pt idx="5">
                  <c:v>16.2</c:v>
                </c:pt>
                <c:pt idx="6">
                  <c:v>15.4</c:v>
                </c:pt>
                <c:pt idx="7">
                  <c:v>15.3</c:v>
                </c:pt>
                <c:pt idx="8">
                  <c:v>15.1</c:v>
                </c:pt>
                <c:pt idx="9">
                  <c:v>11.5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'Mean Wind Speed Graphs'!$M$4</c:f>
              <c:strCache>
                <c:ptCount val="1"/>
                <c:pt idx="0">
                  <c:v>1995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Graphs'!$M$5:$M$16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tx>
            <c:strRef>
              <c:f>'Mean Wind Speed Graphs'!$N$4</c:f>
              <c:strCache>
                <c:ptCount val="1"/>
                <c:pt idx="0">
                  <c:v>1996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Graphs'!$N$5:$N$16</c:f>
              <c:numCache>
                <c:formatCode>0.0</c:formatCode>
                <c:ptCount val="12"/>
                <c:pt idx="1">
                  <c:v>10.6</c:v>
                </c:pt>
                <c:pt idx="2">
                  <c:v>15.1</c:v>
                </c:pt>
                <c:pt idx="3">
                  <c:v>16.3</c:v>
                </c:pt>
                <c:pt idx="4">
                  <c:v>12.8</c:v>
                </c:pt>
                <c:pt idx="5">
                  <c:v>15.0</c:v>
                </c:pt>
                <c:pt idx="6">
                  <c:v>17.2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'Mean Wind Speed Graphs'!$O$4</c:f>
              <c:strCache>
                <c:ptCount val="1"/>
                <c:pt idx="0">
                  <c:v>1997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Graphs'!$O$5:$O$16</c:f>
              <c:numCache>
                <c:formatCode>0.0</c:formatCode>
                <c:ptCount val="12"/>
                <c:pt idx="1">
                  <c:v>10.4</c:v>
                </c:pt>
                <c:pt idx="2">
                  <c:v>15.2</c:v>
                </c:pt>
                <c:pt idx="3">
                  <c:v>14.7</c:v>
                </c:pt>
                <c:pt idx="4">
                  <c:v>16.7</c:v>
                </c:pt>
                <c:pt idx="5">
                  <c:v>16.2</c:v>
                </c:pt>
                <c:pt idx="6">
                  <c:v>16.6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'Mean Wind Speed Graphs'!$P$4</c:f>
              <c:strCache>
                <c:ptCount val="1"/>
                <c:pt idx="0">
                  <c:v>1998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Graphs'!$P$5:$P$16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tx>
            <c:strRef>
              <c:f>'Mean Wind Speed Graphs'!$Q$4</c:f>
              <c:strCache>
                <c:ptCount val="1"/>
                <c:pt idx="0">
                  <c:v>1999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Graphs'!$Q$5:$Q$16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6"/>
          <c:order val="16"/>
          <c:tx>
            <c:strRef>
              <c:f>'Mean Wind Speed Graphs'!$R$4</c:f>
              <c:strCache>
                <c:ptCount val="1"/>
                <c:pt idx="0">
                  <c:v>2000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Graphs'!$R$5:$R$16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tx>
            <c:strRef>
              <c:f>'Mean Wind Speed Graphs'!$S$4</c:f>
              <c:strCache>
                <c:ptCount val="1"/>
                <c:pt idx="0">
                  <c:v>2001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Graphs'!$S$5:$S$16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tx>
            <c:strRef>
              <c:f>'Mean Wind Speed Graphs'!$T$4</c:f>
              <c:strCache>
                <c:ptCount val="1"/>
                <c:pt idx="0">
                  <c:v>2002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Graphs'!$T$5:$T$16</c:f>
              <c:numCache>
                <c:formatCode>General</c:formatCode>
                <c:ptCount val="12"/>
                <c:pt idx="10" formatCode="0.0">
                  <c:v>8.6</c:v>
                </c:pt>
                <c:pt idx="11" formatCode="0.0">
                  <c:v>5.5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'Mean Wind Speed Graphs'!$U$4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Graphs'!$U$5:$U$16</c:f>
              <c:numCache>
                <c:formatCode>0.0</c:formatCode>
                <c:ptCount val="12"/>
                <c:pt idx="0">
                  <c:v>6.7</c:v>
                </c:pt>
                <c:pt idx="1">
                  <c:v>10.1</c:v>
                </c:pt>
                <c:pt idx="2">
                  <c:v>14.8</c:v>
                </c:pt>
                <c:pt idx="3">
                  <c:v>10.2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'Mean Wind Speed Graphs'!$V$4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Graphs'!$V$5:$V$16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tx>
            <c:strRef>
              <c:f>'Mean Wind Speed Graphs'!$W$4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Graphs'!$W$5:$W$16</c:f>
              <c:numCache>
                <c:formatCode>0.0</c:formatCode>
                <c:ptCount val="12"/>
              </c:numCache>
            </c:numRef>
          </c:val>
          <c:smooth val="0"/>
        </c:ser>
        <c:ser>
          <c:idx val="22"/>
          <c:order val="22"/>
          <c:tx>
            <c:strRef>
              <c:f>'Mean Wind Speed Graphs'!$X$4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Graphs'!$X$5:$X$16</c:f>
              <c:numCache>
                <c:formatCode>0.0</c:formatCode>
                <c:ptCount val="12"/>
                <c:pt idx="1">
                  <c:v>15.3</c:v>
                </c:pt>
                <c:pt idx="2">
                  <c:v>16.8</c:v>
                </c:pt>
                <c:pt idx="3">
                  <c:v>19.1</c:v>
                </c:pt>
                <c:pt idx="4">
                  <c:v>18.5</c:v>
                </c:pt>
                <c:pt idx="5">
                  <c:v>18.6</c:v>
                </c:pt>
                <c:pt idx="6">
                  <c:v>18.2</c:v>
                </c:pt>
                <c:pt idx="7">
                  <c:v>17.8</c:v>
                </c:pt>
                <c:pt idx="8">
                  <c:v>16.8</c:v>
                </c:pt>
                <c:pt idx="9">
                  <c:v>13.3</c:v>
                </c:pt>
                <c:pt idx="10">
                  <c:v>8.3</c:v>
                </c:pt>
                <c:pt idx="11">
                  <c:v>3.9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'Mean Wind Speed Graphs'!$Y$4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Graphs'!$Y$5:$Y$16</c:f>
              <c:numCache>
                <c:formatCode>0.0</c:formatCode>
                <c:ptCount val="12"/>
                <c:pt idx="0">
                  <c:v>7.4</c:v>
                </c:pt>
                <c:pt idx="1">
                  <c:v>13.3</c:v>
                </c:pt>
                <c:pt idx="2">
                  <c:v>18.3</c:v>
                </c:pt>
                <c:pt idx="3">
                  <c:v>17.8</c:v>
                </c:pt>
                <c:pt idx="4">
                  <c:v>17.2</c:v>
                </c:pt>
                <c:pt idx="5">
                  <c:v>15.9</c:v>
                </c:pt>
                <c:pt idx="6">
                  <c:v>17.1</c:v>
                </c:pt>
                <c:pt idx="7">
                  <c:v>16.3</c:v>
                </c:pt>
                <c:pt idx="8">
                  <c:v>17.7</c:v>
                </c:pt>
                <c:pt idx="9">
                  <c:v>11.8</c:v>
                </c:pt>
                <c:pt idx="10">
                  <c:v>7.8</c:v>
                </c:pt>
                <c:pt idx="11">
                  <c:v>9.5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'Mean Wind Speed Graphs'!$Z$4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Graphs'!$Z$5:$Z$16</c:f>
              <c:numCache>
                <c:formatCode>0.0</c:formatCode>
                <c:ptCount val="12"/>
                <c:pt idx="0">
                  <c:v>8.0</c:v>
                </c:pt>
                <c:pt idx="1">
                  <c:v>17.3</c:v>
                </c:pt>
                <c:pt idx="2">
                  <c:v>20.7</c:v>
                </c:pt>
                <c:pt idx="3">
                  <c:v>24.4</c:v>
                </c:pt>
                <c:pt idx="4">
                  <c:v>17.2</c:v>
                </c:pt>
                <c:pt idx="5">
                  <c:v>18.9</c:v>
                </c:pt>
                <c:pt idx="6">
                  <c:v>20.1</c:v>
                </c:pt>
                <c:pt idx="7">
                  <c:v>18.0</c:v>
                </c:pt>
                <c:pt idx="8">
                  <c:v>20.0</c:v>
                </c:pt>
                <c:pt idx="9">
                  <c:v>14.8</c:v>
                </c:pt>
                <c:pt idx="10">
                  <c:v>10.0</c:v>
                </c:pt>
                <c:pt idx="11">
                  <c:v>7.9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'Mean Wind Speed Graphs'!$AA$4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Graphs'!$AA$5:$AA$16</c:f>
              <c:numCache>
                <c:formatCode>0.0</c:formatCode>
                <c:ptCount val="12"/>
                <c:pt idx="0">
                  <c:v>7.5</c:v>
                </c:pt>
                <c:pt idx="1">
                  <c:v>13.3</c:v>
                </c:pt>
                <c:pt idx="2">
                  <c:v>18.9</c:v>
                </c:pt>
                <c:pt idx="3">
                  <c:v>18.0</c:v>
                </c:pt>
                <c:pt idx="4">
                  <c:v>18.5</c:v>
                </c:pt>
                <c:pt idx="5">
                  <c:v>18.2</c:v>
                </c:pt>
                <c:pt idx="6">
                  <c:v>19.8</c:v>
                </c:pt>
                <c:pt idx="7">
                  <c:v>19.2</c:v>
                </c:pt>
                <c:pt idx="8">
                  <c:v>17.9</c:v>
                </c:pt>
                <c:pt idx="9">
                  <c:v>12.2</c:v>
                </c:pt>
                <c:pt idx="10">
                  <c:v>11.7</c:v>
                </c:pt>
                <c:pt idx="11">
                  <c:v>8.9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'Mean Wind Speed Graphs'!$AB$4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Graphs'!$AB$5:$AB$16</c:f>
              <c:numCache>
                <c:formatCode>0.0</c:formatCode>
                <c:ptCount val="12"/>
                <c:pt idx="0">
                  <c:v>6.3</c:v>
                </c:pt>
                <c:pt idx="1">
                  <c:v>15.3</c:v>
                </c:pt>
                <c:pt idx="2">
                  <c:v>20.9</c:v>
                </c:pt>
                <c:pt idx="3">
                  <c:v>18.6</c:v>
                </c:pt>
                <c:pt idx="4">
                  <c:v>20.4</c:v>
                </c:pt>
                <c:pt idx="5">
                  <c:v>19.1</c:v>
                </c:pt>
                <c:pt idx="6">
                  <c:v>16.4</c:v>
                </c:pt>
                <c:pt idx="7">
                  <c:v>16.9</c:v>
                </c:pt>
                <c:pt idx="8">
                  <c:v>19.7</c:v>
                </c:pt>
                <c:pt idx="9">
                  <c:v>17.2</c:v>
                </c:pt>
                <c:pt idx="10">
                  <c:v>13.9</c:v>
                </c:pt>
                <c:pt idx="11">
                  <c:v>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332304"/>
        <c:axId val="315346128"/>
      </c:lineChart>
      <c:catAx>
        <c:axId val="31533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346128"/>
        <c:crosses val="autoZero"/>
        <c:auto val="1"/>
        <c:lblAlgn val="ctr"/>
        <c:lblOffset val="100"/>
        <c:noMultiLvlLbl val="0"/>
      </c:catAx>
      <c:valAx>
        <c:axId val="315346128"/>
        <c:scaling>
          <c:orientation val="minMax"/>
          <c:max val="20.0"/>
          <c:min val="0.0"/>
        </c:scaling>
        <c:delete val="0"/>
        <c:axPos val="l"/>
        <c:majorGridlines/>
        <c:title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31533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'Mean Wind Speed Graphs'!$AC$5:$AC$16</c:f>
              <c:numCache>
                <c:formatCode>0.0</c:formatCode>
                <c:ptCount val="12"/>
                <c:pt idx="0">
                  <c:v>6.991666666666666</c:v>
                </c:pt>
                <c:pt idx="1">
                  <c:v>12.55</c:v>
                </c:pt>
                <c:pt idx="2">
                  <c:v>17.00625</c:v>
                </c:pt>
                <c:pt idx="3">
                  <c:v>16.69411764705883</c:v>
                </c:pt>
                <c:pt idx="4">
                  <c:v>15.85333333333333</c:v>
                </c:pt>
                <c:pt idx="5">
                  <c:v>16.52666666666666</c:v>
                </c:pt>
                <c:pt idx="6">
                  <c:v>17.23846153846154</c:v>
                </c:pt>
                <c:pt idx="7">
                  <c:v>16.79090909090909</c:v>
                </c:pt>
                <c:pt idx="8">
                  <c:v>17.22727272727273</c:v>
                </c:pt>
                <c:pt idx="9">
                  <c:v>12.82</c:v>
                </c:pt>
                <c:pt idx="10">
                  <c:v>9.130000000000001</c:v>
                </c:pt>
                <c:pt idx="11">
                  <c:v>6.533333333333333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369312"/>
        <c:axId val="315372064"/>
      </c:lineChart>
      <c:catAx>
        <c:axId val="31536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315372064"/>
        <c:crosses val="autoZero"/>
        <c:auto val="1"/>
        <c:lblAlgn val="ctr"/>
        <c:lblOffset val="100"/>
        <c:noMultiLvlLbl val="0"/>
      </c:catAx>
      <c:valAx>
        <c:axId val="31537206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315369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Graphs'!$A$5</c:f>
              <c:strCache>
                <c:ptCount val="1"/>
                <c:pt idx="0">
                  <c:v>Jan</c:v>
                </c:pt>
              </c:strCache>
            </c:strRef>
          </c:tx>
          <c:cat>
            <c:numRef>
              <c:f>'Mean Pressure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Pressure Graphs'!$B$5:$AB$5</c:f>
              <c:numCache>
                <c:formatCode>General</c:formatCode>
                <c:ptCount val="27"/>
                <c:pt idx="2" formatCode="0.0">
                  <c:v>984.1</c:v>
                </c:pt>
                <c:pt idx="3" formatCode="0.0">
                  <c:v>990.2</c:v>
                </c:pt>
                <c:pt idx="4" formatCode="0.0">
                  <c:v>984.9</c:v>
                </c:pt>
                <c:pt idx="5" formatCode="0.0">
                  <c:v>981.2</c:v>
                </c:pt>
                <c:pt idx="6" formatCode="0.0">
                  <c:v>984.3</c:v>
                </c:pt>
                <c:pt idx="7" formatCode="0.0">
                  <c:v>978.1</c:v>
                </c:pt>
                <c:pt idx="8" formatCode="0.0">
                  <c:v>984.0</c:v>
                </c:pt>
                <c:pt idx="9" formatCode="0.0">
                  <c:v>991.3</c:v>
                </c:pt>
                <c:pt idx="10" formatCode="0.0">
                  <c:v>981.2</c:v>
                </c:pt>
                <c:pt idx="11" formatCode="0.0">
                  <c:v>977.2</c:v>
                </c:pt>
                <c:pt idx="12" formatCode="0.0">
                  <c:v>982.7</c:v>
                </c:pt>
                <c:pt idx="13" formatCode="0.0">
                  <c:v>984.6</c:v>
                </c:pt>
                <c:pt idx="14" formatCode="0.0">
                  <c:v>981.3</c:v>
                </c:pt>
                <c:pt idx="15" formatCode="0.0">
                  <c:v>979.9</c:v>
                </c:pt>
                <c:pt idx="16" formatCode="0.0">
                  <c:v>975.1</c:v>
                </c:pt>
                <c:pt idx="17" formatCode="0.0">
                  <c:v>987.1</c:v>
                </c:pt>
                <c:pt idx="18" formatCode="0.0">
                  <c:v>979.8</c:v>
                </c:pt>
                <c:pt idx="19" formatCode="0.0">
                  <c:v>977.0</c:v>
                </c:pt>
                <c:pt idx="20" formatCode="0.0">
                  <c:v>991.1</c:v>
                </c:pt>
                <c:pt idx="21" formatCode="0.0">
                  <c:v>986.4</c:v>
                </c:pt>
                <c:pt idx="23" formatCode="0.0">
                  <c:v>981.4</c:v>
                </c:pt>
                <c:pt idx="24" formatCode="0.0">
                  <c:v>983.9</c:v>
                </c:pt>
                <c:pt idx="25" formatCode="0.0">
                  <c:v>979.6</c:v>
                </c:pt>
                <c:pt idx="26" formatCode="0.0">
                  <c:v>974.3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404944"/>
        <c:axId val="315408976"/>
      </c:lineChart>
      <c:catAx>
        <c:axId val="31540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408976"/>
        <c:crosses val="autoZero"/>
        <c:auto val="1"/>
        <c:lblAlgn val="ctr"/>
        <c:lblOffset val="100"/>
        <c:noMultiLvlLbl val="0"/>
      </c:catAx>
      <c:valAx>
        <c:axId val="315408976"/>
        <c:scaling>
          <c:orientation val="minMax"/>
          <c:max val="1000.0"/>
          <c:min val="9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40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Graphs'!$A$7</c:f>
              <c:strCache>
                <c:ptCount val="1"/>
                <c:pt idx="0">
                  <c:v>Mar</c:v>
                </c:pt>
              </c:strCache>
            </c:strRef>
          </c:tx>
          <c:cat>
            <c:numRef>
              <c:f>'Mean Temp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Temp Graphs'!$B$7:$AB$7</c:f>
              <c:numCache>
                <c:formatCode>0.0</c:formatCode>
                <c:ptCount val="27"/>
                <c:pt idx="0">
                  <c:v>-17.3</c:v>
                </c:pt>
                <c:pt idx="1">
                  <c:v>-17.6</c:v>
                </c:pt>
                <c:pt idx="2">
                  <c:v>-17.6</c:v>
                </c:pt>
                <c:pt idx="3">
                  <c:v>-19.9</c:v>
                </c:pt>
                <c:pt idx="4">
                  <c:v>-20.8</c:v>
                </c:pt>
                <c:pt idx="5">
                  <c:v>-18.9</c:v>
                </c:pt>
                <c:pt idx="6">
                  <c:v>-20.0</c:v>
                </c:pt>
                <c:pt idx="7">
                  <c:v>-20.9</c:v>
                </c:pt>
                <c:pt idx="8">
                  <c:v>-19.2</c:v>
                </c:pt>
                <c:pt idx="9">
                  <c:v>-19.4</c:v>
                </c:pt>
                <c:pt idx="10">
                  <c:v>-23.1</c:v>
                </c:pt>
                <c:pt idx="11">
                  <c:v>-19.4</c:v>
                </c:pt>
                <c:pt idx="12">
                  <c:v>-17.1</c:v>
                </c:pt>
                <c:pt idx="13">
                  <c:v>-20.4</c:v>
                </c:pt>
                <c:pt idx="14">
                  <c:v>-22.0</c:v>
                </c:pt>
                <c:pt idx="15">
                  <c:v>-20.9</c:v>
                </c:pt>
                <c:pt idx="16">
                  <c:v>-20.2</c:v>
                </c:pt>
                <c:pt idx="17">
                  <c:v>-19.3</c:v>
                </c:pt>
                <c:pt idx="18">
                  <c:v>-18.4</c:v>
                </c:pt>
                <c:pt idx="19">
                  <c:v>-20.1</c:v>
                </c:pt>
                <c:pt idx="20">
                  <c:v>-17.6</c:v>
                </c:pt>
                <c:pt idx="21">
                  <c:v>-19.2</c:v>
                </c:pt>
                <c:pt idx="22">
                  <c:v>-18.9</c:v>
                </c:pt>
                <c:pt idx="23">
                  <c:v>-18.8</c:v>
                </c:pt>
                <c:pt idx="24">
                  <c:v>-20.1</c:v>
                </c:pt>
                <c:pt idx="25">
                  <c:v>-18.2</c:v>
                </c:pt>
                <c:pt idx="26">
                  <c:v>-19.7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680944"/>
        <c:axId val="314684064"/>
      </c:lineChart>
      <c:catAx>
        <c:axId val="31468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4684064"/>
        <c:crosses val="autoZero"/>
        <c:auto val="1"/>
        <c:lblAlgn val="ctr"/>
        <c:lblOffset val="100"/>
        <c:noMultiLvlLbl val="0"/>
      </c:catAx>
      <c:valAx>
        <c:axId val="314684064"/>
        <c:scaling>
          <c:orientation val="minMax"/>
          <c:max val="0.0"/>
          <c:min val="-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1468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Graphs'!$A$6</c:f>
              <c:strCache>
                <c:ptCount val="1"/>
                <c:pt idx="0">
                  <c:v>Feb</c:v>
                </c:pt>
              </c:strCache>
            </c:strRef>
          </c:tx>
          <c:cat>
            <c:numRef>
              <c:f>'Mean Pressure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Pressure Graphs'!$B$6:$AB$6</c:f>
              <c:numCache>
                <c:formatCode>0.0</c:formatCode>
                <c:ptCount val="27"/>
                <c:pt idx="0">
                  <c:v>982.8</c:v>
                </c:pt>
                <c:pt idx="1">
                  <c:v>982.3</c:v>
                </c:pt>
                <c:pt idx="2">
                  <c:v>990.4</c:v>
                </c:pt>
                <c:pt idx="3">
                  <c:v>983.5</c:v>
                </c:pt>
                <c:pt idx="4">
                  <c:v>979.6</c:v>
                </c:pt>
                <c:pt idx="5">
                  <c:v>979.8</c:v>
                </c:pt>
                <c:pt idx="6">
                  <c:v>976.6</c:v>
                </c:pt>
                <c:pt idx="7">
                  <c:v>984.5</c:v>
                </c:pt>
                <c:pt idx="8">
                  <c:v>990.8</c:v>
                </c:pt>
                <c:pt idx="9">
                  <c:v>974.8</c:v>
                </c:pt>
                <c:pt idx="10">
                  <c:v>978.9</c:v>
                </c:pt>
                <c:pt idx="11">
                  <c:v>977.7</c:v>
                </c:pt>
                <c:pt idx="12">
                  <c:v>986.3</c:v>
                </c:pt>
                <c:pt idx="13">
                  <c:v>984.8</c:v>
                </c:pt>
                <c:pt idx="14">
                  <c:v>976.6</c:v>
                </c:pt>
                <c:pt idx="15">
                  <c:v>983.3</c:v>
                </c:pt>
                <c:pt idx="16">
                  <c:v>979.1</c:v>
                </c:pt>
                <c:pt idx="17">
                  <c:v>985.4</c:v>
                </c:pt>
                <c:pt idx="18">
                  <c:v>974.5</c:v>
                </c:pt>
                <c:pt idx="19">
                  <c:v>981.7</c:v>
                </c:pt>
                <c:pt idx="20">
                  <c:v>986.4</c:v>
                </c:pt>
                <c:pt idx="21">
                  <c:v>980.8</c:v>
                </c:pt>
                <c:pt idx="22">
                  <c:v>982.6</c:v>
                </c:pt>
                <c:pt idx="23">
                  <c:v>973.7</c:v>
                </c:pt>
                <c:pt idx="24">
                  <c:v>978.2</c:v>
                </c:pt>
                <c:pt idx="25">
                  <c:v>972.8</c:v>
                </c:pt>
                <c:pt idx="26">
                  <c:v>976.0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432032"/>
        <c:axId val="315436064"/>
      </c:lineChart>
      <c:catAx>
        <c:axId val="31543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436064"/>
        <c:crosses val="autoZero"/>
        <c:auto val="1"/>
        <c:lblAlgn val="ctr"/>
        <c:lblOffset val="100"/>
        <c:noMultiLvlLbl val="0"/>
      </c:catAx>
      <c:valAx>
        <c:axId val="315436064"/>
        <c:scaling>
          <c:orientation val="minMax"/>
          <c:max val="1000.0"/>
          <c:min val="9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1543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Graphs'!$A$7</c:f>
              <c:strCache>
                <c:ptCount val="1"/>
                <c:pt idx="0">
                  <c:v>Mar</c:v>
                </c:pt>
              </c:strCache>
            </c:strRef>
          </c:tx>
          <c:cat>
            <c:numRef>
              <c:f>'Mean Pressure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Pressure Graphs'!$B$7:$AB$7</c:f>
              <c:numCache>
                <c:formatCode>0.0</c:formatCode>
                <c:ptCount val="27"/>
                <c:pt idx="0">
                  <c:v>974.5</c:v>
                </c:pt>
                <c:pt idx="1">
                  <c:v>981.5</c:v>
                </c:pt>
                <c:pt idx="2">
                  <c:v>987.7</c:v>
                </c:pt>
                <c:pt idx="3">
                  <c:v>981.0</c:v>
                </c:pt>
                <c:pt idx="4">
                  <c:v>981.2</c:v>
                </c:pt>
                <c:pt idx="5">
                  <c:v>979.9</c:v>
                </c:pt>
                <c:pt idx="6">
                  <c:v>981.2</c:v>
                </c:pt>
                <c:pt idx="7">
                  <c:v>976.3</c:v>
                </c:pt>
                <c:pt idx="8">
                  <c:v>982.4</c:v>
                </c:pt>
                <c:pt idx="9">
                  <c:v>981.8</c:v>
                </c:pt>
                <c:pt idx="10">
                  <c:v>974.7</c:v>
                </c:pt>
                <c:pt idx="11">
                  <c:v>986.7</c:v>
                </c:pt>
                <c:pt idx="12">
                  <c:v>980.6</c:v>
                </c:pt>
                <c:pt idx="13">
                  <c:v>975.0</c:v>
                </c:pt>
                <c:pt idx="14">
                  <c:v>978.8</c:v>
                </c:pt>
                <c:pt idx="15">
                  <c:v>981.0</c:v>
                </c:pt>
                <c:pt idx="16">
                  <c:v>980.8</c:v>
                </c:pt>
                <c:pt idx="17">
                  <c:v>981.0</c:v>
                </c:pt>
                <c:pt idx="18">
                  <c:v>986.9</c:v>
                </c:pt>
                <c:pt idx="19">
                  <c:v>978.3</c:v>
                </c:pt>
                <c:pt idx="20">
                  <c:v>981.1</c:v>
                </c:pt>
                <c:pt idx="21">
                  <c:v>985.9</c:v>
                </c:pt>
                <c:pt idx="22">
                  <c:v>979.1</c:v>
                </c:pt>
                <c:pt idx="23">
                  <c:v>972.0</c:v>
                </c:pt>
                <c:pt idx="24">
                  <c:v>976.8</c:v>
                </c:pt>
                <c:pt idx="25">
                  <c:v>976.8</c:v>
                </c:pt>
                <c:pt idx="26">
                  <c:v>973.0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457152"/>
        <c:axId val="315461184"/>
      </c:lineChart>
      <c:catAx>
        <c:axId val="31545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461184"/>
        <c:crosses val="autoZero"/>
        <c:auto val="1"/>
        <c:lblAlgn val="ctr"/>
        <c:lblOffset val="100"/>
        <c:noMultiLvlLbl val="0"/>
      </c:catAx>
      <c:valAx>
        <c:axId val="315461184"/>
        <c:scaling>
          <c:orientation val="minMax"/>
          <c:max val="1000.0"/>
          <c:min val="9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1545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Graphs'!$A$8</c:f>
              <c:strCache>
                <c:ptCount val="1"/>
                <c:pt idx="0">
                  <c:v>Apr</c:v>
                </c:pt>
              </c:strCache>
            </c:strRef>
          </c:tx>
          <c:cat>
            <c:numRef>
              <c:f>'Mean Pressure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Pressure Graphs'!$B$8:$AB$8</c:f>
              <c:numCache>
                <c:formatCode>0.0</c:formatCode>
                <c:ptCount val="27"/>
                <c:pt idx="0">
                  <c:v>975.3</c:v>
                </c:pt>
                <c:pt idx="1">
                  <c:v>981.8</c:v>
                </c:pt>
                <c:pt idx="2">
                  <c:v>978.4</c:v>
                </c:pt>
                <c:pt idx="3">
                  <c:v>983.9</c:v>
                </c:pt>
                <c:pt idx="4">
                  <c:v>979.7</c:v>
                </c:pt>
                <c:pt idx="5">
                  <c:v>983.1</c:v>
                </c:pt>
                <c:pt idx="6">
                  <c:v>988.1</c:v>
                </c:pt>
                <c:pt idx="7">
                  <c:v>982.4</c:v>
                </c:pt>
                <c:pt idx="8">
                  <c:v>981.1</c:v>
                </c:pt>
                <c:pt idx="9">
                  <c:v>978.4</c:v>
                </c:pt>
                <c:pt idx="10">
                  <c:v>982.3</c:v>
                </c:pt>
                <c:pt idx="11">
                  <c:v>978.7</c:v>
                </c:pt>
                <c:pt idx="12">
                  <c:v>975.4</c:v>
                </c:pt>
                <c:pt idx="13">
                  <c:v>981.8</c:v>
                </c:pt>
                <c:pt idx="14">
                  <c:v>971.6</c:v>
                </c:pt>
                <c:pt idx="15">
                  <c:v>977.3</c:v>
                </c:pt>
                <c:pt idx="16">
                  <c:v>980.1</c:v>
                </c:pt>
                <c:pt idx="17">
                  <c:v>975.8</c:v>
                </c:pt>
                <c:pt idx="18">
                  <c:v>977.9</c:v>
                </c:pt>
                <c:pt idx="19">
                  <c:v>980.2</c:v>
                </c:pt>
                <c:pt idx="20">
                  <c:v>978.0</c:v>
                </c:pt>
                <c:pt idx="21">
                  <c:v>984.9</c:v>
                </c:pt>
                <c:pt idx="22">
                  <c:v>977.9</c:v>
                </c:pt>
                <c:pt idx="23">
                  <c:v>979.6</c:v>
                </c:pt>
                <c:pt idx="24">
                  <c:v>974.5</c:v>
                </c:pt>
                <c:pt idx="25">
                  <c:v>975.2</c:v>
                </c:pt>
                <c:pt idx="26">
                  <c:v>979.5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483120"/>
        <c:axId val="315487152"/>
      </c:lineChart>
      <c:catAx>
        <c:axId val="31548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5487152"/>
        <c:crosses val="autoZero"/>
        <c:auto val="1"/>
        <c:lblAlgn val="ctr"/>
        <c:lblOffset val="100"/>
        <c:noMultiLvlLbl val="0"/>
      </c:catAx>
      <c:valAx>
        <c:axId val="315487152"/>
        <c:scaling>
          <c:orientation val="minMax"/>
          <c:max val="1000.0"/>
          <c:min val="9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31548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Graphs'!$A$9</c:f>
              <c:strCache>
                <c:ptCount val="1"/>
                <c:pt idx="0">
                  <c:v>May</c:v>
                </c:pt>
              </c:strCache>
            </c:strRef>
          </c:tx>
          <c:cat>
            <c:numRef>
              <c:f>'Mean Pressure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Pressure Graphs'!$B$9:$AB$9</c:f>
              <c:numCache>
                <c:formatCode>0.0</c:formatCode>
                <c:ptCount val="27"/>
                <c:pt idx="1">
                  <c:v>983.9</c:v>
                </c:pt>
                <c:pt idx="2">
                  <c:v>988.6</c:v>
                </c:pt>
                <c:pt idx="3">
                  <c:v>979.1</c:v>
                </c:pt>
                <c:pt idx="4">
                  <c:v>986.2</c:v>
                </c:pt>
                <c:pt idx="5">
                  <c:v>967.5</c:v>
                </c:pt>
                <c:pt idx="6">
                  <c:v>993.2</c:v>
                </c:pt>
                <c:pt idx="7">
                  <c:v>983.3</c:v>
                </c:pt>
                <c:pt idx="8">
                  <c:v>987.0</c:v>
                </c:pt>
                <c:pt idx="9">
                  <c:v>979.1</c:v>
                </c:pt>
                <c:pt idx="10">
                  <c:v>981.8</c:v>
                </c:pt>
                <c:pt idx="11">
                  <c:v>976.5</c:v>
                </c:pt>
                <c:pt idx="12">
                  <c:v>982.3</c:v>
                </c:pt>
                <c:pt idx="13">
                  <c:v>970.1</c:v>
                </c:pt>
                <c:pt idx="14">
                  <c:v>978.9</c:v>
                </c:pt>
                <c:pt idx="15">
                  <c:v>975.5</c:v>
                </c:pt>
                <c:pt idx="16">
                  <c:v>980.3</c:v>
                </c:pt>
                <c:pt idx="17">
                  <c:v>981.7</c:v>
                </c:pt>
                <c:pt idx="18">
                  <c:v>989.1</c:v>
                </c:pt>
                <c:pt idx="19">
                  <c:v>986.3</c:v>
                </c:pt>
                <c:pt idx="20">
                  <c:v>978.9</c:v>
                </c:pt>
                <c:pt idx="21">
                  <c:v>975.4</c:v>
                </c:pt>
                <c:pt idx="22">
                  <c:v>975.4</c:v>
                </c:pt>
                <c:pt idx="23">
                  <c:v>979.6</c:v>
                </c:pt>
                <c:pt idx="24">
                  <c:v>978.7</c:v>
                </c:pt>
                <c:pt idx="25">
                  <c:v>979.8</c:v>
                </c:pt>
                <c:pt idx="26">
                  <c:v>978.2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509280"/>
        <c:axId val="315513312"/>
      </c:lineChart>
      <c:catAx>
        <c:axId val="31550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5513312"/>
        <c:crosses val="autoZero"/>
        <c:auto val="1"/>
        <c:lblAlgn val="ctr"/>
        <c:lblOffset val="100"/>
        <c:noMultiLvlLbl val="0"/>
      </c:catAx>
      <c:valAx>
        <c:axId val="315513312"/>
        <c:scaling>
          <c:orientation val="minMax"/>
          <c:max val="1000.0"/>
          <c:min val="9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550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Graphs'!$A$10</c:f>
              <c:strCache>
                <c:ptCount val="1"/>
                <c:pt idx="0">
                  <c:v>Jun</c:v>
                </c:pt>
              </c:strCache>
            </c:strRef>
          </c:tx>
          <c:cat>
            <c:numRef>
              <c:f>'Mean Pressure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Pressure Graphs'!$B$10:$AB$10</c:f>
              <c:numCache>
                <c:formatCode>0.0</c:formatCode>
                <c:ptCount val="27"/>
                <c:pt idx="1">
                  <c:v>978.8</c:v>
                </c:pt>
                <c:pt idx="2">
                  <c:v>988.2</c:v>
                </c:pt>
                <c:pt idx="3">
                  <c:v>981.8</c:v>
                </c:pt>
                <c:pt idx="4">
                  <c:v>990.8</c:v>
                </c:pt>
                <c:pt idx="5">
                  <c:v>976.7</c:v>
                </c:pt>
                <c:pt idx="6">
                  <c:v>983.7</c:v>
                </c:pt>
                <c:pt idx="7">
                  <c:v>985.9</c:v>
                </c:pt>
                <c:pt idx="8">
                  <c:v>990.5</c:v>
                </c:pt>
                <c:pt idx="9">
                  <c:v>973.1</c:v>
                </c:pt>
                <c:pt idx="10">
                  <c:v>995.6</c:v>
                </c:pt>
                <c:pt idx="11">
                  <c:v>985.5</c:v>
                </c:pt>
                <c:pt idx="12">
                  <c:v>978.6</c:v>
                </c:pt>
                <c:pt idx="13">
                  <c:v>983.1</c:v>
                </c:pt>
                <c:pt idx="14">
                  <c:v>974.5</c:v>
                </c:pt>
                <c:pt idx="15">
                  <c:v>995.3</c:v>
                </c:pt>
                <c:pt idx="16">
                  <c:v>982.3</c:v>
                </c:pt>
                <c:pt idx="17">
                  <c:v>979.4</c:v>
                </c:pt>
                <c:pt idx="18">
                  <c:v>990.0</c:v>
                </c:pt>
                <c:pt idx="19">
                  <c:v>987.1</c:v>
                </c:pt>
                <c:pt idx="20">
                  <c:v>974.2</c:v>
                </c:pt>
                <c:pt idx="21">
                  <c:v>983.3</c:v>
                </c:pt>
                <c:pt idx="22">
                  <c:v>987.1</c:v>
                </c:pt>
                <c:pt idx="23">
                  <c:v>990.5</c:v>
                </c:pt>
                <c:pt idx="24">
                  <c:v>976.8</c:v>
                </c:pt>
                <c:pt idx="25">
                  <c:v>980.0</c:v>
                </c:pt>
                <c:pt idx="26">
                  <c:v>972.3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535360"/>
        <c:axId val="315539392"/>
      </c:lineChart>
      <c:catAx>
        <c:axId val="31553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5539392"/>
        <c:crosses val="autoZero"/>
        <c:auto val="1"/>
        <c:lblAlgn val="ctr"/>
        <c:lblOffset val="100"/>
        <c:noMultiLvlLbl val="0"/>
      </c:catAx>
      <c:valAx>
        <c:axId val="315539392"/>
        <c:scaling>
          <c:orientation val="minMax"/>
          <c:max val="1000.0"/>
          <c:min val="9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553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Graphs'!$A$11</c:f>
              <c:strCache>
                <c:ptCount val="1"/>
                <c:pt idx="0">
                  <c:v>Jul</c:v>
                </c:pt>
              </c:strCache>
            </c:strRef>
          </c:tx>
          <c:cat>
            <c:numRef>
              <c:f>'Mean Pressure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Pressure Graphs'!$B$11:$AB$11</c:f>
              <c:numCache>
                <c:formatCode>0.0</c:formatCode>
                <c:ptCount val="27"/>
                <c:pt idx="1">
                  <c:v>968.3</c:v>
                </c:pt>
                <c:pt idx="2">
                  <c:v>978.3</c:v>
                </c:pt>
                <c:pt idx="4">
                  <c:v>972.8</c:v>
                </c:pt>
                <c:pt idx="5">
                  <c:v>975.5</c:v>
                </c:pt>
                <c:pt idx="6">
                  <c:v>992.1</c:v>
                </c:pt>
                <c:pt idx="7">
                  <c:v>987.7</c:v>
                </c:pt>
                <c:pt idx="8">
                  <c:v>978.2</c:v>
                </c:pt>
                <c:pt idx="9">
                  <c:v>968.8</c:v>
                </c:pt>
                <c:pt idx="10">
                  <c:v>985.0</c:v>
                </c:pt>
                <c:pt idx="11">
                  <c:v>997.1</c:v>
                </c:pt>
                <c:pt idx="12">
                  <c:v>978.8</c:v>
                </c:pt>
                <c:pt idx="13">
                  <c:v>975.7</c:v>
                </c:pt>
                <c:pt idx="14">
                  <c:v>976.9</c:v>
                </c:pt>
                <c:pt idx="15">
                  <c:v>975.2</c:v>
                </c:pt>
                <c:pt idx="16">
                  <c:v>979.4</c:v>
                </c:pt>
                <c:pt idx="17">
                  <c:v>983.8</c:v>
                </c:pt>
                <c:pt idx="18">
                  <c:v>984.8</c:v>
                </c:pt>
                <c:pt idx="19">
                  <c:v>986.7</c:v>
                </c:pt>
                <c:pt idx="20">
                  <c:v>966.2</c:v>
                </c:pt>
                <c:pt idx="21">
                  <c:v>981.3</c:v>
                </c:pt>
                <c:pt idx="22">
                  <c:v>975.6</c:v>
                </c:pt>
                <c:pt idx="23">
                  <c:v>976.0</c:v>
                </c:pt>
                <c:pt idx="24">
                  <c:v>977.8</c:v>
                </c:pt>
                <c:pt idx="25">
                  <c:v>970.5</c:v>
                </c:pt>
                <c:pt idx="26">
                  <c:v>982.3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561440"/>
        <c:axId val="315565472"/>
      </c:lineChart>
      <c:catAx>
        <c:axId val="31556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5565472"/>
        <c:crosses val="autoZero"/>
        <c:auto val="1"/>
        <c:lblAlgn val="ctr"/>
        <c:lblOffset val="100"/>
        <c:noMultiLvlLbl val="0"/>
      </c:catAx>
      <c:valAx>
        <c:axId val="315565472"/>
        <c:scaling>
          <c:orientation val="minMax"/>
          <c:max val="1000.0"/>
          <c:min val="9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556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Graphs'!$A$12</c:f>
              <c:strCache>
                <c:ptCount val="1"/>
                <c:pt idx="0">
                  <c:v>Aug</c:v>
                </c:pt>
              </c:strCache>
            </c:strRef>
          </c:tx>
          <c:cat>
            <c:numRef>
              <c:f>'Mean Pressure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Pressure Graphs'!$B$12:$AB$12</c:f>
              <c:numCache>
                <c:formatCode>0.0</c:formatCode>
                <c:ptCount val="27"/>
                <c:pt idx="1">
                  <c:v>979.7</c:v>
                </c:pt>
                <c:pt idx="2">
                  <c:v>980.0</c:v>
                </c:pt>
                <c:pt idx="4">
                  <c:v>972.1</c:v>
                </c:pt>
                <c:pt idx="5">
                  <c:v>979.7</c:v>
                </c:pt>
                <c:pt idx="6">
                  <c:v>976.5</c:v>
                </c:pt>
                <c:pt idx="7">
                  <c:v>978.3</c:v>
                </c:pt>
                <c:pt idx="8">
                  <c:v>980.1</c:v>
                </c:pt>
                <c:pt idx="9">
                  <c:v>974.1</c:v>
                </c:pt>
                <c:pt idx="10">
                  <c:v>971.7</c:v>
                </c:pt>
                <c:pt idx="11">
                  <c:v>982.7</c:v>
                </c:pt>
                <c:pt idx="12">
                  <c:v>984.3</c:v>
                </c:pt>
                <c:pt idx="13">
                  <c:v>973.8</c:v>
                </c:pt>
                <c:pt idx="14">
                  <c:v>975.3</c:v>
                </c:pt>
                <c:pt idx="15">
                  <c:v>980.1</c:v>
                </c:pt>
                <c:pt idx="16">
                  <c:v>980.5</c:v>
                </c:pt>
                <c:pt idx="17">
                  <c:v>978.8</c:v>
                </c:pt>
                <c:pt idx="18">
                  <c:v>975.0</c:v>
                </c:pt>
                <c:pt idx="19">
                  <c:v>984.3</c:v>
                </c:pt>
                <c:pt idx="20">
                  <c:v>969.6</c:v>
                </c:pt>
                <c:pt idx="21">
                  <c:v>983.7</c:v>
                </c:pt>
                <c:pt idx="22">
                  <c:v>978.3</c:v>
                </c:pt>
                <c:pt idx="23">
                  <c:v>986.8</c:v>
                </c:pt>
                <c:pt idx="24">
                  <c:v>969.3</c:v>
                </c:pt>
                <c:pt idx="25">
                  <c:v>971.8</c:v>
                </c:pt>
                <c:pt idx="26">
                  <c:v>983.7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587520"/>
        <c:axId val="315591552"/>
      </c:lineChart>
      <c:catAx>
        <c:axId val="31558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5591552"/>
        <c:crosses val="autoZero"/>
        <c:auto val="1"/>
        <c:lblAlgn val="ctr"/>
        <c:lblOffset val="100"/>
        <c:noMultiLvlLbl val="0"/>
      </c:catAx>
      <c:valAx>
        <c:axId val="315591552"/>
        <c:scaling>
          <c:orientation val="minMax"/>
          <c:max val="1000.0"/>
          <c:min val="9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558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Graphs'!$A$13</c:f>
              <c:strCache>
                <c:ptCount val="1"/>
                <c:pt idx="0">
                  <c:v>Sep</c:v>
                </c:pt>
              </c:strCache>
            </c:strRef>
          </c:tx>
          <c:cat>
            <c:numRef>
              <c:f>'Mean Pressure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Pressure Graphs'!$B$13:$AB$13</c:f>
              <c:numCache>
                <c:formatCode>0.0</c:formatCode>
                <c:ptCount val="27"/>
                <c:pt idx="1">
                  <c:v>970.5</c:v>
                </c:pt>
                <c:pt idx="2">
                  <c:v>975.1</c:v>
                </c:pt>
                <c:pt idx="4">
                  <c:v>980.1</c:v>
                </c:pt>
                <c:pt idx="5">
                  <c:v>979.0</c:v>
                </c:pt>
                <c:pt idx="6">
                  <c:v>968.4</c:v>
                </c:pt>
                <c:pt idx="7">
                  <c:v>977.0</c:v>
                </c:pt>
                <c:pt idx="8">
                  <c:v>971.0</c:v>
                </c:pt>
                <c:pt idx="9">
                  <c:v>972.6</c:v>
                </c:pt>
                <c:pt idx="10">
                  <c:v>984.8</c:v>
                </c:pt>
                <c:pt idx="11">
                  <c:v>974.3</c:v>
                </c:pt>
                <c:pt idx="12">
                  <c:v>985.7</c:v>
                </c:pt>
                <c:pt idx="13">
                  <c:v>977.2</c:v>
                </c:pt>
                <c:pt idx="14">
                  <c:v>984.4</c:v>
                </c:pt>
                <c:pt idx="15">
                  <c:v>979.1</c:v>
                </c:pt>
                <c:pt idx="16">
                  <c:v>984.7</c:v>
                </c:pt>
                <c:pt idx="17">
                  <c:v>976.0</c:v>
                </c:pt>
                <c:pt idx="18">
                  <c:v>983.3</c:v>
                </c:pt>
                <c:pt idx="19">
                  <c:v>979.6</c:v>
                </c:pt>
                <c:pt idx="20">
                  <c:v>976.9</c:v>
                </c:pt>
                <c:pt idx="21">
                  <c:v>985.3</c:v>
                </c:pt>
                <c:pt idx="22">
                  <c:v>975.8</c:v>
                </c:pt>
                <c:pt idx="23">
                  <c:v>985.9</c:v>
                </c:pt>
                <c:pt idx="24">
                  <c:v>979.0</c:v>
                </c:pt>
                <c:pt idx="25">
                  <c:v>970.5</c:v>
                </c:pt>
                <c:pt idx="26">
                  <c:v>966.7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699456"/>
        <c:axId val="316702848"/>
      </c:lineChart>
      <c:catAx>
        <c:axId val="31669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6702848"/>
        <c:crosses val="autoZero"/>
        <c:auto val="1"/>
        <c:lblAlgn val="ctr"/>
        <c:lblOffset val="100"/>
        <c:noMultiLvlLbl val="0"/>
      </c:catAx>
      <c:valAx>
        <c:axId val="316702848"/>
        <c:scaling>
          <c:orientation val="minMax"/>
          <c:max val="1000.0"/>
          <c:min val="9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669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Graphs'!$A$14</c:f>
              <c:strCache>
                <c:ptCount val="1"/>
                <c:pt idx="0">
                  <c:v>Oct</c:v>
                </c:pt>
              </c:strCache>
            </c:strRef>
          </c:tx>
          <c:cat>
            <c:numRef>
              <c:f>'Mean Pressure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Pressure Graphs'!$B$14:$AB$14</c:f>
              <c:numCache>
                <c:formatCode>0.0</c:formatCode>
                <c:ptCount val="27"/>
                <c:pt idx="1">
                  <c:v>972.0</c:v>
                </c:pt>
                <c:pt idx="2">
                  <c:v>970.4</c:v>
                </c:pt>
                <c:pt idx="4">
                  <c:v>986.2</c:v>
                </c:pt>
                <c:pt idx="5">
                  <c:v>971.4</c:v>
                </c:pt>
                <c:pt idx="6">
                  <c:v>977.7</c:v>
                </c:pt>
                <c:pt idx="7">
                  <c:v>973.9</c:v>
                </c:pt>
                <c:pt idx="8">
                  <c:v>976.0</c:v>
                </c:pt>
                <c:pt idx="9">
                  <c:v>972.7</c:v>
                </c:pt>
                <c:pt idx="10">
                  <c:v>974.3</c:v>
                </c:pt>
                <c:pt idx="11">
                  <c:v>976.6</c:v>
                </c:pt>
                <c:pt idx="12">
                  <c:v>968.8</c:v>
                </c:pt>
                <c:pt idx="13">
                  <c:v>973.8</c:v>
                </c:pt>
                <c:pt idx="14">
                  <c:v>976.9</c:v>
                </c:pt>
                <c:pt idx="15">
                  <c:v>962.6</c:v>
                </c:pt>
                <c:pt idx="16">
                  <c:v>972.7</c:v>
                </c:pt>
                <c:pt idx="17">
                  <c:v>969.8</c:v>
                </c:pt>
                <c:pt idx="18">
                  <c:v>987.0</c:v>
                </c:pt>
                <c:pt idx="19">
                  <c:v>973.5</c:v>
                </c:pt>
                <c:pt idx="20">
                  <c:v>972.0</c:v>
                </c:pt>
                <c:pt idx="22">
                  <c:v>974.7</c:v>
                </c:pt>
                <c:pt idx="23">
                  <c:v>978.2</c:v>
                </c:pt>
                <c:pt idx="24">
                  <c:v>967.5</c:v>
                </c:pt>
                <c:pt idx="25">
                  <c:v>973.6</c:v>
                </c:pt>
                <c:pt idx="26">
                  <c:v>973.8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733488"/>
        <c:axId val="317737520"/>
      </c:lineChart>
      <c:catAx>
        <c:axId val="31773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737520"/>
        <c:crosses val="autoZero"/>
        <c:auto val="1"/>
        <c:lblAlgn val="ctr"/>
        <c:lblOffset val="100"/>
        <c:noMultiLvlLbl val="0"/>
      </c:catAx>
      <c:valAx>
        <c:axId val="317737520"/>
        <c:scaling>
          <c:orientation val="minMax"/>
          <c:max val="1000.0"/>
          <c:min val="9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73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34793974775499"/>
          <c:y val="0.193249263576287"/>
          <c:w val="0.601754780652418"/>
          <c:h val="0.493082650833333"/>
        </c:manualLayout>
      </c:layout>
      <c:lineChart>
        <c:grouping val="standard"/>
        <c:varyColors val="0"/>
        <c:ser>
          <c:idx val="0"/>
          <c:order val="0"/>
          <c:tx>
            <c:strRef>
              <c:f>'Mean Pressure Graphs'!$A$15</c:f>
              <c:strCache>
                <c:ptCount val="1"/>
                <c:pt idx="0">
                  <c:v>Nov</c:v>
                </c:pt>
              </c:strCache>
            </c:strRef>
          </c:tx>
          <c:cat>
            <c:numRef>
              <c:f>'Mean Pressure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Pressure Graphs'!$B$15:$AB$15</c:f>
              <c:numCache>
                <c:formatCode>0.0</c:formatCode>
                <c:ptCount val="27"/>
                <c:pt idx="1">
                  <c:v>968.0</c:v>
                </c:pt>
                <c:pt idx="2">
                  <c:v>972.1</c:v>
                </c:pt>
                <c:pt idx="4">
                  <c:v>977.3</c:v>
                </c:pt>
                <c:pt idx="5">
                  <c:v>972.7</c:v>
                </c:pt>
                <c:pt idx="6">
                  <c:v>979.7</c:v>
                </c:pt>
                <c:pt idx="7">
                  <c:v>979.4</c:v>
                </c:pt>
                <c:pt idx="8">
                  <c:v>973.6</c:v>
                </c:pt>
                <c:pt idx="9">
                  <c:v>976.3</c:v>
                </c:pt>
                <c:pt idx="10">
                  <c:v>981.1</c:v>
                </c:pt>
                <c:pt idx="11">
                  <c:v>975.2</c:v>
                </c:pt>
                <c:pt idx="12">
                  <c:v>983.5</c:v>
                </c:pt>
                <c:pt idx="13">
                  <c:v>984.4</c:v>
                </c:pt>
                <c:pt idx="14">
                  <c:v>970.9</c:v>
                </c:pt>
                <c:pt idx="15">
                  <c:v>969.3</c:v>
                </c:pt>
                <c:pt idx="16">
                  <c:v>978.7</c:v>
                </c:pt>
                <c:pt idx="17">
                  <c:v>973.4</c:v>
                </c:pt>
                <c:pt idx="18">
                  <c:v>980.1</c:v>
                </c:pt>
                <c:pt idx="19">
                  <c:v>980.2</c:v>
                </c:pt>
                <c:pt idx="20">
                  <c:v>971.0</c:v>
                </c:pt>
                <c:pt idx="22">
                  <c:v>983.9</c:v>
                </c:pt>
                <c:pt idx="23">
                  <c:v>976.0</c:v>
                </c:pt>
                <c:pt idx="24">
                  <c:v>979.6</c:v>
                </c:pt>
                <c:pt idx="25">
                  <c:v>971.5</c:v>
                </c:pt>
                <c:pt idx="26">
                  <c:v>985.8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759600"/>
        <c:axId val="317763632"/>
      </c:lineChart>
      <c:catAx>
        <c:axId val="31775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763632"/>
        <c:crosses val="autoZero"/>
        <c:auto val="1"/>
        <c:lblAlgn val="ctr"/>
        <c:lblOffset val="100"/>
        <c:noMultiLvlLbl val="0"/>
      </c:catAx>
      <c:valAx>
        <c:axId val="317763632"/>
        <c:scaling>
          <c:orientation val="minMax"/>
          <c:max val="1000.0"/>
          <c:min val="9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75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21259286855382"/>
          <c:y val="0.198129371616878"/>
          <c:w val="0.601360619818272"/>
          <c:h val="0.670109716224114"/>
        </c:manualLayout>
      </c:layout>
      <c:lineChart>
        <c:grouping val="standard"/>
        <c:varyColors val="0"/>
        <c:ser>
          <c:idx val="0"/>
          <c:order val="0"/>
          <c:tx>
            <c:strRef>
              <c:f>'Mean Temp Graphs'!$A$8</c:f>
              <c:strCache>
                <c:ptCount val="1"/>
                <c:pt idx="0">
                  <c:v>Apr</c:v>
                </c:pt>
              </c:strCache>
            </c:strRef>
          </c:tx>
          <c:cat>
            <c:numRef>
              <c:f>'Mean Temp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Temp Graphs'!$B$8:$AB$8</c:f>
              <c:numCache>
                <c:formatCode>0.0</c:formatCode>
                <c:ptCount val="27"/>
                <c:pt idx="0">
                  <c:v>-23.2</c:v>
                </c:pt>
                <c:pt idx="1">
                  <c:v>-23.3</c:v>
                </c:pt>
                <c:pt idx="2">
                  <c:v>-21.8</c:v>
                </c:pt>
                <c:pt idx="3">
                  <c:v>-25.8</c:v>
                </c:pt>
                <c:pt idx="4">
                  <c:v>-21.8</c:v>
                </c:pt>
                <c:pt idx="5">
                  <c:v>-21.3</c:v>
                </c:pt>
                <c:pt idx="6">
                  <c:v>-26.1</c:v>
                </c:pt>
                <c:pt idx="7">
                  <c:v>-21.6</c:v>
                </c:pt>
                <c:pt idx="8">
                  <c:v>-25.7</c:v>
                </c:pt>
                <c:pt idx="9">
                  <c:v>-24.7</c:v>
                </c:pt>
                <c:pt idx="10">
                  <c:v>-21.6</c:v>
                </c:pt>
                <c:pt idx="11">
                  <c:v>-24.0</c:v>
                </c:pt>
                <c:pt idx="12">
                  <c:v>-21.1</c:v>
                </c:pt>
                <c:pt idx="13">
                  <c:v>-26.3</c:v>
                </c:pt>
                <c:pt idx="14">
                  <c:v>-27.4</c:v>
                </c:pt>
                <c:pt idx="15">
                  <c:v>-25.9</c:v>
                </c:pt>
                <c:pt idx="16">
                  <c:v>-24.5</c:v>
                </c:pt>
                <c:pt idx="17">
                  <c:v>-24.3</c:v>
                </c:pt>
                <c:pt idx="18">
                  <c:v>-25.2</c:v>
                </c:pt>
                <c:pt idx="19">
                  <c:v>-23.0</c:v>
                </c:pt>
                <c:pt idx="20">
                  <c:v>-24.4</c:v>
                </c:pt>
                <c:pt idx="21">
                  <c:v>-22.5</c:v>
                </c:pt>
                <c:pt idx="22">
                  <c:v>-25.0</c:v>
                </c:pt>
                <c:pt idx="23">
                  <c:v>-25.4</c:v>
                </c:pt>
                <c:pt idx="24">
                  <c:v>-22.9</c:v>
                </c:pt>
                <c:pt idx="25">
                  <c:v>-24.9</c:v>
                </c:pt>
                <c:pt idx="26">
                  <c:v>-26.1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707040"/>
        <c:axId val="314710160"/>
      </c:lineChart>
      <c:catAx>
        <c:axId val="31470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4710160"/>
        <c:crosses val="autoZero"/>
        <c:auto val="1"/>
        <c:lblAlgn val="ctr"/>
        <c:lblOffset val="100"/>
        <c:noMultiLvlLbl val="0"/>
      </c:catAx>
      <c:valAx>
        <c:axId val="314710160"/>
        <c:scaling>
          <c:orientation val="minMax"/>
          <c:max val="0.0"/>
          <c:min val="-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1470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Graphs'!$A$16</c:f>
              <c:strCache>
                <c:ptCount val="1"/>
                <c:pt idx="0">
                  <c:v>Dec</c:v>
                </c:pt>
              </c:strCache>
            </c:strRef>
          </c:tx>
          <c:cat>
            <c:numRef>
              <c:f>'Mean Pressure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Pressure Graphs'!$B$16:$AB$16</c:f>
              <c:numCache>
                <c:formatCode>0.0</c:formatCode>
                <c:ptCount val="27"/>
                <c:pt idx="1">
                  <c:v>976.8</c:v>
                </c:pt>
                <c:pt idx="2">
                  <c:v>978.1</c:v>
                </c:pt>
                <c:pt idx="4">
                  <c:v>978.8</c:v>
                </c:pt>
                <c:pt idx="5">
                  <c:v>985.2</c:v>
                </c:pt>
                <c:pt idx="6">
                  <c:v>980.8</c:v>
                </c:pt>
                <c:pt idx="7">
                  <c:v>990.5</c:v>
                </c:pt>
                <c:pt idx="8">
                  <c:v>978.8</c:v>
                </c:pt>
                <c:pt idx="10">
                  <c:v>977.2</c:v>
                </c:pt>
                <c:pt idx="11">
                  <c:v>974.4</c:v>
                </c:pt>
                <c:pt idx="12">
                  <c:v>982.1</c:v>
                </c:pt>
                <c:pt idx="13">
                  <c:v>986.8</c:v>
                </c:pt>
                <c:pt idx="14">
                  <c:v>978.1</c:v>
                </c:pt>
                <c:pt idx="15">
                  <c:v>971.5</c:v>
                </c:pt>
                <c:pt idx="16">
                  <c:v>992.1</c:v>
                </c:pt>
                <c:pt idx="17">
                  <c:v>973.6</c:v>
                </c:pt>
                <c:pt idx="18">
                  <c:v>975.4</c:v>
                </c:pt>
                <c:pt idx="19">
                  <c:v>978.5</c:v>
                </c:pt>
                <c:pt idx="20">
                  <c:v>984.8</c:v>
                </c:pt>
                <c:pt idx="22">
                  <c:v>983.9</c:v>
                </c:pt>
                <c:pt idx="23">
                  <c:v>979.9</c:v>
                </c:pt>
                <c:pt idx="24">
                  <c:v>977.2</c:v>
                </c:pt>
                <c:pt idx="25">
                  <c:v>980.4</c:v>
                </c:pt>
                <c:pt idx="26">
                  <c:v>983.3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785680"/>
        <c:axId val="317789712"/>
      </c:lineChart>
      <c:catAx>
        <c:axId val="31778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789712"/>
        <c:crosses val="autoZero"/>
        <c:auto val="1"/>
        <c:lblAlgn val="ctr"/>
        <c:lblOffset val="100"/>
        <c:noMultiLvlLbl val="0"/>
      </c:catAx>
      <c:valAx>
        <c:axId val="317789712"/>
        <c:scaling>
          <c:orientation val="minMax"/>
          <c:max val="1000.0"/>
          <c:min val="9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78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Pressure per Year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Graphs'!$B$4</c:f>
              <c:strCache>
                <c:ptCount val="1"/>
                <c:pt idx="0">
                  <c:v>1984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Graphs'!$B$5:$B$16</c:f>
              <c:numCache>
                <c:formatCode>0.0</c:formatCode>
                <c:ptCount val="12"/>
                <c:pt idx="1">
                  <c:v>982.8</c:v>
                </c:pt>
                <c:pt idx="2">
                  <c:v>974.5</c:v>
                </c:pt>
                <c:pt idx="3">
                  <c:v>975.3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Pressure Graphs'!$C$4</c:f>
              <c:strCache>
                <c:ptCount val="1"/>
                <c:pt idx="0">
                  <c:v>1985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Graphs'!$C$5:$C$16</c:f>
              <c:numCache>
                <c:formatCode>0.0</c:formatCode>
                <c:ptCount val="12"/>
                <c:pt idx="1">
                  <c:v>982.3</c:v>
                </c:pt>
                <c:pt idx="2">
                  <c:v>981.5</c:v>
                </c:pt>
                <c:pt idx="3">
                  <c:v>981.8</c:v>
                </c:pt>
                <c:pt idx="4">
                  <c:v>983.9</c:v>
                </c:pt>
                <c:pt idx="5">
                  <c:v>978.8</c:v>
                </c:pt>
                <c:pt idx="6">
                  <c:v>968.3</c:v>
                </c:pt>
                <c:pt idx="7">
                  <c:v>979.7</c:v>
                </c:pt>
                <c:pt idx="8">
                  <c:v>970.5</c:v>
                </c:pt>
                <c:pt idx="9">
                  <c:v>972.0</c:v>
                </c:pt>
                <c:pt idx="10">
                  <c:v>968.0</c:v>
                </c:pt>
                <c:pt idx="11">
                  <c:v>976.8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Pressure Graphs'!$D$4</c:f>
              <c:strCache>
                <c:ptCount val="1"/>
                <c:pt idx="0">
                  <c:v>1986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Graphs'!$D$5:$D$16</c:f>
              <c:numCache>
                <c:formatCode>0.0</c:formatCode>
                <c:ptCount val="12"/>
                <c:pt idx="0">
                  <c:v>984.1</c:v>
                </c:pt>
                <c:pt idx="1">
                  <c:v>990.4</c:v>
                </c:pt>
                <c:pt idx="2">
                  <c:v>987.7</c:v>
                </c:pt>
                <c:pt idx="3">
                  <c:v>978.4</c:v>
                </c:pt>
                <c:pt idx="4">
                  <c:v>988.6</c:v>
                </c:pt>
                <c:pt idx="5">
                  <c:v>988.2</c:v>
                </c:pt>
                <c:pt idx="6">
                  <c:v>978.3</c:v>
                </c:pt>
                <c:pt idx="7">
                  <c:v>980.0</c:v>
                </c:pt>
                <c:pt idx="8">
                  <c:v>975.1</c:v>
                </c:pt>
                <c:pt idx="9">
                  <c:v>970.4</c:v>
                </c:pt>
                <c:pt idx="10">
                  <c:v>972.1</c:v>
                </c:pt>
                <c:pt idx="11">
                  <c:v>978.1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 Pressure Graphs'!$E$4</c:f>
              <c:strCache>
                <c:ptCount val="1"/>
                <c:pt idx="0">
                  <c:v>1987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Graphs'!$E$5:$E$16</c:f>
              <c:numCache>
                <c:formatCode>0.0</c:formatCode>
                <c:ptCount val="12"/>
                <c:pt idx="0">
                  <c:v>990.2</c:v>
                </c:pt>
                <c:pt idx="1">
                  <c:v>983.5</c:v>
                </c:pt>
                <c:pt idx="2">
                  <c:v>981.0</c:v>
                </c:pt>
                <c:pt idx="3">
                  <c:v>983.9</c:v>
                </c:pt>
                <c:pt idx="4">
                  <c:v>979.1</c:v>
                </c:pt>
                <c:pt idx="5">
                  <c:v>981.8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'Mean Pressure Graphs'!$F$4</c:f>
              <c:strCache>
                <c:ptCount val="1"/>
                <c:pt idx="0">
                  <c:v>1988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Graphs'!$F$5:$F$16</c:f>
              <c:numCache>
                <c:formatCode>0.0</c:formatCode>
                <c:ptCount val="12"/>
                <c:pt idx="0">
                  <c:v>984.9</c:v>
                </c:pt>
                <c:pt idx="1">
                  <c:v>979.6</c:v>
                </c:pt>
                <c:pt idx="2">
                  <c:v>981.2</c:v>
                </c:pt>
                <c:pt idx="3">
                  <c:v>979.7</c:v>
                </c:pt>
                <c:pt idx="4">
                  <c:v>986.2</c:v>
                </c:pt>
                <c:pt idx="5">
                  <c:v>990.8</c:v>
                </c:pt>
                <c:pt idx="6">
                  <c:v>972.8</c:v>
                </c:pt>
                <c:pt idx="7">
                  <c:v>972.1</c:v>
                </c:pt>
                <c:pt idx="8">
                  <c:v>980.1</c:v>
                </c:pt>
                <c:pt idx="9">
                  <c:v>986.2</c:v>
                </c:pt>
                <c:pt idx="10">
                  <c:v>977.3</c:v>
                </c:pt>
                <c:pt idx="11">
                  <c:v>978.8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'Mean Pressure Graphs'!$G$4</c:f>
              <c:strCache>
                <c:ptCount val="1"/>
                <c:pt idx="0">
                  <c:v>1989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Graphs'!$G$5:$G$16</c:f>
              <c:numCache>
                <c:formatCode>0.0</c:formatCode>
                <c:ptCount val="12"/>
                <c:pt idx="0">
                  <c:v>981.2</c:v>
                </c:pt>
                <c:pt idx="1">
                  <c:v>979.8</c:v>
                </c:pt>
                <c:pt idx="2">
                  <c:v>979.9</c:v>
                </c:pt>
                <c:pt idx="3">
                  <c:v>983.1</c:v>
                </c:pt>
                <c:pt idx="4">
                  <c:v>967.5</c:v>
                </c:pt>
                <c:pt idx="5">
                  <c:v>976.7</c:v>
                </c:pt>
                <c:pt idx="6">
                  <c:v>975.5</c:v>
                </c:pt>
                <c:pt idx="7">
                  <c:v>979.7</c:v>
                </c:pt>
                <c:pt idx="8">
                  <c:v>979.0</c:v>
                </c:pt>
                <c:pt idx="9">
                  <c:v>971.4</c:v>
                </c:pt>
                <c:pt idx="10">
                  <c:v>972.7</c:v>
                </c:pt>
                <c:pt idx="11">
                  <c:v>985.2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'Mean Pressure Graphs'!$H$4</c:f>
              <c:strCache>
                <c:ptCount val="1"/>
                <c:pt idx="0">
                  <c:v>1990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Graphs'!$H$5:$H$16</c:f>
              <c:numCache>
                <c:formatCode>0.0</c:formatCode>
                <c:ptCount val="12"/>
                <c:pt idx="0">
                  <c:v>984.3</c:v>
                </c:pt>
                <c:pt idx="1">
                  <c:v>976.6</c:v>
                </c:pt>
                <c:pt idx="2">
                  <c:v>981.2</c:v>
                </c:pt>
                <c:pt idx="3">
                  <c:v>988.1</c:v>
                </c:pt>
                <c:pt idx="4">
                  <c:v>993.2</c:v>
                </c:pt>
                <c:pt idx="5">
                  <c:v>983.7</c:v>
                </c:pt>
                <c:pt idx="6">
                  <c:v>992.1</c:v>
                </c:pt>
                <c:pt idx="7">
                  <c:v>976.5</c:v>
                </c:pt>
                <c:pt idx="8">
                  <c:v>968.4</c:v>
                </c:pt>
                <c:pt idx="9">
                  <c:v>977.7</c:v>
                </c:pt>
                <c:pt idx="10">
                  <c:v>979.7</c:v>
                </c:pt>
                <c:pt idx="11">
                  <c:v>980.8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'Mean Pressure Graphs'!$I$4</c:f>
              <c:strCache>
                <c:ptCount val="1"/>
                <c:pt idx="0">
                  <c:v>1991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Graphs'!$I$5:$I$16</c:f>
              <c:numCache>
                <c:formatCode>0.0</c:formatCode>
                <c:ptCount val="12"/>
                <c:pt idx="0">
                  <c:v>978.1</c:v>
                </c:pt>
                <c:pt idx="1">
                  <c:v>984.5</c:v>
                </c:pt>
                <c:pt idx="2">
                  <c:v>976.3</c:v>
                </c:pt>
                <c:pt idx="3">
                  <c:v>982.4</c:v>
                </c:pt>
                <c:pt idx="4">
                  <c:v>983.3</c:v>
                </c:pt>
                <c:pt idx="5">
                  <c:v>985.9</c:v>
                </c:pt>
                <c:pt idx="6">
                  <c:v>987.7</c:v>
                </c:pt>
                <c:pt idx="7">
                  <c:v>978.3</c:v>
                </c:pt>
                <c:pt idx="8">
                  <c:v>977.0</c:v>
                </c:pt>
                <c:pt idx="9">
                  <c:v>973.9</c:v>
                </c:pt>
                <c:pt idx="10">
                  <c:v>979.4</c:v>
                </c:pt>
                <c:pt idx="11">
                  <c:v>990.5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'Mean Pressure Graphs'!$J$4</c:f>
              <c:strCache>
                <c:ptCount val="1"/>
                <c:pt idx="0">
                  <c:v>1992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Graphs'!$J$5:$J$16</c:f>
              <c:numCache>
                <c:formatCode>0.0</c:formatCode>
                <c:ptCount val="12"/>
                <c:pt idx="0">
                  <c:v>984.0</c:v>
                </c:pt>
                <c:pt idx="1">
                  <c:v>990.8</c:v>
                </c:pt>
                <c:pt idx="2">
                  <c:v>982.4</c:v>
                </c:pt>
                <c:pt idx="3">
                  <c:v>981.1</c:v>
                </c:pt>
                <c:pt idx="4">
                  <c:v>987.0</c:v>
                </c:pt>
                <c:pt idx="5">
                  <c:v>990.5</c:v>
                </c:pt>
                <c:pt idx="6">
                  <c:v>978.2</c:v>
                </c:pt>
                <c:pt idx="7">
                  <c:v>980.1</c:v>
                </c:pt>
                <c:pt idx="8">
                  <c:v>971.0</c:v>
                </c:pt>
                <c:pt idx="9">
                  <c:v>976.0</c:v>
                </c:pt>
                <c:pt idx="10">
                  <c:v>973.6</c:v>
                </c:pt>
                <c:pt idx="11">
                  <c:v>978.8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'Mean Pressure Graphs'!$K$4</c:f>
              <c:strCache>
                <c:ptCount val="1"/>
                <c:pt idx="0">
                  <c:v>1993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Graphs'!$K$5:$K$16</c:f>
              <c:numCache>
                <c:formatCode>0.0</c:formatCode>
                <c:ptCount val="12"/>
                <c:pt idx="0">
                  <c:v>991.3</c:v>
                </c:pt>
                <c:pt idx="1">
                  <c:v>974.8</c:v>
                </c:pt>
                <c:pt idx="2">
                  <c:v>981.8</c:v>
                </c:pt>
                <c:pt idx="3">
                  <c:v>978.4</c:v>
                </c:pt>
                <c:pt idx="4">
                  <c:v>979.1</c:v>
                </c:pt>
                <c:pt idx="5">
                  <c:v>973.1</c:v>
                </c:pt>
                <c:pt idx="6">
                  <c:v>968.8</c:v>
                </c:pt>
                <c:pt idx="7">
                  <c:v>974.1</c:v>
                </c:pt>
                <c:pt idx="8">
                  <c:v>972.6</c:v>
                </c:pt>
                <c:pt idx="9">
                  <c:v>972.7</c:v>
                </c:pt>
                <c:pt idx="10">
                  <c:v>976.3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'Mean Pressure Graphs'!$L$4</c:f>
              <c:strCache>
                <c:ptCount val="1"/>
                <c:pt idx="0">
                  <c:v>1994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Graphs'!$L$5:$L$16</c:f>
              <c:numCache>
                <c:formatCode>0.0</c:formatCode>
                <c:ptCount val="12"/>
                <c:pt idx="0">
                  <c:v>981.2</c:v>
                </c:pt>
                <c:pt idx="1">
                  <c:v>978.9</c:v>
                </c:pt>
                <c:pt idx="2">
                  <c:v>974.7</c:v>
                </c:pt>
                <c:pt idx="3">
                  <c:v>982.3</c:v>
                </c:pt>
                <c:pt idx="4">
                  <c:v>981.8</c:v>
                </c:pt>
                <c:pt idx="5">
                  <c:v>995.6</c:v>
                </c:pt>
                <c:pt idx="6">
                  <c:v>985.0</c:v>
                </c:pt>
                <c:pt idx="7">
                  <c:v>971.7</c:v>
                </c:pt>
                <c:pt idx="8">
                  <c:v>984.8</c:v>
                </c:pt>
                <c:pt idx="9">
                  <c:v>974.3</c:v>
                </c:pt>
                <c:pt idx="10">
                  <c:v>981.1</c:v>
                </c:pt>
                <c:pt idx="11">
                  <c:v>977.2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'Mean Pressure Graphs'!$M$4</c:f>
              <c:strCache>
                <c:ptCount val="1"/>
                <c:pt idx="0">
                  <c:v>1995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Graphs'!$M$5:$M$16</c:f>
              <c:numCache>
                <c:formatCode>0.0</c:formatCode>
                <c:ptCount val="12"/>
                <c:pt idx="0">
                  <c:v>977.2</c:v>
                </c:pt>
                <c:pt idx="1">
                  <c:v>977.7</c:v>
                </c:pt>
                <c:pt idx="2">
                  <c:v>986.7</c:v>
                </c:pt>
                <c:pt idx="3">
                  <c:v>978.7</c:v>
                </c:pt>
                <c:pt idx="4">
                  <c:v>976.5</c:v>
                </c:pt>
                <c:pt idx="5">
                  <c:v>985.5</c:v>
                </c:pt>
                <c:pt idx="6">
                  <c:v>997.1</c:v>
                </c:pt>
                <c:pt idx="7">
                  <c:v>982.7</c:v>
                </c:pt>
                <c:pt idx="8">
                  <c:v>974.3</c:v>
                </c:pt>
                <c:pt idx="9">
                  <c:v>976.6</c:v>
                </c:pt>
                <c:pt idx="10">
                  <c:v>975.2</c:v>
                </c:pt>
                <c:pt idx="11">
                  <c:v>974.4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'Mean Pressure Graphs'!$N$4</c:f>
              <c:strCache>
                <c:ptCount val="1"/>
                <c:pt idx="0">
                  <c:v>1996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Graphs'!$N$5:$N$16</c:f>
              <c:numCache>
                <c:formatCode>0.0</c:formatCode>
                <c:ptCount val="12"/>
                <c:pt idx="0">
                  <c:v>982.7</c:v>
                </c:pt>
                <c:pt idx="1">
                  <c:v>986.3</c:v>
                </c:pt>
                <c:pt idx="2">
                  <c:v>980.6</c:v>
                </c:pt>
                <c:pt idx="3">
                  <c:v>975.4</c:v>
                </c:pt>
                <c:pt idx="4">
                  <c:v>982.3</c:v>
                </c:pt>
                <c:pt idx="5">
                  <c:v>978.6</c:v>
                </c:pt>
                <c:pt idx="6">
                  <c:v>978.8</c:v>
                </c:pt>
                <c:pt idx="7">
                  <c:v>984.3</c:v>
                </c:pt>
                <c:pt idx="8">
                  <c:v>985.7</c:v>
                </c:pt>
                <c:pt idx="9">
                  <c:v>968.8</c:v>
                </c:pt>
                <c:pt idx="10">
                  <c:v>983.5</c:v>
                </c:pt>
                <c:pt idx="11">
                  <c:v>982.1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'Mean Pressure Graphs'!$O$4</c:f>
              <c:strCache>
                <c:ptCount val="1"/>
                <c:pt idx="0">
                  <c:v>1997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Graphs'!$O$5:$O$16</c:f>
              <c:numCache>
                <c:formatCode>0.0</c:formatCode>
                <c:ptCount val="12"/>
                <c:pt idx="0">
                  <c:v>984.6</c:v>
                </c:pt>
                <c:pt idx="1">
                  <c:v>984.8</c:v>
                </c:pt>
                <c:pt idx="2">
                  <c:v>975.0</c:v>
                </c:pt>
                <c:pt idx="3">
                  <c:v>981.8</c:v>
                </c:pt>
                <c:pt idx="4">
                  <c:v>970.1</c:v>
                </c:pt>
                <c:pt idx="5">
                  <c:v>983.1</c:v>
                </c:pt>
                <c:pt idx="6">
                  <c:v>975.7</c:v>
                </c:pt>
                <c:pt idx="7">
                  <c:v>973.8</c:v>
                </c:pt>
                <c:pt idx="8">
                  <c:v>977.2</c:v>
                </c:pt>
                <c:pt idx="9">
                  <c:v>973.8</c:v>
                </c:pt>
                <c:pt idx="10">
                  <c:v>984.4</c:v>
                </c:pt>
                <c:pt idx="11">
                  <c:v>986.8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'Mean Pressure Graphs'!$P$4</c:f>
              <c:strCache>
                <c:ptCount val="1"/>
                <c:pt idx="0">
                  <c:v>1998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Graphs'!$P$5:$P$16</c:f>
              <c:numCache>
                <c:formatCode>0.0</c:formatCode>
                <c:ptCount val="12"/>
                <c:pt idx="0">
                  <c:v>981.3</c:v>
                </c:pt>
                <c:pt idx="1">
                  <c:v>976.6</c:v>
                </c:pt>
                <c:pt idx="2">
                  <c:v>978.8</c:v>
                </c:pt>
                <c:pt idx="3">
                  <c:v>971.6</c:v>
                </c:pt>
                <c:pt idx="4">
                  <c:v>978.9</c:v>
                </c:pt>
                <c:pt idx="5">
                  <c:v>974.5</c:v>
                </c:pt>
                <c:pt idx="6">
                  <c:v>976.9</c:v>
                </c:pt>
                <c:pt idx="7">
                  <c:v>975.3</c:v>
                </c:pt>
                <c:pt idx="8">
                  <c:v>984.4</c:v>
                </c:pt>
                <c:pt idx="9">
                  <c:v>976.9</c:v>
                </c:pt>
                <c:pt idx="10">
                  <c:v>970.9</c:v>
                </c:pt>
                <c:pt idx="11">
                  <c:v>978.1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'Mean Pressure Graphs'!$Q$4</c:f>
              <c:strCache>
                <c:ptCount val="1"/>
                <c:pt idx="0">
                  <c:v>1999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Graphs'!$Q$5:$Q$16</c:f>
              <c:numCache>
                <c:formatCode>0.0</c:formatCode>
                <c:ptCount val="12"/>
                <c:pt idx="0">
                  <c:v>979.9</c:v>
                </c:pt>
                <c:pt idx="1">
                  <c:v>983.3</c:v>
                </c:pt>
                <c:pt idx="2">
                  <c:v>981.0</c:v>
                </c:pt>
                <c:pt idx="3">
                  <c:v>977.3</c:v>
                </c:pt>
                <c:pt idx="4">
                  <c:v>975.5</c:v>
                </c:pt>
                <c:pt idx="5">
                  <c:v>995.3</c:v>
                </c:pt>
                <c:pt idx="6">
                  <c:v>975.2</c:v>
                </c:pt>
                <c:pt idx="7">
                  <c:v>980.1</c:v>
                </c:pt>
                <c:pt idx="8">
                  <c:v>979.1</c:v>
                </c:pt>
                <c:pt idx="9">
                  <c:v>962.6</c:v>
                </c:pt>
                <c:pt idx="10">
                  <c:v>969.3</c:v>
                </c:pt>
                <c:pt idx="11">
                  <c:v>971.5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'Mean Pressure Graphs'!$R$4</c:f>
              <c:strCache>
                <c:ptCount val="1"/>
                <c:pt idx="0">
                  <c:v>2000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Graphs'!$R$5:$R$16</c:f>
              <c:numCache>
                <c:formatCode>0.0</c:formatCode>
                <c:ptCount val="12"/>
                <c:pt idx="0">
                  <c:v>975.1</c:v>
                </c:pt>
                <c:pt idx="1">
                  <c:v>979.1</c:v>
                </c:pt>
                <c:pt idx="2">
                  <c:v>980.8</c:v>
                </c:pt>
                <c:pt idx="3">
                  <c:v>980.1</c:v>
                </c:pt>
                <c:pt idx="4">
                  <c:v>980.3</c:v>
                </c:pt>
                <c:pt idx="5">
                  <c:v>982.3</c:v>
                </c:pt>
                <c:pt idx="6">
                  <c:v>979.4</c:v>
                </c:pt>
                <c:pt idx="7">
                  <c:v>980.5</c:v>
                </c:pt>
                <c:pt idx="8">
                  <c:v>984.7</c:v>
                </c:pt>
                <c:pt idx="9">
                  <c:v>972.7</c:v>
                </c:pt>
                <c:pt idx="10">
                  <c:v>978.7</c:v>
                </c:pt>
                <c:pt idx="11">
                  <c:v>992.1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'Mean Pressure Graphs'!$S$4</c:f>
              <c:strCache>
                <c:ptCount val="1"/>
                <c:pt idx="0">
                  <c:v>2001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Graphs'!$S$5:$S$16</c:f>
              <c:numCache>
                <c:formatCode>0.0</c:formatCode>
                <c:ptCount val="12"/>
                <c:pt idx="0">
                  <c:v>987.1</c:v>
                </c:pt>
                <c:pt idx="1">
                  <c:v>985.4</c:v>
                </c:pt>
                <c:pt idx="2">
                  <c:v>981.0</c:v>
                </c:pt>
                <c:pt idx="3">
                  <c:v>975.8</c:v>
                </c:pt>
                <c:pt idx="4">
                  <c:v>981.7</c:v>
                </c:pt>
                <c:pt idx="5">
                  <c:v>979.4</c:v>
                </c:pt>
                <c:pt idx="6">
                  <c:v>983.8</c:v>
                </c:pt>
                <c:pt idx="7">
                  <c:v>978.8</c:v>
                </c:pt>
                <c:pt idx="8">
                  <c:v>976.0</c:v>
                </c:pt>
                <c:pt idx="9">
                  <c:v>969.8</c:v>
                </c:pt>
                <c:pt idx="10">
                  <c:v>973.4</c:v>
                </c:pt>
                <c:pt idx="11">
                  <c:v>973.6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'Mean Pressure Graphs'!$T$4</c:f>
              <c:strCache>
                <c:ptCount val="1"/>
                <c:pt idx="0">
                  <c:v>2002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Graphs'!$T$5:$T$16</c:f>
              <c:numCache>
                <c:formatCode>0.0</c:formatCode>
                <c:ptCount val="12"/>
                <c:pt idx="0">
                  <c:v>979.8</c:v>
                </c:pt>
                <c:pt idx="1">
                  <c:v>974.5</c:v>
                </c:pt>
                <c:pt idx="2">
                  <c:v>986.9</c:v>
                </c:pt>
                <c:pt idx="3">
                  <c:v>977.9</c:v>
                </c:pt>
                <c:pt idx="4">
                  <c:v>989.1</c:v>
                </c:pt>
                <c:pt idx="5">
                  <c:v>990.0</c:v>
                </c:pt>
                <c:pt idx="6">
                  <c:v>984.8</c:v>
                </c:pt>
                <c:pt idx="7">
                  <c:v>975.0</c:v>
                </c:pt>
                <c:pt idx="8">
                  <c:v>983.3</c:v>
                </c:pt>
                <c:pt idx="9">
                  <c:v>987.0</c:v>
                </c:pt>
                <c:pt idx="10">
                  <c:v>980.1</c:v>
                </c:pt>
                <c:pt idx="11">
                  <c:v>975.4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'Mean Pressure Graphs'!$U$4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Graphs'!$U$5:$U$16</c:f>
              <c:numCache>
                <c:formatCode>0.0</c:formatCode>
                <c:ptCount val="12"/>
                <c:pt idx="0">
                  <c:v>977.0</c:v>
                </c:pt>
                <c:pt idx="1">
                  <c:v>981.7</c:v>
                </c:pt>
                <c:pt idx="2">
                  <c:v>978.3</c:v>
                </c:pt>
                <c:pt idx="3">
                  <c:v>980.2</c:v>
                </c:pt>
                <c:pt idx="4">
                  <c:v>986.3</c:v>
                </c:pt>
                <c:pt idx="5">
                  <c:v>987.1</c:v>
                </c:pt>
                <c:pt idx="6">
                  <c:v>986.7</c:v>
                </c:pt>
                <c:pt idx="7">
                  <c:v>984.3</c:v>
                </c:pt>
                <c:pt idx="8">
                  <c:v>979.6</c:v>
                </c:pt>
                <c:pt idx="9">
                  <c:v>973.5</c:v>
                </c:pt>
                <c:pt idx="10">
                  <c:v>980.2</c:v>
                </c:pt>
                <c:pt idx="11">
                  <c:v>978.5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'Mean Pressure Graphs'!$V$4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Graphs'!$V$5:$V$16</c:f>
              <c:numCache>
                <c:formatCode>0.0</c:formatCode>
                <c:ptCount val="12"/>
                <c:pt idx="0">
                  <c:v>991.1</c:v>
                </c:pt>
                <c:pt idx="1">
                  <c:v>986.4</c:v>
                </c:pt>
                <c:pt idx="2">
                  <c:v>981.1</c:v>
                </c:pt>
                <c:pt idx="3">
                  <c:v>978.0</c:v>
                </c:pt>
                <c:pt idx="4">
                  <c:v>978.9</c:v>
                </c:pt>
                <c:pt idx="5">
                  <c:v>974.2</c:v>
                </c:pt>
                <c:pt idx="6">
                  <c:v>966.2</c:v>
                </c:pt>
                <c:pt idx="7">
                  <c:v>969.6</c:v>
                </c:pt>
                <c:pt idx="8">
                  <c:v>976.9</c:v>
                </c:pt>
                <c:pt idx="9">
                  <c:v>972.0</c:v>
                </c:pt>
                <c:pt idx="10">
                  <c:v>971.0</c:v>
                </c:pt>
                <c:pt idx="11">
                  <c:v>984.8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'Mean Pressure Graphs'!$W$4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Graphs'!$W$5:$W$16</c:f>
              <c:numCache>
                <c:formatCode>0.0</c:formatCode>
                <c:ptCount val="12"/>
                <c:pt idx="0">
                  <c:v>986.4</c:v>
                </c:pt>
                <c:pt idx="1">
                  <c:v>980.8</c:v>
                </c:pt>
                <c:pt idx="2">
                  <c:v>985.9</c:v>
                </c:pt>
                <c:pt idx="3">
                  <c:v>984.9</c:v>
                </c:pt>
                <c:pt idx="4">
                  <c:v>975.4</c:v>
                </c:pt>
                <c:pt idx="5">
                  <c:v>983.3</c:v>
                </c:pt>
                <c:pt idx="6">
                  <c:v>981.3</c:v>
                </c:pt>
                <c:pt idx="7">
                  <c:v>983.7</c:v>
                </c:pt>
                <c:pt idx="8">
                  <c:v>985.3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'Mean Pressure Graphs'!$X$4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Graphs'!$X$5:$X$16</c:f>
              <c:numCache>
                <c:formatCode>0.0</c:formatCode>
                <c:ptCount val="12"/>
                <c:pt idx="1">
                  <c:v>982.6</c:v>
                </c:pt>
                <c:pt idx="2">
                  <c:v>979.1</c:v>
                </c:pt>
                <c:pt idx="3">
                  <c:v>977.9</c:v>
                </c:pt>
                <c:pt idx="4">
                  <c:v>975.4</c:v>
                </c:pt>
                <c:pt idx="5">
                  <c:v>987.1</c:v>
                </c:pt>
                <c:pt idx="6">
                  <c:v>975.6</c:v>
                </c:pt>
                <c:pt idx="7">
                  <c:v>978.3</c:v>
                </c:pt>
                <c:pt idx="8">
                  <c:v>975.8</c:v>
                </c:pt>
                <c:pt idx="9">
                  <c:v>974.7</c:v>
                </c:pt>
                <c:pt idx="10">
                  <c:v>983.9</c:v>
                </c:pt>
                <c:pt idx="11">
                  <c:v>983.9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'Mean Pressure Graphs'!$Y$4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Graphs'!$Y$5:$Y$16</c:f>
              <c:numCache>
                <c:formatCode>0.0</c:formatCode>
                <c:ptCount val="12"/>
                <c:pt idx="0">
                  <c:v>981.4</c:v>
                </c:pt>
                <c:pt idx="1">
                  <c:v>973.7</c:v>
                </c:pt>
                <c:pt idx="2">
                  <c:v>972.0</c:v>
                </c:pt>
                <c:pt idx="3">
                  <c:v>979.6</c:v>
                </c:pt>
                <c:pt idx="4">
                  <c:v>979.6</c:v>
                </c:pt>
                <c:pt idx="5">
                  <c:v>990.5</c:v>
                </c:pt>
                <c:pt idx="6">
                  <c:v>976.0</c:v>
                </c:pt>
                <c:pt idx="7">
                  <c:v>986.8</c:v>
                </c:pt>
                <c:pt idx="8">
                  <c:v>985.9</c:v>
                </c:pt>
                <c:pt idx="9">
                  <c:v>978.2</c:v>
                </c:pt>
                <c:pt idx="10">
                  <c:v>976.0</c:v>
                </c:pt>
                <c:pt idx="11">
                  <c:v>979.9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'Mean Pressure Graphs'!$Z$4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Graphs'!$Z$5:$Z$16</c:f>
              <c:numCache>
                <c:formatCode>0.0</c:formatCode>
                <c:ptCount val="12"/>
                <c:pt idx="0">
                  <c:v>983.9</c:v>
                </c:pt>
                <c:pt idx="1">
                  <c:v>978.2</c:v>
                </c:pt>
                <c:pt idx="2">
                  <c:v>976.8</c:v>
                </c:pt>
                <c:pt idx="3">
                  <c:v>974.5</c:v>
                </c:pt>
                <c:pt idx="4">
                  <c:v>978.7</c:v>
                </c:pt>
                <c:pt idx="5">
                  <c:v>976.8</c:v>
                </c:pt>
                <c:pt idx="6">
                  <c:v>977.8</c:v>
                </c:pt>
                <c:pt idx="7">
                  <c:v>969.3</c:v>
                </c:pt>
                <c:pt idx="8">
                  <c:v>979.0</c:v>
                </c:pt>
                <c:pt idx="9">
                  <c:v>967.5</c:v>
                </c:pt>
                <c:pt idx="10">
                  <c:v>979.6</c:v>
                </c:pt>
                <c:pt idx="11">
                  <c:v>977.2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'Mean Pressure Graphs'!$AA$4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Graphs'!$AA$5:$AA$16</c:f>
              <c:numCache>
                <c:formatCode>0.0</c:formatCode>
                <c:ptCount val="12"/>
                <c:pt idx="0">
                  <c:v>979.6</c:v>
                </c:pt>
                <c:pt idx="1">
                  <c:v>972.8</c:v>
                </c:pt>
                <c:pt idx="2">
                  <c:v>976.8</c:v>
                </c:pt>
                <c:pt idx="3">
                  <c:v>975.2</c:v>
                </c:pt>
                <c:pt idx="4">
                  <c:v>979.8</c:v>
                </c:pt>
                <c:pt idx="5">
                  <c:v>980.0</c:v>
                </c:pt>
                <c:pt idx="6">
                  <c:v>970.5</c:v>
                </c:pt>
                <c:pt idx="7">
                  <c:v>971.8</c:v>
                </c:pt>
                <c:pt idx="8">
                  <c:v>970.5</c:v>
                </c:pt>
                <c:pt idx="9">
                  <c:v>973.6</c:v>
                </c:pt>
                <c:pt idx="10">
                  <c:v>971.5</c:v>
                </c:pt>
                <c:pt idx="11">
                  <c:v>980.4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'Mean Pressure Graphs'!$AB$4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Graphs'!$AB$5:$AB$16</c:f>
              <c:numCache>
                <c:formatCode>0.0</c:formatCode>
                <c:ptCount val="12"/>
                <c:pt idx="0">
                  <c:v>974.3</c:v>
                </c:pt>
                <c:pt idx="1">
                  <c:v>976.0</c:v>
                </c:pt>
                <c:pt idx="2">
                  <c:v>973.0</c:v>
                </c:pt>
                <c:pt idx="3">
                  <c:v>979.5</c:v>
                </c:pt>
                <c:pt idx="4">
                  <c:v>978.2</c:v>
                </c:pt>
                <c:pt idx="5">
                  <c:v>972.3</c:v>
                </c:pt>
                <c:pt idx="6">
                  <c:v>982.3</c:v>
                </c:pt>
                <c:pt idx="7">
                  <c:v>983.7</c:v>
                </c:pt>
                <c:pt idx="8">
                  <c:v>966.7</c:v>
                </c:pt>
                <c:pt idx="9">
                  <c:v>973.8</c:v>
                </c:pt>
                <c:pt idx="10">
                  <c:v>985.8</c:v>
                </c:pt>
                <c:pt idx="11">
                  <c:v>983.3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903568"/>
        <c:axId val="317917392"/>
      </c:lineChart>
      <c:catAx>
        <c:axId val="31790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917392"/>
        <c:crosses val="autoZero"/>
        <c:auto val="1"/>
        <c:lblAlgn val="ctr"/>
        <c:lblOffset val="100"/>
        <c:noMultiLvlLbl val="0"/>
      </c:catAx>
      <c:valAx>
        <c:axId val="317917392"/>
        <c:scaling>
          <c:orientation val="minMax"/>
          <c:max val="1000.0"/>
          <c:min val="9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90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'Mean Pressure Graphs'!$AC$5:$AC$16</c:f>
              <c:numCache>
                <c:formatCode>0.0</c:formatCode>
                <c:ptCount val="12"/>
                <c:pt idx="0">
                  <c:v>982.5291666666668</c:v>
                </c:pt>
                <c:pt idx="1">
                  <c:v>980.8851851851853</c:v>
                </c:pt>
                <c:pt idx="2">
                  <c:v>979.8518518518517</c:v>
                </c:pt>
                <c:pt idx="3">
                  <c:v>979.3666666666667</c:v>
                </c:pt>
                <c:pt idx="4">
                  <c:v>980.6307692307691</c:v>
                </c:pt>
                <c:pt idx="5">
                  <c:v>983.2730769230767</c:v>
                </c:pt>
                <c:pt idx="6">
                  <c:v>978.992</c:v>
                </c:pt>
                <c:pt idx="7">
                  <c:v>978.0079999999997</c:v>
                </c:pt>
                <c:pt idx="8">
                  <c:v>977.716</c:v>
                </c:pt>
                <c:pt idx="9">
                  <c:v>974.0041666666666</c:v>
                </c:pt>
                <c:pt idx="10">
                  <c:v>976.8208333333332</c:v>
                </c:pt>
                <c:pt idx="11">
                  <c:v>980.3565217391306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923824"/>
        <c:axId val="317926576"/>
      </c:lineChart>
      <c:catAx>
        <c:axId val="31792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317926576"/>
        <c:crosses val="autoZero"/>
        <c:auto val="1"/>
        <c:lblAlgn val="ctr"/>
        <c:lblOffset val="100"/>
        <c:noMultiLvlLbl val="0"/>
      </c:catAx>
      <c:valAx>
        <c:axId val="3179265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317923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Graphs'!$A$9</c:f>
              <c:strCache>
                <c:ptCount val="1"/>
                <c:pt idx="0">
                  <c:v>May</c:v>
                </c:pt>
              </c:strCache>
            </c:strRef>
          </c:tx>
          <c:cat>
            <c:numRef>
              <c:f>'Mean Temp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Temp Graphs'!$B$9:$AB$9</c:f>
              <c:numCache>
                <c:formatCode>0.0</c:formatCode>
                <c:ptCount val="27"/>
                <c:pt idx="1">
                  <c:v>-24.0</c:v>
                </c:pt>
                <c:pt idx="2">
                  <c:v>-21.4</c:v>
                </c:pt>
                <c:pt idx="3">
                  <c:v>-26.7</c:v>
                </c:pt>
                <c:pt idx="4">
                  <c:v>-26.1</c:v>
                </c:pt>
                <c:pt idx="5">
                  <c:v>-26.7</c:v>
                </c:pt>
                <c:pt idx="6">
                  <c:v>-25.4</c:v>
                </c:pt>
                <c:pt idx="7">
                  <c:v>-26.1</c:v>
                </c:pt>
                <c:pt idx="8">
                  <c:v>-24.7</c:v>
                </c:pt>
                <c:pt idx="9">
                  <c:v>-29.8</c:v>
                </c:pt>
                <c:pt idx="10">
                  <c:v>-29.1</c:v>
                </c:pt>
                <c:pt idx="11">
                  <c:v>-26.0</c:v>
                </c:pt>
                <c:pt idx="12">
                  <c:v>-27.7</c:v>
                </c:pt>
                <c:pt idx="13">
                  <c:v>-27.1</c:v>
                </c:pt>
                <c:pt idx="14">
                  <c:v>-25.7</c:v>
                </c:pt>
                <c:pt idx="15">
                  <c:v>-27.9</c:v>
                </c:pt>
                <c:pt idx="16">
                  <c:v>-25.1</c:v>
                </c:pt>
                <c:pt idx="17">
                  <c:v>-25.5</c:v>
                </c:pt>
                <c:pt idx="18">
                  <c:v>-22.8</c:v>
                </c:pt>
                <c:pt idx="19">
                  <c:v>-24.9</c:v>
                </c:pt>
                <c:pt idx="20">
                  <c:v>-26.9</c:v>
                </c:pt>
                <c:pt idx="21">
                  <c:v>-25.4</c:v>
                </c:pt>
                <c:pt idx="22">
                  <c:v>-21.6</c:v>
                </c:pt>
                <c:pt idx="23">
                  <c:v>-23.4</c:v>
                </c:pt>
                <c:pt idx="24">
                  <c:v>-21.0</c:v>
                </c:pt>
                <c:pt idx="25">
                  <c:v>-25.2</c:v>
                </c:pt>
                <c:pt idx="26">
                  <c:v>-22.7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735936"/>
        <c:axId val="314740624"/>
      </c:lineChart>
      <c:catAx>
        <c:axId val="31473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4740624"/>
        <c:crosses val="autoZero"/>
        <c:auto val="1"/>
        <c:lblAlgn val="ctr"/>
        <c:lblOffset val="100"/>
        <c:noMultiLvlLbl val="0"/>
      </c:catAx>
      <c:valAx>
        <c:axId val="314740624"/>
        <c:scaling>
          <c:orientation val="minMax"/>
          <c:max val="0.0"/>
          <c:min val="-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473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Graphs'!$A$10</c:f>
              <c:strCache>
                <c:ptCount val="1"/>
                <c:pt idx="0">
                  <c:v>Jun</c:v>
                </c:pt>
              </c:strCache>
            </c:strRef>
          </c:tx>
          <c:cat>
            <c:numRef>
              <c:f>'Mean Temp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Temp Graphs'!$B$10:$AB$10</c:f>
              <c:numCache>
                <c:formatCode>0.0</c:formatCode>
                <c:ptCount val="27"/>
                <c:pt idx="1">
                  <c:v>-25.8</c:v>
                </c:pt>
                <c:pt idx="2">
                  <c:v>-25.5</c:v>
                </c:pt>
                <c:pt idx="3">
                  <c:v>-20.4</c:v>
                </c:pt>
                <c:pt idx="4">
                  <c:v>-25.4</c:v>
                </c:pt>
                <c:pt idx="5">
                  <c:v>-30.4</c:v>
                </c:pt>
                <c:pt idx="6">
                  <c:v>-26.8</c:v>
                </c:pt>
                <c:pt idx="7">
                  <c:v>-22.5</c:v>
                </c:pt>
                <c:pt idx="8">
                  <c:v>-24.7</c:v>
                </c:pt>
                <c:pt idx="9">
                  <c:v>-26.5</c:v>
                </c:pt>
                <c:pt idx="10">
                  <c:v>-26.4</c:v>
                </c:pt>
                <c:pt idx="11">
                  <c:v>-26.0</c:v>
                </c:pt>
                <c:pt idx="12">
                  <c:v>-27.4</c:v>
                </c:pt>
                <c:pt idx="13">
                  <c:v>-24.7</c:v>
                </c:pt>
                <c:pt idx="14">
                  <c:v>-23.5</c:v>
                </c:pt>
                <c:pt idx="15">
                  <c:v>-23.7</c:v>
                </c:pt>
                <c:pt idx="16">
                  <c:v>-25.9</c:v>
                </c:pt>
                <c:pt idx="17">
                  <c:v>-24.5</c:v>
                </c:pt>
                <c:pt idx="18">
                  <c:v>-25.5</c:v>
                </c:pt>
                <c:pt idx="19">
                  <c:v>-24.6</c:v>
                </c:pt>
                <c:pt idx="20">
                  <c:v>-28.7</c:v>
                </c:pt>
                <c:pt idx="21">
                  <c:v>-24.3</c:v>
                </c:pt>
                <c:pt idx="22">
                  <c:v>-23.6</c:v>
                </c:pt>
                <c:pt idx="23">
                  <c:v>-24.5</c:v>
                </c:pt>
                <c:pt idx="24">
                  <c:v>-26.1</c:v>
                </c:pt>
                <c:pt idx="25">
                  <c:v>-25.8</c:v>
                </c:pt>
                <c:pt idx="26">
                  <c:v>-27.3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869936"/>
        <c:axId val="315000032"/>
      </c:lineChart>
      <c:catAx>
        <c:axId val="31486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000032"/>
        <c:crosses val="autoZero"/>
        <c:auto val="1"/>
        <c:lblAlgn val="ctr"/>
        <c:lblOffset val="100"/>
        <c:noMultiLvlLbl val="0"/>
      </c:catAx>
      <c:valAx>
        <c:axId val="315000032"/>
        <c:scaling>
          <c:orientation val="minMax"/>
          <c:max val="0.0"/>
          <c:min val="-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486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Graphs'!$A$11</c:f>
              <c:strCache>
                <c:ptCount val="1"/>
                <c:pt idx="0">
                  <c:v>Jul</c:v>
                </c:pt>
              </c:strCache>
            </c:strRef>
          </c:tx>
          <c:cat>
            <c:numRef>
              <c:f>'Mean Temp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Temp Graphs'!$B$11:$AB$11</c:f>
              <c:numCache>
                <c:formatCode>0.0</c:formatCode>
                <c:ptCount val="27"/>
                <c:pt idx="1">
                  <c:v>-28.3</c:v>
                </c:pt>
                <c:pt idx="2">
                  <c:v>-24.9</c:v>
                </c:pt>
                <c:pt idx="4">
                  <c:v>-26.7</c:v>
                </c:pt>
                <c:pt idx="5">
                  <c:v>-25.9</c:v>
                </c:pt>
                <c:pt idx="6">
                  <c:v>-22.1</c:v>
                </c:pt>
                <c:pt idx="7">
                  <c:v>-25.8</c:v>
                </c:pt>
                <c:pt idx="8">
                  <c:v>-24.6</c:v>
                </c:pt>
                <c:pt idx="9">
                  <c:v>-26.0</c:v>
                </c:pt>
                <c:pt idx="10">
                  <c:v>-24.8</c:v>
                </c:pt>
                <c:pt idx="11">
                  <c:v>-25.2</c:v>
                </c:pt>
                <c:pt idx="12">
                  <c:v>-27.1</c:v>
                </c:pt>
                <c:pt idx="13">
                  <c:v>-29.9</c:v>
                </c:pt>
                <c:pt idx="14">
                  <c:v>-27.6</c:v>
                </c:pt>
                <c:pt idx="15">
                  <c:v>-24.9</c:v>
                </c:pt>
                <c:pt idx="16">
                  <c:v>-25.4</c:v>
                </c:pt>
                <c:pt idx="17">
                  <c:v>-26.6</c:v>
                </c:pt>
                <c:pt idx="18">
                  <c:v>-28.3</c:v>
                </c:pt>
                <c:pt idx="19">
                  <c:v>-23.1</c:v>
                </c:pt>
                <c:pt idx="20">
                  <c:v>-29.6</c:v>
                </c:pt>
                <c:pt idx="21">
                  <c:v>-23.5</c:v>
                </c:pt>
                <c:pt idx="22">
                  <c:v>-27.8</c:v>
                </c:pt>
                <c:pt idx="23">
                  <c:v>-29.1</c:v>
                </c:pt>
                <c:pt idx="24">
                  <c:v>-27.9</c:v>
                </c:pt>
                <c:pt idx="25">
                  <c:v>-27.3</c:v>
                </c:pt>
                <c:pt idx="26">
                  <c:v>-26.7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021776"/>
        <c:axId val="315025168"/>
      </c:lineChart>
      <c:catAx>
        <c:axId val="31502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025168"/>
        <c:crosses val="autoZero"/>
        <c:auto val="1"/>
        <c:lblAlgn val="ctr"/>
        <c:lblOffset val="100"/>
        <c:noMultiLvlLbl val="0"/>
      </c:catAx>
      <c:valAx>
        <c:axId val="315025168"/>
        <c:scaling>
          <c:orientation val="minMax"/>
          <c:max val="0.0"/>
          <c:min val="-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02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Graphs'!$A$12</c:f>
              <c:strCache>
                <c:ptCount val="1"/>
                <c:pt idx="0">
                  <c:v>Aug</c:v>
                </c:pt>
              </c:strCache>
            </c:strRef>
          </c:tx>
          <c:cat>
            <c:numRef>
              <c:f>'Mean Temp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Temp Graphs'!$B$12:$AB$12</c:f>
              <c:numCache>
                <c:formatCode>0.0</c:formatCode>
                <c:ptCount val="27"/>
                <c:pt idx="1">
                  <c:v>-25.2</c:v>
                </c:pt>
                <c:pt idx="2">
                  <c:v>-27.1</c:v>
                </c:pt>
                <c:pt idx="4">
                  <c:v>-24.0</c:v>
                </c:pt>
                <c:pt idx="5">
                  <c:v>-28.9</c:v>
                </c:pt>
                <c:pt idx="6">
                  <c:v>-28.6</c:v>
                </c:pt>
                <c:pt idx="7">
                  <c:v>-24.5</c:v>
                </c:pt>
                <c:pt idx="8">
                  <c:v>-22.0</c:v>
                </c:pt>
                <c:pt idx="9">
                  <c:v>-28.8</c:v>
                </c:pt>
                <c:pt idx="10">
                  <c:v>-30.6</c:v>
                </c:pt>
                <c:pt idx="11">
                  <c:v>-25.1</c:v>
                </c:pt>
                <c:pt idx="12">
                  <c:v>-22.4</c:v>
                </c:pt>
                <c:pt idx="13">
                  <c:v>-30.3</c:v>
                </c:pt>
                <c:pt idx="14">
                  <c:v>-25.6</c:v>
                </c:pt>
                <c:pt idx="15">
                  <c:v>-27.7</c:v>
                </c:pt>
                <c:pt idx="16">
                  <c:v>-27.3</c:v>
                </c:pt>
                <c:pt idx="17">
                  <c:v>-29.5</c:v>
                </c:pt>
                <c:pt idx="18">
                  <c:v>-31.6</c:v>
                </c:pt>
                <c:pt idx="19">
                  <c:v>-25.2</c:v>
                </c:pt>
                <c:pt idx="20">
                  <c:v>-26.9</c:v>
                </c:pt>
                <c:pt idx="21">
                  <c:v>-22.5</c:v>
                </c:pt>
                <c:pt idx="22">
                  <c:v>-23.3</c:v>
                </c:pt>
                <c:pt idx="23">
                  <c:v>-25.8</c:v>
                </c:pt>
                <c:pt idx="24">
                  <c:v>-23.6</c:v>
                </c:pt>
                <c:pt idx="25">
                  <c:v>-26.1</c:v>
                </c:pt>
                <c:pt idx="26">
                  <c:v>-24.5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086976"/>
        <c:axId val="315054784"/>
      </c:lineChart>
      <c:catAx>
        <c:axId val="31508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054784"/>
        <c:crosses val="autoZero"/>
        <c:auto val="1"/>
        <c:lblAlgn val="ctr"/>
        <c:lblOffset val="100"/>
        <c:noMultiLvlLbl val="0"/>
      </c:catAx>
      <c:valAx>
        <c:axId val="315054784"/>
        <c:scaling>
          <c:orientation val="minMax"/>
          <c:max val="0.0"/>
          <c:min val="-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08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Graphs'!$A$13</c:f>
              <c:strCache>
                <c:ptCount val="1"/>
                <c:pt idx="0">
                  <c:v>Sep</c:v>
                </c:pt>
              </c:strCache>
            </c:strRef>
          </c:tx>
          <c:cat>
            <c:numRef>
              <c:f>'Mean Temp Graphs'!$B$4:$AB$4</c:f>
              <c:numCache>
                <c:formatCode>General</c:formatCode>
                <c:ptCount val="27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</c:numCache>
            </c:numRef>
          </c:cat>
          <c:val>
            <c:numRef>
              <c:f>'Mean Temp Graphs'!$B$13:$AB$13</c:f>
              <c:numCache>
                <c:formatCode>0.0</c:formatCode>
                <c:ptCount val="27"/>
                <c:pt idx="1">
                  <c:v>-26.0</c:v>
                </c:pt>
                <c:pt idx="2">
                  <c:v>-28.0</c:v>
                </c:pt>
                <c:pt idx="4">
                  <c:v>-22.6</c:v>
                </c:pt>
                <c:pt idx="5">
                  <c:v>-22.8</c:v>
                </c:pt>
                <c:pt idx="6">
                  <c:v>-26.8</c:v>
                </c:pt>
                <c:pt idx="7">
                  <c:v>-23.7</c:v>
                </c:pt>
                <c:pt idx="8">
                  <c:v>-28.0</c:v>
                </c:pt>
                <c:pt idx="9">
                  <c:v>-24.0</c:v>
                </c:pt>
                <c:pt idx="10">
                  <c:v>-24.5</c:v>
                </c:pt>
                <c:pt idx="11">
                  <c:v>-25.5</c:v>
                </c:pt>
                <c:pt idx="12">
                  <c:v>-25.8</c:v>
                </c:pt>
                <c:pt idx="13">
                  <c:v>-24.6</c:v>
                </c:pt>
                <c:pt idx="14">
                  <c:v>-28.2</c:v>
                </c:pt>
                <c:pt idx="15">
                  <c:v>-24.4</c:v>
                </c:pt>
                <c:pt idx="16">
                  <c:v>-22.2</c:v>
                </c:pt>
                <c:pt idx="17">
                  <c:v>-25.2</c:v>
                </c:pt>
                <c:pt idx="18">
                  <c:v>-23.5</c:v>
                </c:pt>
                <c:pt idx="19">
                  <c:v>-25.3</c:v>
                </c:pt>
                <c:pt idx="20">
                  <c:v>-27.3</c:v>
                </c:pt>
                <c:pt idx="21">
                  <c:v>-22.6</c:v>
                </c:pt>
                <c:pt idx="22">
                  <c:v>-24.6</c:v>
                </c:pt>
                <c:pt idx="23">
                  <c:v>-22.0</c:v>
                </c:pt>
                <c:pt idx="24">
                  <c:v>-22.1</c:v>
                </c:pt>
                <c:pt idx="25">
                  <c:v>-26.5</c:v>
                </c:pt>
                <c:pt idx="26">
                  <c:v>-24.7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44016"/>
        <c:axId val="315146992"/>
      </c:lineChart>
      <c:catAx>
        <c:axId val="31514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146992"/>
        <c:crosses val="autoZero"/>
        <c:auto val="1"/>
        <c:lblAlgn val="ctr"/>
        <c:lblOffset val="100"/>
        <c:noMultiLvlLbl val="0"/>
      </c:catAx>
      <c:valAx>
        <c:axId val="315146992"/>
        <c:scaling>
          <c:orientation val="minMax"/>
          <c:max val="0.0"/>
          <c:min val="-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14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5.xml"/><Relationship Id="rId12" Type="http://schemas.openxmlformats.org/officeDocument/2006/relationships/chart" Target="../charts/chart26.xml"/><Relationship Id="rId13" Type="http://schemas.openxmlformats.org/officeDocument/2006/relationships/chart" Target="../charts/chart27.xml"/><Relationship Id="rId14" Type="http://schemas.openxmlformats.org/officeDocument/2006/relationships/chart" Target="../charts/chart28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8" Type="http://schemas.openxmlformats.org/officeDocument/2006/relationships/chart" Target="../charts/chart22.xml"/><Relationship Id="rId9" Type="http://schemas.openxmlformats.org/officeDocument/2006/relationships/chart" Target="../charts/chart23.xml"/><Relationship Id="rId10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39.xml"/><Relationship Id="rId12" Type="http://schemas.openxmlformats.org/officeDocument/2006/relationships/chart" Target="../charts/chart40.xml"/><Relationship Id="rId13" Type="http://schemas.openxmlformats.org/officeDocument/2006/relationships/chart" Target="../charts/chart41.xml"/><Relationship Id="rId14" Type="http://schemas.openxmlformats.org/officeDocument/2006/relationships/chart" Target="../charts/chart4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0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19050</xdr:rowOff>
    </xdr:from>
    <xdr:to>
      <xdr:col>7</xdr:col>
      <xdr:colOff>523875</xdr:colOff>
      <xdr:row>36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15</xdr:col>
      <xdr:colOff>504825</xdr:colOff>
      <xdr:row>36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23</xdr:col>
      <xdr:colOff>504825</xdr:colOff>
      <xdr:row>36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7</xdr:col>
      <xdr:colOff>504825</xdr:colOff>
      <xdr:row>56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15</xdr:col>
      <xdr:colOff>504825</xdr:colOff>
      <xdr:row>56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23</xdr:col>
      <xdr:colOff>504825</xdr:colOff>
      <xdr:row>56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7</xdr:col>
      <xdr:colOff>504825</xdr:colOff>
      <xdr:row>76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15</xdr:col>
      <xdr:colOff>504825</xdr:colOff>
      <xdr:row>76</xdr:row>
      <xdr:rowOff>28575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504825</xdr:colOff>
      <xdr:row>76</xdr:row>
      <xdr:rowOff>28575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7</xdr:col>
      <xdr:colOff>504825</xdr:colOff>
      <xdr:row>96</xdr:row>
      <xdr:rowOff>28575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77</xdr:row>
      <xdr:rowOff>0</xdr:rowOff>
    </xdr:from>
    <xdr:to>
      <xdr:col>15</xdr:col>
      <xdr:colOff>504825</xdr:colOff>
      <xdr:row>96</xdr:row>
      <xdr:rowOff>28575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77</xdr:row>
      <xdr:rowOff>0</xdr:rowOff>
    </xdr:from>
    <xdr:to>
      <xdr:col>23</xdr:col>
      <xdr:colOff>504825</xdr:colOff>
      <xdr:row>96</xdr:row>
      <xdr:rowOff>28575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457198</xdr:colOff>
      <xdr:row>97</xdr:row>
      <xdr:rowOff>19049</xdr:rowOff>
    </xdr:from>
    <xdr:to>
      <xdr:col>19</xdr:col>
      <xdr:colOff>242454</xdr:colOff>
      <xdr:row>152</xdr:row>
      <xdr:rowOff>80818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568325</xdr:colOff>
      <xdr:row>16</xdr:row>
      <xdr:rowOff>119062</xdr:rowOff>
    </xdr:from>
    <xdr:to>
      <xdr:col>32</xdr:col>
      <xdr:colOff>425450</xdr:colOff>
      <xdr:row>31</xdr:row>
      <xdr:rowOff>73025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17</xdr:row>
      <xdr:rowOff>19050</xdr:rowOff>
    </xdr:from>
    <xdr:to>
      <xdr:col>7</xdr:col>
      <xdr:colOff>523875</xdr:colOff>
      <xdr:row>36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15</xdr:col>
      <xdr:colOff>514350</xdr:colOff>
      <xdr:row>36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23</xdr:col>
      <xdr:colOff>514350</xdr:colOff>
      <xdr:row>36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7</xdr:col>
      <xdr:colOff>514350</xdr:colOff>
      <xdr:row>56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15</xdr:col>
      <xdr:colOff>514350</xdr:colOff>
      <xdr:row>56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23</xdr:col>
      <xdr:colOff>514350</xdr:colOff>
      <xdr:row>56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7</xdr:col>
      <xdr:colOff>514350</xdr:colOff>
      <xdr:row>76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15</xdr:col>
      <xdr:colOff>514350</xdr:colOff>
      <xdr:row>76</xdr:row>
      <xdr:rowOff>28575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514350</xdr:colOff>
      <xdr:row>76</xdr:row>
      <xdr:rowOff>28575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7</xdr:col>
      <xdr:colOff>514350</xdr:colOff>
      <xdr:row>96</xdr:row>
      <xdr:rowOff>28575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77</xdr:row>
      <xdr:rowOff>0</xdr:rowOff>
    </xdr:from>
    <xdr:to>
      <xdr:col>15</xdr:col>
      <xdr:colOff>514350</xdr:colOff>
      <xdr:row>96</xdr:row>
      <xdr:rowOff>28575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77</xdr:row>
      <xdr:rowOff>0</xdr:rowOff>
    </xdr:from>
    <xdr:to>
      <xdr:col>23</xdr:col>
      <xdr:colOff>514350</xdr:colOff>
      <xdr:row>96</xdr:row>
      <xdr:rowOff>28575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97</xdr:row>
      <xdr:rowOff>9525</xdr:rowOff>
    </xdr:from>
    <xdr:to>
      <xdr:col>20</xdr:col>
      <xdr:colOff>152400</xdr:colOff>
      <xdr:row>150</xdr:row>
      <xdr:rowOff>12700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9525</xdr:colOff>
      <xdr:row>17</xdr:row>
      <xdr:rowOff>17462</xdr:rowOff>
    </xdr:from>
    <xdr:to>
      <xdr:col>31</xdr:col>
      <xdr:colOff>419100</xdr:colOff>
      <xdr:row>32</xdr:row>
      <xdr:rowOff>9525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19050</xdr:rowOff>
    </xdr:from>
    <xdr:to>
      <xdr:col>8</xdr:col>
      <xdr:colOff>9525</xdr:colOff>
      <xdr:row>36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15</xdr:col>
      <xdr:colOff>523875</xdr:colOff>
      <xdr:row>36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23</xdr:col>
      <xdr:colOff>523875</xdr:colOff>
      <xdr:row>36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7</xdr:col>
      <xdr:colOff>523875</xdr:colOff>
      <xdr:row>56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15</xdr:col>
      <xdr:colOff>523875</xdr:colOff>
      <xdr:row>56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23</xdr:col>
      <xdr:colOff>523875</xdr:colOff>
      <xdr:row>56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7</xdr:col>
      <xdr:colOff>523875</xdr:colOff>
      <xdr:row>76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15</xdr:col>
      <xdr:colOff>523875</xdr:colOff>
      <xdr:row>76</xdr:row>
      <xdr:rowOff>28575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523875</xdr:colOff>
      <xdr:row>76</xdr:row>
      <xdr:rowOff>28575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7</xdr:col>
      <xdr:colOff>523875</xdr:colOff>
      <xdr:row>96</xdr:row>
      <xdr:rowOff>28575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77</xdr:row>
      <xdr:rowOff>0</xdr:rowOff>
    </xdr:from>
    <xdr:to>
      <xdr:col>15</xdr:col>
      <xdr:colOff>523875</xdr:colOff>
      <xdr:row>96</xdr:row>
      <xdr:rowOff>28575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77</xdr:row>
      <xdr:rowOff>0</xdr:rowOff>
    </xdr:from>
    <xdr:to>
      <xdr:col>23</xdr:col>
      <xdr:colOff>523875</xdr:colOff>
      <xdr:row>96</xdr:row>
      <xdr:rowOff>28575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97</xdr:row>
      <xdr:rowOff>9525</xdr:rowOff>
    </xdr:from>
    <xdr:to>
      <xdr:col>19</xdr:col>
      <xdr:colOff>19050</xdr:colOff>
      <xdr:row>139</xdr:row>
      <xdr:rowOff>123825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15875</xdr:colOff>
      <xdr:row>16</xdr:row>
      <xdr:rowOff>125412</xdr:rowOff>
    </xdr:from>
    <xdr:to>
      <xdr:col>31</xdr:col>
      <xdr:colOff>501650</xdr:colOff>
      <xdr:row>31</xdr:row>
      <xdr:rowOff>88900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8"/>
  <sheetViews>
    <sheetView topLeftCell="A416" zoomScale="125" workbookViewId="0">
      <selection activeCell="M436" sqref="M436:M447"/>
    </sheetView>
  </sheetViews>
  <sheetFormatPr baseColWidth="10" defaultColWidth="9" defaultRowHeight="11" x14ac:dyDescent="0.15"/>
  <cols>
    <col min="1" max="1" width="5.5" style="3" customWidth="1"/>
    <col min="2" max="2" width="6" style="27" customWidth="1"/>
    <col min="3" max="3" width="5.25" style="3" customWidth="1"/>
    <col min="4" max="4" width="7.25" style="27" customWidth="1"/>
    <col min="5" max="5" width="7" style="27" customWidth="1"/>
    <col min="6" max="6" width="6" style="27" customWidth="1"/>
    <col min="7" max="7" width="5" style="3" customWidth="1"/>
    <col min="8" max="8" width="7" style="3" customWidth="1"/>
    <col min="9" max="9" width="5.25" style="27" customWidth="1"/>
    <col min="10" max="10" width="5" style="23" customWidth="1"/>
    <col min="11" max="11" width="6" style="3" customWidth="1"/>
    <col min="12" max="12" width="5.5" style="3" customWidth="1"/>
    <col min="13" max="13" width="7" style="27" customWidth="1"/>
    <col min="14" max="14" width="5.5" style="3" customWidth="1"/>
    <col min="15" max="15" width="7.5" style="27" customWidth="1"/>
    <col min="16" max="16" width="7.25" style="27" customWidth="1"/>
    <col min="17" max="17" width="8.25" style="27" customWidth="1"/>
  </cols>
  <sheetData>
    <row r="1" spans="1:17" x14ac:dyDescent="0.15">
      <c r="A1" s="11"/>
      <c r="B1" s="26" t="s">
        <v>113</v>
      </c>
      <c r="C1" s="1" t="s">
        <v>114</v>
      </c>
      <c r="D1" s="26"/>
      <c r="E1" s="26"/>
      <c r="F1" s="26" t="s">
        <v>115</v>
      </c>
      <c r="G1" s="1" t="s">
        <v>114</v>
      </c>
      <c r="H1" s="1"/>
      <c r="I1" s="30"/>
      <c r="J1" s="25"/>
      <c r="K1" s="1"/>
      <c r="L1" s="11"/>
      <c r="M1" s="26" t="s">
        <v>113</v>
      </c>
      <c r="N1" s="1" t="s">
        <v>114</v>
      </c>
      <c r="O1" s="26"/>
      <c r="P1" s="26"/>
    </row>
    <row r="2" spans="1:17" x14ac:dyDescent="0.15">
      <c r="A2" s="11"/>
      <c r="B2" s="26" t="s">
        <v>116</v>
      </c>
      <c r="C2" s="1" t="s">
        <v>117</v>
      </c>
      <c r="D2" s="26" t="s">
        <v>118</v>
      </c>
      <c r="E2" s="26" t="s">
        <v>119</v>
      </c>
      <c r="F2" s="26" t="s">
        <v>120</v>
      </c>
      <c r="G2" s="1" t="s">
        <v>117</v>
      </c>
      <c r="H2" s="2" t="s">
        <v>121</v>
      </c>
      <c r="I2" s="30"/>
      <c r="J2" s="25"/>
      <c r="K2" s="1" t="s">
        <v>122</v>
      </c>
      <c r="L2" s="11"/>
      <c r="M2" s="26" t="s">
        <v>116</v>
      </c>
      <c r="N2" s="1" t="s">
        <v>117</v>
      </c>
      <c r="O2" s="26" t="s">
        <v>118</v>
      </c>
      <c r="P2" s="26" t="s">
        <v>119</v>
      </c>
      <c r="Q2" s="31" t="s">
        <v>123</v>
      </c>
    </row>
    <row r="3" spans="1:17" x14ac:dyDescent="0.15">
      <c r="A3" s="11"/>
      <c r="B3" s="26" t="s">
        <v>124</v>
      </c>
      <c r="C3" s="1" t="s">
        <v>125</v>
      </c>
      <c r="D3" s="26" t="s">
        <v>124</v>
      </c>
      <c r="E3" s="26" t="s">
        <v>124</v>
      </c>
      <c r="F3" s="26" t="s">
        <v>126</v>
      </c>
      <c r="G3" s="1" t="s">
        <v>125</v>
      </c>
      <c r="H3" s="2" t="s">
        <v>127</v>
      </c>
      <c r="I3" s="30"/>
      <c r="J3" s="25"/>
      <c r="K3" s="1" t="s">
        <v>120</v>
      </c>
      <c r="L3" s="11"/>
      <c r="M3" s="26" t="s">
        <v>128</v>
      </c>
      <c r="N3" s="1" t="s">
        <v>125</v>
      </c>
      <c r="O3" s="26" t="s">
        <v>128</v>
      </c>
      <c r="P3" s="26" t="s">
        <v>128</v>
      </c>
      <c r="Q3" s="33" t="s">
        <v>124</v>
      </c>
    </row>
    <row r="4" spans="1:17" x14ac:dyDescent="0.15">
      <c r="A4" s="11" t="s">
        <v>129</v>
      </c>
      <c r="B4" s="26" t="s">
        <v>130</v>
      </c>
      <c r="C4" s="1" t="s">
        <v>131</v>
      </c>
      <c r="D4" s="26" t="s">
        <v>130</v>
      </c>
      <c r="E4" s="26" t="s">
        <v>130</v>
      </c>
      <c r="F4" s="26" t="s">
        <v>132</v>
      </c>
      <c r="G4" s="1" t="s">
        <v>131</v>
      </c>
      <c r="H4" s="2" t="s">
        <v>133</v>
      </c>
      <c r="I4" s="32" t="s">
        <v>134</v>
      </c>
      <c r="J4" s="22" t="s">
        <v>135</v>
      </c>
      <c r="K4" s="1" t="s">
        <v>133</v>
      </c>
      <c r="L4" s="1" t="s">
        <v>134</v>
      </c>
      <c r="M4" s="26" t="s">
        <v>136</v>
      </c>
      <c r="N4" s="1" t="s">
        <v>131</v>
      </c>
      <c r="O4" s="26" t="s">
        <v>136</v>
      </c>
      <c r="P4" s="26" t="s">
        <v>136</v>
      </c>
      <c r="Q4" s="33" t="s">
        <v>137</v>
      </c>
    </row>
    <row r="6" spans="1:17" x14ac:dyDescent="0.15">
      <c r="A6" s="12" t="s">
        <v>219</v>
      </c>
      <c r="D6" s="27" t="s">
        <v>138</v>
      </c>
      <c r="H6" s="3" t="s">
        <v>153</v>
      </c>
      <c r="L6" s="3" t="s">
        <v>154</v>
      </c>
      <c r="N6" s="12">
        <v>1984</v>
      </c>
    </row>
    <row r="8" spans="1:17" x14ac:dyDescent="0.15">
      <c r="A8" s="3" t="s">
        <v>156</v>
      </c>
      <c r="B8" s="34">
        <v>-11.7</v>
      </c>
      <c r="C8" s="4" t="s">
        <v>220</v>
      </c>
      <c r="D8" s="34">
        <v>0.1</v>
      </c>
      <c r="E8" s="34">
        <v>-20.100000000000001</v>
      </c>
      <c r="F8" s="34">
        <v>13.9</v>
      </c>
      <c r="G8" s="4" t="s">
        <v>220</v>
      </c>
      <c r="H8" s="4">
        <v>294</v>
      </c>
      <c r="I8" s="34">
        <v>13.4</v>
      </c>
      <c r="J8" s="35">
        <v>0.96</v>
      </c>
      <c r="K8" s="4">
        <v>303</v>
      </c>
      <c r="L8" s="4">
        <v>36</v>
      </c>
      <c r="M8" s="34">
        <v>982.8</v>
      </c>
      <c r="N8" s="4" t="s">
        <v>220</v>
      </c>
      <c r="O8" s="34">
        <v>993.6</v>
      </c>
      <c r="P8" s="34">
        <v>969.9</v>
      </c>
      <c r="Q8" s="34"/>
    </row>
    <row r="9" spans="1:17" x14ac:dyDescent="0.15">
      <c r="A9" s="3" t="s">
        <v>157</v>
      </c>
      <c r="B9" s="34">
        <v>-17.3</v>
      </c>
      <c r="C9" s="4" t="s">
        <v>173</v>
      </c>
      <c r="D9" s="34">
        <v>-6.1</v>
      </c>
      <c r="E9" s="34">
        <v>-26.1</v>
      </c>
      <c r="F9" s="34">
        <v>18.600000000000001</v>
      </c>
      <c r="G9" s="4" t="s">
        <v>173</v>
      </c>
      <c r="H9" s="4">
        <v>295</v>
      </c>
      <c r="I9" s="34">
        <v>18.2</v>
      </c>
      <c r="J9" s="35">
        <v>0.98</v>
      </c>
      <c r="K9" s="4">
        <v>298</v>
      </c>
      <c r="L9" s="4">
        <v>45</v>
      </c>
      <c r="M9" s="34">
        <v>974.5</v>
      </c>
      <c r="N9" s="4" t="s">
        <v>173</v>
      </c>
      <c r="O9" s="34">
        <v>987.5</v>
      </c>
      <c r="P9" s="34">
        <v>953.8</v>
      </c>
      <c r="Q9" s="34"/>
    </row>
    <row r="10" spans="1:17" x14ac:dyDescent="0.15">
      <c r="A10" s="3" t="s">
        <v>158</v>
      </c>
      <c r="B10" s="34">
        <v>-23.2</v>
      </c>
      <c r="C10" s="4" t="s">
        <v>185</v>
      </c>
      <c r="D10" s="34">
        <v>-12.9</v>
      </c>
      <c r="E10" s="34">
        <v>-29.6</v>
      </c>
      <c r="F10" s="34">
        <v>17.2</v>
      </c>
      <c r="G10" s="4" t="s">
        <v>185</v>
      </c>
      <c r="H10" s="4">
        <v>304</v>
      </c>
      <c r="I10" s="34">
        <v>16.8</v>
      </c>
      <c r="J10" s="35">
        <v>0.98</v>
      </c>
      <c r="K10" s="4">
        <v>305</v>
      </c>
      <c r="L10" s="4">
        <v>37</v>
      </c>
      <c r="M10" s="34">
        <v>975.3</v>
      </c>
      <c r="N10" s="4" t="s">
        <v>185</v>
      </c>
      <c r="O10" s="34">
        <v>987.4</v>
      </c>
      <c r="P10" s="34">
        <v>942.7</v>
      </c>
      <c r="Q10" s="34"/>
    </row>
    <row r="12" spans="1:17" x14ac:dyDescent="0.15">
      <c r="A12" s="12" t="s">
        <v>219</v>
      </c>
      <c r="D12" s="27" t="s">
        <v>138</v>
      </c>
      <c r="H12" s="3" t="s">
        <v>153</v>
      </c>
      <c r="L12" s="3" t="s">
        <v>154</v>
      </c>
      <c r="N12" s="12">
        <v>1985</v>
      </c>
    </row>
    <row r="14" spans="1:17" x14ac:dyDescent="0.15">
      <c r="A14" s="3" t="s">
        <v>156</v>
      </c>
      <c r="B14" s="34">
        <v>-12.2</v>
      </c>
      <c r="C14" s="4" t="s">
        <v>173</v>
      </c>
      <c r="D14" s="34">
        <v>-1.1000000000000001</v>
      </c>
      <c r="E14" s="34">
        <v>-22.9</v>
      </c>
      <c r="F14" s="34">
        <v>17.2</v>
      </c>
      <c r="G14" s="4" t="s">
        <v>191</v>
      </c>
      <c r="H14" s="4">
        <v>300</v>
      </c>
      <c r="I14" s="34">
        <v>16.100000000000001</v>
      </c>
      <c r="J14" s="35">
        <v>0.93</v>
      </c>
      <c r="K14" s="4">
        <v>302</v>
      </c>
      <c r="L14" s="4">
        <v>45</v>
      </c>
      <c r="M14" s="34">
        <v>982.3</v>
      </c>
      <c r="N14" s="4" t="s">
        <v>173</v>
      </c>
      <c r="O14" s="34">
        <v>994.1</v>
      </c>
      <c r="P14" s="34">
        <v>964.6</v>
      </c>
    </row>
    <row r="15" spans="1:17" x14ac:dyDescent="0.15">
      <c r="A15" s="3" t="s">
        <v>157</v>
      </c>
      <c r="B15" s="34">
        <v>-17.600000000000001</v>
      </c>
      <c r="C15" s="4" t="s">
        <v>173</v>
      </c>
      <c r="D15" s="34">
        <v>-3</v>
      </c>
      <c r="E15" s="34">
        <v>-27.6</v>
      </c>
      <c r="F15" s="34">
        <v>18.7</v>
      </c>
      <c r="G15" s="4" t="s">
        <v>173</v>
      </c>
      <c r="H15" s="4">
        <v>305</v>
      </c>
      <c r="I15" s="34">
        <v>18.399999999999999</v>
      </c>
      <c r="J15" s="35">
        <v>0.99</v>
      </c>
      <c r="K15" s="4">
        <v>282</v>
      </c>
      <c r="L15" s="4">
        <v>41</v>
      </c>
      <c r="M15" s="34">
        <v>981.5</v>
      </c>
      <c r="N15" s="4" t="s">
        <v>173</v>
      </c>
      <c r="O15" s="34">
        <v>999.7</v>
      </c>
      <c r="P15" s="34">
        <v>960.1</v>
      </c>
    </row>
    <row r="16" spans="1:17" x14ac:dyDescent="0.15">
      <c r="A16" s="3" t="s">
        <v>158</v>
      </c>
      <c r="B16" s="34">
        <v>-23.3</v>
      </c>
      <c r="C16" s="4" t="s">
        <v>221</v>
      </c>
      <c r="D16" s="34">
        <v>-10.4</v>
      </c>
      <c r="E16" s="34">
        <v>-34</v>
      </c>
      <c r="F16" s="34">
        <v>17.5</v>
      </c>
      <c r="G16" s="4" t="s">
        <v>200</v>
      </c>
      <c r="H16" s="4">
        <v>310</v>
      </c>
      <c r="I16" s="34">
        <v>17</v>
      </c>
      <c r="J16" s="35">
        <v>0.97</v>
      </c>
      <c r="K16" s="4">
        <v>296</v>
      </c>
      <c r="L16" s="4">
        <v>43</v>
      </c>
      <c r="M16" s="34">
        <v>981.8</v>
      </c>
      <c r="N16" s="4" t="s">
        <v>221</v>
      </c>
      <c r="O16" s="34">
        <v>1004.6</v>
      </c>
      <c r="P16" s="34">
        <v>964.7</v>
      </c>
    </row>
    <row r="17" spans="1:16" x14ac:dyDescent="0.15">
      <c r="A17" s="3" t="s">
        <v>159</v>
      </c>
      <c r="B17" s="34">
        <v>-24</v>
      </c>
      <c r="C17" s="4" t="s">
        <v>220</v>
      </c>
      <c r="D17" s="34">
        <v>-12.6</v>
      </c>
      <c r="E17" s="34">
        <v>-35</v>
      </c>
      <c r="F17" s="34">
        <v>11.7</v>
      </c>
      <c r="G17" s="4" t="s">
        <v>220</v>
      </c>
      <c r="H17" s="4">
        <v>316</v>
      </c>
      <c r="I17" s="34">
        <v>10.9</v>
      </c>
      <c r="J17" s="35">
        <v>0.93</v>
      </c>
      <c r="K17" s="4">
        <v>316</v>
      </c>
      <c r="L17" s="4">
        <v>35</v>
      </c>
      <c r="M17" s="34">
        <v>983.9</v>
      </c>
      <c r="N17" s="4" t="s">
        <v>220</v>
      </c>
      <c r="O17" s="34">
        <v>1005.1</v>
      </c>
      <c r="P17" s="34">
        <v>951</v>
      </c>
    </row>
    <row r="18" spans="1:16" x14ac:dyDescent="0.15">
      <c r="A18" s="3" t="s">
        <v>160</v>
      </c>
      <c r="B18" s="34">
        <v>-25.8</v>
      </c>
      <c r="C18" s="4" t="s">
        <v>188</v>
      </c>
      <c r="D18" s="34">
        <v>-15.9</v>
      </c>
      <c r="E18" s="34">
        <v>-34.6</v>
      </c>
      <c r="F18" s="34">
        <v>18.100000000000001</v>
      </c>
      <c r="G18" s="4" t="s">
        <v>200</v>
      </c>
      <c r="H18" s="4">
        <v>301</v>
      </c>
      <c r="I18" s="34">
        <v>7.9</v>
      </c>
      <c r="J18" s="35">
        <v>0.44</v>
      </c>
      <c r="K18" s="4">
        <v>305</v>
      </c>
      <c r="L18" s="4">
        <v>43</v>
      </c>
      <c r="M18" s="34">
        <v>978.8</v>
      </c>
      <c r="N18" s="4" t="s">
        <v>188</v>
      </c>
      <c r="O18" s="34">
        <v>1002.5</v>
      </c>
      <c r="P18" s="34">
        <v>954.4</v>
      </c>
    </row>
    <row r="19" spans="1:16" x14ac:dyDescent="0.15">
      <c r="A19" s="3" t="s">
        <v>161</v>
      </c>
      <c r="B19" s="34">
        <v>-28.3</v>
      </c>
      <c r="C19" s="4" t="s">
        <v>221</v>
      </c>
      <c r="D19" s="34">
        <v>-18.2</v>
      </c>
      <c r="E19" s="34">
        <v>-38.5</v>
      </c>
      <c r="F19" s="34"/>
      <c r="G19" s="4"/>
      <c r="H19" s="4"/>
      <c r="I19" s="34"/>
      <c r="J19" s="35"/>
      <c r="K19" s="4"/>
      <c r="L19" s="4"/>
      <c r="M19" s="34">
        <v>968.3</v>
      </c>
      <c r="N19" s="4" t="s">
        <v>221</v>
      </c>
      <c r="O19" s="34">
        <v>983.8</v>
      </c>
      <c r="P19" s="34">
        <v>947.5</v>
      </c>
    </row>
    <row r="20" spans="1:16" x14ac:dyDescent="0.15">
      <c r="A20" s="3" t="s">
        <v>162</v>
      </c>
      <c r="B20" s="34">
        <v>-25.2</v>
      </c>
      <c r="C20" s="4" t="s">
        <v>173</v>
      </c>
      <c r="D20" s="34">
        <v>-6</v>
      </c>
      <c r="E20" s="34">
        <v>-34.5</v>
      </c>
      <c r="F20" s="34"/>
      <c r="G20" s="4"/>
      <c r="H20" s="4"/>
      <c r="I20" s="34"/>
      <c r="J20" s="35"/>
      <c r="K20" s="4"/>
      <c r="L20" s="4"/>
      <c r="M20" s="34">
        <v>979.7</v>
      </c>
      <c r="N20" s="4" t="s">
        <v>173</v>
      </c>
      <c r="O20" s="34">
        <v>1002.6</v>
      </c>
      <c r="P20" s="34">
        <v>965.9</v>
      </c>
    </row>
    <row r="21" spans="1:16" x14ac:dyDescent="0.15">
      <c r="A21" s="3" t="s">
        <v>163</v>
      </c>
      <c r="B21" s="34">
        <v>-26</v>
      </c>
      <c r="C21" s="4" t="s">
        <v>188</v>
      </c>
      <c r="D21" s="34">
        <v>-17.600000000000001</v>
      </c>
      <c r="E21" s="34">
        <v>-33.9</v>
      </c>
      <c r="F21" s="34"/>
      <c r="G21" s="4"/>
      <c r="H21" s="4"/>
      <c r="I21" s="34"/>
      <c r="J21" s="35"/>
      <c r="K21" s="4"/>
      <c r="L21" s="4"/>
      <c r="M21" s="34">
        <v>970.5</v>
      </c>
      <c r="N21" s="4" t="s">
        <v>188</v>
      </c>
      <c r="O21" s="34">
        <v>984.3</v>
      </c>
      <c r="P21" s="34">
        <v>946.6</v>
      </c>
    </row>
    <row r="22" spans="1:16" x14ac:dyDescent="0.15">
      <c r="A22" s="3" t="s">
        <v>164</v>
      </c>
      <c r="B22" s="34">
        <v>-21.1</v>
      </c>
      <c r="C22" s="4" t="s">
        <v>222</v>
      </c>
      <c r="D22" s="34">
        <v>-10.199999999999999</v>
      </c>
      <c r="E22" s="34">
        <v>-30.4</v>
      </c>
      <c r="F22" s="34"/>
      <c r="G22" s="4"/>
      <c r="H22" s="4"/>
      <c r="I22" s="34"/>
      <c r="J22" s="35"/>
      <c r="K22" s="4"/>
      <c r="L22" s="4"/>
      <c r="M22" s="34">
        <v>972</v>
      </c>
      <c r="N22" s="4" t="s">
        <v>222</v>
      </c>
      <c r="O22" s="34">
        <v>993.5</v>
      </c>
      <c r="P22" s="34">
        <v>939.2</v>
      </c>
    </row>
    <row r="23" spans="1:16" x14ac:dyDescent="0.15">
      <c r="A23" s="3" t="s">
        <v>165</v>
      </c>
      <c r="B23" s="34">
        <v>-10</v>
      </c>
      <c r="C23" s="4" t="s">
        <v>172</v>
      </c>
      <c r="D23" s="34">
        <v>-2.1</v>
      </c>
      <c r="E23" s="34">
        <v>-20.100000000000001</v>
      </c>
      <c r="F23" s="34"/>
      <c r="G23" s="4"/>
      <c r="H23" s="4"/>
      <c r="I23" s="34"/>
      <c r="J23" s="35"/>
      <c r="K23" s="4"/>
      <c r="L23" s="4"/>
      <c r="M23" s="34">
        <v>968</v>
      </c>
      <c r="N23" s="4" t="s">
        <v>172</v>
      </c>
      <c r="O23" s="34">
        <v>988.5</v>
      </c>
      <c r="P23" s="34">
        <v>955.1</v>
      </c>
    </row>
    <row r="24" spans="1:16" x14ac:dyDescent="0.15">
      <c r="A24" s="3" t="s">
        <v>166</v>
      </c>
      <c r="B24" s="34">
        <v>-3.3</v>
      </c>
      <c r="C24" s="4" t="s">
        <v>191</v>
      </c>
      <c r="D24" s="34">
        <v>2.2000000000000002</v>
      </c>
      <c r="E24" s="34">
        <v>-12.9</v>
      </c>
      <c r="F24" s="34"/>
      <c r="G24" s="4"/>
      <c r="H24" s="4"/>
      <c r="I24" s="34"/>
      <c r="J24" s="35"/>
      <c r="K24" s="4"/>
      <c r="L24" s="4"/>
      <c r="M24" s="34">
        <v>976.8</v>
      </c>
      <c r="N24" s="4" t="s">
        <v>191</v>
      </c>
      <c r="O24" s="34">
        <v>990.9</v>
      </c>
      <c r="P24" s="34">
        <v>958.7</v>
      </c>
    </row>
    <row r="25" spans="1:16" x14ac:dyDescent="0.15">
      <c r="B25" s="34"/>
      <c r="C25" s="4"/>
      <c r="D25" s="34"/>
      <c r="E25" s="34"/>
      <c r="F25" s="34"/>
      <c r="G25" s="4"/>
      <c r="H25" s="4"/>
      <c r="I25" s="34"/>
      <c r="J25" s="35"/>
      <c r="K25" s="4"/>
      <c r="L25" s="4"/>
      <c r="M25" s="34"/>
      <c r="N25" s="4"/>
      <c r="O25" s="34"/>
      <c r="P25" s="34"/>
    </row>
    <row r="26" spans="1:16" x14ac:dyDescent="0.15">
      <c r="A26" s="12" t="s">
        <v>219</v>
      </c>
      <c r="D26" s="27" t="s">
        <v>138</v>
      </c>
      <c r="H26" s="3" t="s">
        <v>153</v>
      </c>
      <c r="L26" s="3" t="s">
        <v>154</v>
      </c>
      <c r="N26" s="12">
        <v>1986</v>
      </c>
    </row>
    <row r="28" spans="1:16" x14ac:dyDescent="0.15">
      <c r="A28" s="3" t="s">
        <v>155</v>
      </c>
      <c r="B28" s="34">
        <v>-2.4</v>
      </c>
      <c r="C28" s="4" t="s">
        <v>223</v>
      </c>
      <c r="D28" s="34">
        <v>5.2</v>
      </c>
      <c r="E28" s="34">
        <v>-10.1</v>
      </c>
      <c r="F28" s="34"/>
      <c r="G28" s="4"/>
      <c r="H28" s="4"/>
      <c r="I28" s="34"/>
      <c r="J28" s="35"/>
      <c r="K28" s="4"/>
      <c r="L28" s="4"/>
      <c r="M28" s="34">
        <v>984.1</v>
      </c>
      <c r="N28" s="4" t="s">
        <v>222</v>
      </c>
      <c r="O28" s="34">
        <v>994.7</v>
      </c>
      <c r="P28" s="34">
        <v>975.3</v>
      </c>
    </row>
    <row r="29" spans="1:16" x14ac:dyDescent="0.15">
      <c r="A29" s="3" t="s">
        <v>156</v>
      </c>
      <c r="B29" s="34">
        <v>-7.9</v>
      </c>
      <c r="C29" s="4" t="s">
        <v>173</v>
      </c>
      <c r="D29" s="34">
        <v>-0.5</v>
      </c>
      <c r="E29" s="34">
        <v>-26.6</v>
      </c>
      <c r="F29" s="34"/>
      <c r="G29" s="4"/>
      <c r="H29" s="4"/>
      <c r="I29" s="34"/>
      <c r="J29" s="35"/>
      <c r="K29" s="4"/>
      <c r="L29" s="4"/>
      <c r="M29" s="34">
        <v>990.4</v>
      </c>
      <c r="N29" s="4" t="s">
        <v>173</v>
      </c>
      <c r="O29" s="34">
        <v>1002.4</v>
      </c>
      <c r="P29" s="34">
        <v>975.5</v>
      </c>
    </row>
    <row r="30" spans="1:16" x14ac:dyDescent="0.15">
      <c r="A30" s="3" t="s">
        <v>157</v>
      </c>
      <c r="B30" s="34">
        <v>-17.600000000000001</v>
      </c>
      <c r="C30" s="4" t="s">
        <v>224</v>
      </c>
      <c r="D30" s="34">
        <v>-7.2</v>
      </c>
      <c r="E30" s="34">
        <v>-27.4</v>
      </c>
      <c r="F30" s="34"/>
      <c r="G30" s="4"/>
      <c r="H30" s="4"/>
      <c r="I30" s="34"/>
      <c r="J30" s="35"/>
      <c r="K30" s="4"/>
      <c r="L30" s="4"/>
      <c r="M30" s="34">
        <v>987.7</v>
      </c>
      <c r="N30" s="4" t="s">
        <v>224</v>
      </c>
      <c r="O30" s="34">
        <v>1004.4</v>
      </c>
      <c r="P30" s="34">
        <v>956.9</v>
      </c>
    </row>
    <row r="31" spans="1:16" x14ac:dyDescent="0.15">
      <c r="A31" s="3" t="s">
        <v>158</v>
      </c>
      <c r="B31" s="34">
        <v>-21.8</v>
      </c>
      <c r="C31" s="4" t="s">
        <v>173</v>
      </c>
      <c r="D31" s="34">
        <v>-12.4</v>
      </c>
      <c r="E31" s="34">
        <v>-35.200000000000003</v>
      </c>
      <c r="F31" s="34"/>
      <c r="G31" s="4"/>
      <c r="H31" s="4"/>
      <c r="I31" s="34"/>
      <c r="J31" s="35"/>
      <c r="K31" s="4"/>
      <c r="L31" s="4"/>
      <c r="M31" s="34">
        <v>978.4</v>
      </c>
      <c r="N31" s="4" t="s">
        <v>191</v>
      </c>
      <c r="O31" s="34">
        <v>1001.3</v>
      </c>
      <c r="P31" s="34">
        <v>960.6</v>
      </c>
    </row>
    <row r="32" spans="1:16" x14ac:dyDescent="0.15">
      <c r="A32" s="3" t="s">
        <v>159</v>
      </c>
      <c r="B32" s="34">
        <v>-21.4</v>
      </c>
      <c r="C32" s="4" t="s">
        <v>188</v>
      </c>
      <c r="D32" s="34">
        <v>-8.1</v>
      </c>
      <c r="E32" s="34">
        <v>-34</v>
      </c>
      <c r="F32" s="34"/>
      <c r="G32" s="4"/>
      <c r="H32" s="4"/>
      <c r="I32" s="34"/>
      <c r="J32" s="35"/>
      <c r="K32" s="4"/>
      <c r="L32" s="4"/>
      <c r="M32" s="34">
        <v>988.6</v>
      </c>
      <c r="N32" s="4" t="s">
        <v>188</v>
      </c>
      <c r="O32" s="34">
        <v>1007</v>
      </c>
      <c r="P32" s="34">
        <v>956.7</v>
      </c>
    </row>
    <row r="33" spans="1:17" x14ac:dyDescent="0.15">
      <c r="A33" s="3" t="s">
        <v>160</v>
      </c>
      <c r="B33" s="34">
        <v>-25.5</v>
      </c>
      <c r="C33" s="4" t="s">
        <v>188</v>
      </c>
      <c r="D33" s="34">
        <v>-10</v>
      </c>
      <c r="E33" s="34">
        <v>-38.5</v>
      </c>
      <c r="F33" s="34"/>
      <c r="G33" s="4"/>
      <c r="H33" s="4"/>
      <c r="I33" s="34"/>
      <c r="J33" s="35"/>
      <c r="K33" s="4"/>
      <c r="L33" s="4"/>
      <c r="M33" s="34">
        <v>988.2</v>
      </c>
      <c r="N33" s="4" t="s">
        <v>188</v>
      </c>
      <c r="O33" s="34">
        <v>1009.8</v>
      </c>
      <c r="P33" s="34">
        <v>966.2</v>
      </c>
    </row>
    <row r="34" spans="1:17" x14ac:dyDescent="0.15">
      <c r="A34" s="3" t="s">
        <v>161</v>
      </c>
      <c r="B34" s="34">
        <v>-24.9</v>
      </c>
      <c r="C34" s="4" t="s">
        <v>191</v>
      </c>
      <c r="D34" s="34">
        <v>-4.5999999999999996</v>
      </c>
      <c r="E34" s="34">
        <v>-35.200000000000003</v>
      </c>
      <c r="F34" s="34"/>
      <c r="G34" s="4"/>
      <c r="H34" s="4"/>
      <c r="I34" s="34"/>
      <c r="J34" s="35"/>
      <c r="K34" s="4"/>
      <c r="L34" s="4"/>
      <c r="M34" s="34">
        <v>978.3</v>
      </c>
      <c r="N34" s="4" t="s">
        <v>191</v>
      </c>
      <c r="O34" s="34">
        <v>996</v>
      </c>
      <c r="P34" s="34">
        <v>951.5</v>
      </c>
    </row>
    <row r="35" spans="1:17" x14ac:dyDescent="0.15">
      <c r="A35" s="3" t="s">
        <v>162</v>
      </c>
      <c r="B35" s="34">
        <v>-27.1</v>
      </c>
      <c r="C35" s="4" t="s">
        <v>191</v>
      </c>
      <c r="D35" s="34">
        <v>-16.2</v>
      </c>
      <c r="E35" s="34">
        <v>-37.5</v>
      </c>
      <c r="F35" s="34"/>
      <c r="G35" s="4"/>
      <c r="H35" s="4"/>
      <c r="I35" s="34"/>
      <c r="J35" s="35"/>
      <c r="K35" s="4"/>
      <c r="L35" s="4"/>
      <c r="M35" s="34">
        <v>980</v>
      </c>
      <c r="N35" s="4" t="s">
        <v>191</v>
      </c>
      <c r="O35" s="34">
        <v>1001.2</v>
      </c>
      <c r="P35" s="34">
        <v>938.2</v>
      </c>
    </row>
    <row r="36" spans="1:17" x14ac:dyDescent="0.15">
      <c r="A36" s="3" t="s">
        <v>163</v>
      </c>
      <c r="B36" s="34">
        <v>-28</v>
      </c>
      <c r="C36" s="4" t="s">
        <v>191</v>
      </c>
      <c r="D36" s="34">
        <v>-16.2</v>
      </c>
      <c r="E36" s="34">
        <v>-38.1</v>
      </c>
      <c r="F36" s="34"/>
      <c r="G36" s="4"/>
      <c r="H36" s="4"/>
      <c r="I36" s="34"/>
      <c r="J36" s="35"/>
      <c r="K36" s="4"/>
      <c r="L36" s="4"/>
      <c r="M36" s="34">
        <v>975.1</v>
      </c>
      <c r="N36" s="4" t="s">
        <v>191</v>
      </c>
      <c r="O36" s="34">
        <v>995.7</v>
      </c>
      <c r="P36" s="34">
        <v>954.5</v>
      </c>
    </row>
    <row r="37" spans="1:17" x14ac:dyDescent="0.15">
      <c r="A37" s="3" t="s">
        <v>164</v>
      </c>
      <c r="B37" s="34">
        <v>-18.8</v>
      </c>
      <c r="C37" s="4" t="s">
        <v>173</v>
      </c>
      <c r="D37" s="34">
        <v>-5.2</v>
      </c>
      <c r="E37" s="34">
        <v>-33.4</v>
      </c>
      <c r="F37" s="34"/>
      <c r="G37" s="4"/>
      <c r="H37" s="4"/>
      <c r="I37" s="34"/>
      <c r="J37" s="35"/>
      <c r="K37" s="4"/>
      <c r="L37" s="4"/>
      <c r="M37" s="34">
        <v>970.4</v>
      </c>
      <c r="N37" s="4" t="s">
        <v>173</v>
      </c>
      <c r="O37" s="34">
        <v>997.9</v>
      </c>
      <c r="P37" s="34">
        <v>951.7</v>
      </c>
    </row>
    <row r="38" spans="1:17" x14ac:dyDescent="0.15">
      <c r="A38" s="3" t="s">
        <v>165</v>
      </c>
      <c r="B38" s="34">
        <v>-10.7</v>
      </c>
      <c r="C38" s="4" t="s">
        <v>191</v>
      </c>
      <c r="D38" s="34">
        <v>-1.1000000000000001</v>
      </c>
      <c r="E38" s="34">
        <v>-22.7</v>
      </c>
      <c r="F38" s="34"/>
      <c r="G38" s="4"/>
      <c r="H38" s="4"/>
      <c r="I38" s="34"/>
      <c r="J38" s="35"/>
      <c r="K38" s="4"/>
      <c r="L38" s="4"/>
      <c r="M38" s="34">
        <v>972.1</v>
      </c>
      <c r="N38" s="4" t="s">
        <v>191</v>
      </c>
      <c r="O38" s="34">
        <v>986.5</v>
      </c>
      <c r="P38" s="34">
        <v>952.2</v>
      </c>
    </row>
    <row r="39" spans="1:17" x14ac:dyDescent="0.15">
      <c r="A39" s="3" t="s">
        <v>166</v>
      </c>
      <c r="B39" s="34">
        <v>-2.7</v>
      </c>
      <c r="C39" s="4" t="s">
        <v>221</v>
      </c>
      <c r="D39" s="34">
        <v>3.2</v>
      </c>
      <c r="E39" s="34">
        <v>-9</v>
      </c>
      <c r="F39" s="34"/>
      <c r="G39" s="4"/>
      <c r="H39" s="4"/>
      <c r="I39" s="34"/>
      <c r="J39" s="35"/>
      <c r="K39" s="4"/>
      <c r="L39" s="4"/>
      <c r="M39" s="34">
        <v>978.1</v>
      </c>
      <c r="N39" s="4" t="s">
        <v>221</v>
      </c>
      <c r="O39" s="34">
        <v>993.7</v>
      </c>
      <c r="P39" s="34">
        <v>959.8</v>
      </c>
    </row>
    <row r="40" spans="1:17" x14ac:dyDescent="0.15">
      <c r="A40" s="3" t="s">
        <v>167</v>
      </c>
      <c r="B40" s="34">
        <v>-17.399999999999999</v>
      </c>
      <c r="C40" s="4"/>
      <c r="D40" s="34"/>
      <c r="E40" s="34"/>
      <c r="F40" s="34"/>
      <c r="G40" s="4"/>
      <c r="H40" s="4"/>
      <c r="I40" s="34"/>
      <c r="J40" s="35"/>
      <c r="K40" s="4"/>
      <c r="L40" s="4"/>
      <c r="M40" s="34">
        <v>980.9</v>
      </c>
      <c r="N40" s="4"/>
      <c r="O40" s="34"/>
      <c r="P40" s="34"/>
    </row>
    <row r="42" spans="1:17" x14ac:dyDescent="0.15">
      <c r="A42" s="11"/>
      <c r="B42" s="26" t="s">
        <v>113</v>
      </c>
      <c r="C42" s="1" t="s">
        <v>114</v>
      </c>
      <c r="D42" s="26"/>
      <c r="E42" s="26"/>
      <c r="F42" s="26" t="s">
        <v>115</v>
      </c>
      <c r="G42" s="1" t="s">
        <v>114</v>
      </c>
      <c r="H42" s="1"/>
      <c r="I42" s="30"/>
      <c r="J42" s="25"/>
      <c r="K42" s="1"/>
      <c r="L42" s="11"/>
      <c r="M42" s="26" t="s">
        <v>113</v>
      </c>
      <c r="N42" s="1" t="s">
        <v>114</v>
      </c>
      <c r="O42" s="26"/>
      <c r="P42" s="26"/>
    </row>
    <row r="43" spans="1:17" x14ac:dyDescent="0.15">
      <c r="A43" s="11"/>
      <c r="B43" s="26" t="s">
        <v>116</v>
      </c>
      <c r="C43" s="1" t="s">
        <v>117</v>
      </c>
      <c r="D43" s="26" t="s">
        <v>118</v>
      </c>
      <c r="E43" s="26" t="s">
        <v>119</v>
      </c>
      <c r="F43" s="26" t="s">
        <v>120</v>
      </c>
      <c r="G43" s="1" t="s">
        <v>117</v>
      </c>
      <c r="H43" s="2" t="s">
        <v>121</v>
      </c>
      <c r="I43" s="30"/>
      <c r="J43" s="25"/>
      <c r="K43" s="1" t="s">
        <v>122</v>
      </c>
      <c r="L43" s="11"/>
      <c r="M43" s="26" t="s">
        <v>116</v>
      </c>
      <c r="N43" s="1" t="s">
        <v>117</v>
      </c>
      <c r="O43" s="26" t="s">
        <v>118</v>
      </c>
      <c r="P43" s="26" t="s">
        <v>119</v>
      </c>
      <c r="Q43" s="31" t="s">
        <v>123</v>
      </c>
    </row>
    <row r="44" spans="1:17" x14ac:dyDescent="0.15">
      <c r="A44" s="11"/>
      <c r="B44" s="26" t="s">
        <v>124</v>
      </c>
      <c r="C44" s="1" t="s">
        <v>125</v>
      </c>
      <c r="D44" s="26" t="s">
        <v>124</v>
      </c>
      <c r="E44" s="26" t="s">
        <v>124</v>
      </c>
      <c r="F44" s="26" t="s">
        <v>126</v>
      </c>
      <c r="G44" s="1" t="s">
        <v>125</v>
      </c>
      <c r="H44" s="2" t="s">
        <v>127</v>
      </c>
      <c r="I44" s="30"/>
      <c r="J44" s="25"/>
      <c r="K44" s="1" t="s">
        <v>120</v>
      </c>
      <c r="L44" s="11"/>
      <c r="M44" s="26" t="s">
        <v>128</v>
      </c>
      <c r="N44" s="1" t="s">
        <v>125</v>
      </c>
      <c r="O44" s="26" t="s">
        <v>128</v>
      </c>
      <c r="P44" s="26" t="s">
        <v>128</v>
      </c>
      <c r="Q44" s="33" t="s">
        <v>124</v>
      </c>
    </row>
    <row r="45" spans="1:17" x14ac:dyDescent="0.15">
      <c r="A45" s="11" t="s">
        <v>129</v>
      </c>
      <c r="B45" s="26" t="s">
        <v>130</v>
      </c>
      <c r="C45" s="1" t="s">
        <v>131</v>
      </c>
      <c r="D45" s="26" t="s">
        <v>130</v>
      </c>
      <c r="E45" s="26" t="s">
        <v>130</v>
      </c>
      <c r="F45" s="26" t="s">
        <v>132</v>
      </c>
      <c r="G45" s="1" t="s">
        <v>131</v>
      </c>
      <c r="H45" s="2" t="s">
        <v>133</v>
      </c>
      <c r="I45" s="32" t="s">
        <v>134</v>
      </c>
      <c r="J45" s="22" t="s">
        <v>135</v>
      </c>
      <c r="K45" s="1" t="s">
        <v>133</v>
      </c>
      <c r="L45" s="1" t="s">
        <v>134</v>
      </c>
      <c r="M45" s="26" t="s">
        <v>136</v>
      </c>
      <c r="N45" s="1" t="s">
        <v>131</v>
      </c>
      <c r="O45" s="26" t="s">
        <v>136</v>
      </c>
      <c r="P45" s="26" t="s">
        <v>136</v>
      </c>
      <c r="Q45" s="33" t="s">
        <v>137</v>
      </c>
    </row>
    <row r="47" spans="1:17" x14ac:dyDescent="0.15">
      <c r="A47" s="12" t="s">
        <v>219</v>
      </c>
      <c r="D47" s="27" t="s">
        <v>138</v>
      </c>
      <c r="H47" s="3" t="s">
        <v>153</v>
      </c>
      <c r="L47" s="3" t="s">
        <v>154</v>
      </c>
      <c r="N47" s="12">
        <v>1987</v>
      </c>
    </row>
    <row r="49" spans="1:16" x14ac:dyDescent="0.15">
      <c r="A49" s="3" t="s">
        <v>155</v>
      </c>
      <c r="B49" s="34">
        <v>-0.8</v>
      </c>
      <c r="C49" s="4" t="s">
        <v>191</v>
      </c>
      <c r="D49" s="34">
        <v>8.5</v>
      </c>
      <c r="E49" s="34">
        <v>-7.6</v>
      </c>
      <c r="F49" s="34"/>
      <c r="G49" s="4"/>
      <c r="H49" s="4"/>
      <c r="I49" s="34"/>
      <c r="J49" s="35"/>
      <c r="K49" s="4"/>
      <c r="L49" s="4"/>
      <c r="M49" s="34">
        <v>990.2</v>
      </c>
      <c r="N49" s="4" t="s">
        <v>191</v>
      </c>
      <c r="O49" s="34">
        <v>1006.3</v>
      </c>
      <c r="P49" s="34">
        <v>971.8</v>
      </c>
    </row>
    <row r="50" spans="1:16" x14ac:dyDescent="0.15">
      <c r="A50" s="3" t="s">
        <v>156</v>
      </c>
      <c r="B50" s="34">
        <v>-10.8</v>
      </c>
      <c r="C50" s="4" t="s">
        <v>191</v>
      </c>
      <c r="D50" s="34">
        <v>3.1</v>
      </c>
      <c r="E50" s="34">
        <v>-19.7</v>
      </c>
      <c r="F50" s="34">
        <v>14.1</v>
      </c>
      <c r="G50" s="4" t="s">
        <v>226</v>
      </c>
      <c r="H50" s="4">
        <v>286</v>
      </c>
      <c r="I50" s="34">
        <v>13.5</v>
      </c>
      <c r="J50" s="35">
        <v>0.96</v>
      </c>
      <c r="K50" s="4">
        <v>295</v>
      </c>
      <c r="L50" s="4">
        <v>39</v>
      </c>
      <c r="M50" s="34">
        <v>983.5</v>
      </c>
      <c r="N50" s="4" t="s">
        <v>191</v>
      </c>
      <c r="O50" s="34">
        <v>1003.2</v>
      </c>
      <c r="P50" s="34">
        <v>959</v>
      </c>
    </row>
    <row r="51" spans="1:16" x14ac:dyDescent="0.15">
      <c r="A51" s="3" t="s">
        <v>157</v>
      </c>
      <c r="B51" s="34">
        <v>-19.899999999999999</v>
      </c>
      <c r="C51" s="4" t="s">
        <v>188</v>
      </c>
      <c r="D51" s="34">
        <v>-10.199999999999999</v>
      </c>
      <c r="E51" s="34">
        <v>-29.9</v>
      </c>
      <c r="F51" s="34">
        <v>16.3</v>
      </c>
      <c r="G51" s="4" t="s">
        <v>188</v>
      </c>
      <c r="H51" s="4">
        <v>289</v>
      </c>
      <c r="I51" s="34">
        <v>15.9</v>
      </c>
      <c r="J51" s="35">
        <v>0.97</v>
      </c>
      <c r="K51" s="4">
        <v>283</v>
      </c>
      <c r="L51" s="4">
        <v>42</v>
      </c>
      <c r="M51" s="34">
        <v>981</v>
      </c>
      <c r="N51" s="4" t="s">
        <v>188</v>
      </c>
      <c r="O51" s="34">
        <v>1001.8</v>
      </c>
      <c r="P51" s="34">
        <v>959.9</v>
      </c>
    </row>
    <row r="52" spans="1:16" x14ac:dyDescent="0.15">
      <c r="A52" s="3" t="s">
        <v>158</v>
      </c>
      <c r="B52" s="34">
        <v>-25.8</v>
      </c>
      <c r="C52" s="4" t="s">
        <v>173</v>
      </c>
      <c r="D52" s="34">
        <v>-12</v>
      </c>
      <c r="E52" s="34">
        <v>-33.4</v>
      </c>
      <c r="F52" s="34">
        <v>15.9</v>
      </c>
      <c r="G52" s="4" t="s">
        <v>222</v>
      </c>
      <c r="H52" s="4">
        <v>292</v>
      </c>
      <c r="I52" s="34">
        <v>15.6</v>
      </c>
      <c r="J52" s="35">
        <v>0.98</v>
      </c>
      <c r="K52" s="4">
        <v>288</v>
      </c>
      <c r="L52" s="4">
        <v>44</v>
      </c>
      <c r="M52" s="34">
        <v>983.9</v>
      </c>
      <c r="N52" s="4" t="s">
        <v>173</v>
      </c>
      <c r="O52" s="34">
        <v>996.5</v>
      </c>
      <c r="P52" s="34">
        <v>969.4</v>
      </c>
    </row>
    <row r="53" spans="1:16" x14ac:dyDescent="0.15">
      <c r="A53" s="3" t="s">
        <v>159</v>
      </c>
      <c r="B53" s="34">
        <v>-26.7</v>
      </c>
      <c r="C53" s="4" t="s">
        <v>173</v>
      </c>
      <c r="D53" s="34">
        <v>-9.4</v>
      </c>
      <c r="E53" s="34">
        <v>-35.200000000000003</v>
      </c>
      <c r="F53" s="34"/>
      <c r="G53" s="4"/>
      <c r="H53" s="4"/>
      <c r="I53" s="34"/>
      <c r="J53" s="35"/>
      <c r="K53" s="4"/>
      <c r="L53" s="4"/>
      <c r="M53" s="34">
        <v>979.1</v>
      </c>
      <c r="N53" s="4" t="s">
        <v>173</v>
      </c>
      <c r="O53" s="34">
        <v>994.3</v>
      </c>
      <c r="P53" s="34">
        <v>958.1</v>
      </c>
    </row>
    <row r="54" spans="1:16" x14ac:dyDescent="0.15">
      <c r="A54" s="3" t="s">
        <v>160</v>
      </c>
      <c r="B54" s="34">
        <v>-20.399999999999999</v>
      </c>
      <c r="C54" s="4" t="s">
        <v>225</v>
      </c>
      <c r="D54" s="34">
        <v>-7.6</v>
      </c>
      <c r="E54" s="34">
        <v>-35.4</v>
      </c>
      <c r="F54" s="34"/>
      <c r="G54" s="4"/>
      <c r="H54" s="4"/>
      <c r="I54" s="34"/>
      <c r="J54" s="35"/>
      <c r="K54" s="4"/>
      <c r="L54" s="4"/>
      <c r="M54" s="34">
        <v>981.8</v>
      </c>
      <c r="N54" s="4" t="s">
        <v>225</v>
      </c>
      <c r="O54" s="34">
        <v>1003.5</v>
      </c>
      <c r="P54" s="34">
        <v>952.1</v>
      </c>
    </row>
    <row r="56" spans="1:16" x14ac:dyDescent="0.15">
      <c r="A56" s="12" t="s">
        <v>168</v>
      </c>
      <c r="D56" s="27" t="s">
        <v>138</v>
      </c>
      <c r="H56" s="3" t="s">
        <v>153</v>
      </c>
      <c r="L56" s="3" t="s">
        <v>154</v>
      </c>
      <c r="N56" s="12">
        <v>1988</v>
      </c>
    </row>
    <row r="58" spans="1:16" x14ac:dyDescent="0.15">
      <c r="A58" s="3" t="s">
        <v>155</v>
      </c>
      <c r="B58" s="34">
        <v>-4</v>
      </c>
      <c r="C58" s="4" t="s">
        <v>173</v>
      </c>
      <c r="D58" s="34">
        <v>3.2</v>
      </c>
      <c r="E58" s="34">
        <v>-11.9</v>
      </c>
      <c r="F58" s="34">
        <v>6.5</v>
      </c>
      <c r="G58" s="4" t="s">
        <v>173</v>
      </c>
      <c r="H58" s="4">
        <v>285</v>
      </c>
      <c r="I58" s="34">
        <v>5.5</v>
      </c>
      <c r="J58" s="35">
        <v>0.85</v>
      </c>
      <c r="K58" s="4">
        <v>284</v>
      </c>
      <c r="L58" s="4">
        <v>25</v>
      </c>
      <c r="M58" s="34">
        <v>984.9</v>
      </c>
      <c r="N58" s="4" t="s">
        <v>173</v>
      </c>
      <c r="O58" s="34">
        <v>997.1</v>
      </c>
      <c r="P58" s="34">
        <v>969.9</v>
      </c>
    </row>
    <row r="59" spans="1:16" x14ac:dyDescent="0.15">
      <c r="A59" s="3" t="s">
        <v>156</v>
      </c>
      <c r="B59" s="34">
        <v>-11.3</v>
      </c>
      <c r="C59" s="4" t="s">
        <v>199</v>
      </c>
      <c r="D59" s="34">
        <v>0.5</v>
      </c>
      <c r="E59" s="34">
        <v>-21.5</v>
      </c>
      <c r="F59" s="34">
        <v>11.4</v>
      </c>
      <c r="G59" s="4" t="s">
        <v>199</v>
      </c>
      <c r="H59" s="4">
        <v>288</v>
      </c>
      <c r="I59" s="34">
        <v>10.9</v>
      </c>
      <c r="J59" s="35">
        <v>0.96</v>
      </c>
      <c r="K59" s="4">
        <v>287</v>
      </c>
      <c r="L59" s="4">
        <v>36</v>
      </c>
      <c r="M59" s="34">
        <v>979.6</v>
      </c>
      <c r="N59" s="4" t="s">
        <v>199</v>
      </c>
      <c r="O59" s="34">
        <v>994.1</v>
      </c>
      <c r="P59" s="34">
        <v>968.3</v>
      </c>
    </row>
    <row r="60" spans="1:16" x14ac:dyDescent="0.15">
      <c r="A60" s="3" t="s">
        <v>157</v>
      </c>
      <c r="B60" s="34">
        <v>-20.8</v>
      </c>
      <c r="C60" s="4" t="s">
        <v>191</v>
      </c>
      <c r="D60" s="34">
        <v>-11.4</v>
      </c>
      <c r="E60" s="34">
        <v>-28.6</v>
      </c>
      <c r="F60" s="34">
        <v>15</v>
      </c>
      <c r="G60" s="4" t="s">
        <v>191</v>
      </c>
      <c r="H60" s="4">
        <v>291</v>
      </c>
      <c r="I60" s="34">
        <v>14.7</v>
      </c>
      <c r="J60" s="35">
        <v>0.98</v>
      </c>
      <c r="K60" s="4">
        <v>281</v>
      </c>
      <c r="L60" s="4">
        <v>41</v>
      </c>
      <c r="M60" s="34">
        <v>981.2</v>
      </c>
      <c r="N60" s="4" t="s">
        <v>191</v>
      </c>
      <c r="O60" s="34">
        <v>997.6</v>
      </c>
      <c r="P60" s="34">
        <v>967.8</v>
      </c>
    </row>
    <row r="61" spans="1:16" x14ac:dyDescent="0.15">
      <c r="A61" s="3" t="s">
        <v>158</v>
      </c>
      <c r="B61" s="34">
        <v>-21.8</v>
      </c>
      <c r="C61" s="4" t="s">
        <v>221</v>
      </c>
      <c r="D61" s="34">
        <v>-13.1</v>
      </c>
      <c r="E61" s="34">
        <v>-33</v>
      </c>
      <c r="F61" s="34">
        <v>13.4</v>
      </c>
      <c r="G61" s="4" t="s">
        <v>224</v>
      </c>
      <c r="H61" s="4">
        <v>290</v>
      </c>
      <c r="I61" s="34">
        <v>13</v>
      </c>
      <c r="J61" s="35">
        <v>0.97</v>
      </c>
      <c r="K61" s="4">
        <v>292</v>
      </c>
      <c r="L61" s="4">
        <v>42</v>
      </c>
      <c r="M61" s="34">
        <v>979.7</v>
      </c>
      <c r="N61" s="4" t="s">
        <v>221</v>
      </c>
      <c r="O61" s="34">
        <v>991.6</v>
      </c>
      <c r="P61" s="34">
        <v>958.1</v>
      </c>
    </row>
    <row r="62" spans="1:16" x14ac:dyDescent="0.15">
      <c r="A62" s="3" t="s">
        <v>159</v>
      </c>
      <c r="B62" s="34">
        <v>-26.1</v>
      </c>
      <c r="C62" s="4" t="s">
        <v>173</v>
      </c>
      <c r="D62" s="34">
        <v>-14.8</v>
      </c>
      <c r="E62" s="34">
        <v>-33.799999999999997</v>
      </c>
      <c r="F62" s="34">
        <v>16.5</v>
      </c>
      <c r="G62" s="4" t="s">
        <v>173</v>
      </c>
      <c r="H62" s="4">
        <v>295</v>
      </c>
      <c r="I62" s="34">
        <v>16.3</v>
      </c>
      <c r="J62" s="35">
        <v>0.98</v>
      </c>
      <c r="K62" s="4">
        <v>290</v>
      </c>
      <c r="L62" s="4">
        <v>36</v>
      </c>
      <c r="M62" s="34">
        <v>986.2</v>
      </c>
      <c r="N62" s="4" t="s">
        <v>173</v>
      </c>
      <c r="O62" s="34">
        <v>1002.8</v>
      </c>
      <c r="P62" s="34">
        <v>966.1</v>
      </c>
    </row>
    <row r="63" spans="1:16" x14ac:dyDescent="0.15">
      <c r="A63" s="3" t="s">
        <v>160</v>
      </c>
      <c r="B63" s="34">
        <v>-25.4</v>
      </c>
      <c r="C63" s="4" t="s">
        <v>199</v>
      </c>
      <c r="D63" s="34">
        <v>-13</v>
      </c>
      <c r="E63" s="34">
        <v>-35.1</v>
      </c>
      <c r="F63" s="34">
        <v>16.899999999999999</v>
      </c>
      <c r="G63" s="4" t="s">
        <v>199</v>
      </c>
      <c r="H63" s="4">
        <v>292</v>
      </c>
      <c r="I63" s="34">
        <v>16.3</v>
      </c>
      <c r="J63" s="35">
        <v>0.97</v>
      </c>
      <c r="K63" s="4">
        <v>299</v>
      </c>
      <c r="L63" s="4">
        <v>39</v>
      </c>
      <c r="M63" s="34">
        <v>990.8</v>
      </c>
      <c r="N63" s="4" t="s">
        <v>199</v>
      </c>
      <c r="O63" s="34">
        <v>1007.2</v>
      </c>
      <c r="P63" s="34">
        <v>969</v>
      </c>
    </row>
    <row r="64" spans="1:16" x14ac:dyDescent="0.15">
      <c r="A64" s="3" t="s">
        <v>161</v>
      </c>
      <c r="B64" s="34">
        <v>-26.7</v>
      </c>
      <c r="C64" s="4" t="s">
        <v>173</v>
      </c>
      <c r="D64" s="34">
        <v>-10</v>
      </c>
      <c r="E64" s="34">
        <v>-38.299999999999997</v>
      </c>
      <c r="F64" s="34">
        <v>15.5</v>
      </c>
      <c r="G64" s="4" t="s">
        <v>173</v>
      </c>
      <c r="H64" s="4">
        <v>291</v>
      </c>
      <c r="I64" s="34">
        <v>15</v>
      </c>
      <c r="J64" s="35">
        <v>0.97</v>
      </c>
      <c r="K64" s="4">
        <v>291</v>
      </c>
      <c r="L64" s="4">
        <v>41</v>
      </c>
      <c r="M64" s="34">
        <v>972.8</v>
      </c>
      <c r="N64" s="4" t="s">
        <v>173</v>
      </c>
      <c r="O64" s="34">
        <v>990.5</v>
      </c>
      <c r="P64" s="34">
        <v>949.5</v>
      </c>
    </row>
    <row r="65" spans="1:16" x14ac:dyDescent="0.15">
      <c r="A65" s="3" t="s">
        <v>162</v>
      </c>
      <c r="B65" s="34">
        <v>-24</v>
      </c>
      <c r="C65" s="4" t="s">
        <v>222</v>
      </c>
      <c r="D65" s="34">
        <v>-12</v>
      </c>
      <c r="E65" s="34">
        <v>-33.9</v>
      </c>
      <c r="F65" s="34">
        <v>14.7</v>
      </c>
      <c r="G65" s="4" t="s">
        <v>222</v>
      </c>
      <c r="H65" s="4">
        <v>295</v>
      </c>
      <c r="I65" s="34">
        <v>14.3</v>
      </c>
      <c r="J65" s="35">
        <v>0.97</v>
      </c>
      <c r="K65" s="4">
        <v>283</v>
      </c>
      <c r="L65" s="4">
        <v>44</v>
      </c>
      <c r="M65" s="34">
        <v>972.1</v>
      </c>
      <c r="N65" s="4" t="s">
        <v>222</v>
      </c>
      <c r="O65" s="34">
        <v>1002.8</v>
      </c>
      <c r="P65" s="34">
        <v>944.4</v>
      </c>
    </row>
    <row r="66" spans="1:16" x14ac:dyDescent="0.15">
      <c r="A66" s="3" t="s">
        <v>163</v>
      </c>
      <c r="B66" s="34">
        <v>-22.6</v>
      </c>
      <c r="C66" s="4" t="s">
        <v>172</v>
      </c>
      <c r="D66" s="34">
        <v>-11.1</v>
      </c>
      <c r="E66" s="34">
        <v>-34.1</v>
      </c>
      <c r="F66" s="34">
        <v>15.1</v>
      </c>
      <c r="G66" s="4" t="s">
        <v>172</v>
      </c>
      <c r="H66" s="4">
        <v>290</v>
      </c>
      <c r="I66" s="34">
        <v>14.6</v>
      </c>
      <c r="J66" s="35">
        <v>0.97</v>
      </c>
      <c r="K66" s="4">
        <v>284</v>
      </c>
      <c r="L66" s="4">
        <v>38</v>
      </c>
      <c r="M66" s="34">
        <v>980.1</v>
      </c>
      <c r="N66" s="4" t="s">
        <v>172</v>
      </c>
      <c r="O66" s="34">
        <v>1009.6</v>
      </c>
      <c r="P66" s="34">
        <v>948.5</v>
      </c>
    </row>
    <row r="67" spans="1:16" x14ac:dyDescent="0.15">
      <c r="A67" s="3" t="s">
        <v>164</v>
      </c>
      <c r="B67" s="34">
        <v>-15.5</v>
      </c>
      <c r="C67" s="4" t="s">
        <v>188</v>
      </c>
      <c r="D67" s="34">
        <v>-5.8</v>
      </c>
      <c r="E67" s="34">
        <v>-30.4</v>
      </c>
      <c r="F67" s="34">
        <v>10.7</v>
      </c>
      <c r="G67" s="4" t="s">
        <v>188</v>
      </c>
      <c r="H67" s="4">
        <v>293</v>
      </c>
      <c r="I67" s="34">
        <v>10.1</v>
      </c>
      <c r="J67" s="35">
        <v>0.94</v>
      </c>
      <c r="K67" s="4">
        <v>281</v>
      </c>
      <c r="L67" s="4">
        <v>33</v>
      </c>
      <c r="M67" s="34">
        <v>986.2</v>
      </c>
      <c r="N67" s="4" t="s">
        <v>188</v>
      </c>
      <c r="O67" s="34">
        <v>1007.7</v>
      </c>
      <c r="P67" s="34">
        <v>955.8</v>
      </c>
    </row>
    <row r="68" spans="1:16" x14ac:dyDescent="0.15">
      <c r="A68" s="3" t="s">
        <v>165</v>
      </c>
      <c r="B68" s="34">
        <v>-11.3</v>
      </c>
      <c r="C68" s="4" t="s">
        <v>199</v>
      </c>
      <c r="D68" s="34">
        <v>-1.9</v>
      </c>
      <c r="E68" s="34">
        <v>-22</v>
      </c>
      <c r="F68" s="34">
        <v>6.5</v>
      </c>
      <c r="G68" s="4" t="s">
        <v>199</v>
      </c>
      <c r="H68" s="4">
        <v>290</v>
      </c>
      <c r="I68" s="34">
        <v>5.7</v>
      </c>
      <c r="J68" s="35">
        <v>0.88</v>
      </c>
      <c r="K68" s="4">
        <v>283</v>
      </c>
      <c r="L68" s="4">
        <v>35</v>
      </c>
      <c r="M68" s="34">
        <v>977.3</v>
      </c>
      <c r="N68" s="4" t="s">
        <v>199</v>
      </c>
      <c r="O68" s="34">
        <v>997.9</v>
      </c>
      <c r="P68" s="34">
        <v>966.9</v>
      </c>
    </row>
    <row r="69" spans="1:16" x14ac:dyDescent="0.15">
      <c r="A69" s="3" t="s">
        <v>166</v>
      </c>
      <c r="B69" s="34">
        <v>-4.5</v>
      </c>
      <c r="C69" s="4" t="s">
        <v>173</v>
      </c>
      <c r="D69" s="34">
        <v>1.6</v>
      </c>
      <c r="E69" s="34">
        <v>-11.4</v>
      </c>
      <c r="F69" s="34">
        <v>7.3</v>
      </c>
      <c r="G69" s="4" t="s">
        <v>173</v>
      </c>
      <c r="H69" s="4">
        <v>285</v>
      </c>
      <c r="I69" s="34">
        <v>6.2</v>
      </c>
      <c r="J69" s="35">
        <v>0.86</v>
      </c>
      <c r="K69" s="4">
        <v>294</v>
      </c>
      <c r="L69" s="4">
        <v>28</v>
      </c>
      <c r="M69" s="34">
        <v>978.8</v>
      </c>
      <c r="N69" s="4" t="s">
        <v>173</v>
      </c>
      <c r="O69" s="34">
        <v>993.3</v>
      </c>
      <c r="P69" s="34">
        <v>965.1</v>
      </c>
    </row>
    <row r="70" spans="1:16" x14ac:dyDescent="0.15">
      <c r="A70" s="3" t="s">
        <v>167</v>
      </c>
      <c r="B70" s="34">
        <v>-17.8</v>
      </c>
      <c r="C70" s="4"/>
      <c r="D70" s="34"/>
      <c r="E70" s="34"/>
      <c r="F70" s="34">
        <v>12.5</v>
      </c>
      <c r="G70" s="4"/>
      <c r="H70" s="4">
        <v>291</v>
      </c>
      <c r="I70" s="34">
        <v>11.9</v>
      </c>
      <c r="J70" s="35">
        <v>0.94</v>
      </c>
      <c r="K70" s="4"/>
      <c r="L70" s="4"/>
      <c r="M70" s="34">
        <v>980.8</v>
      </c>
      <c r="N70" s="4"/>
      <c r="O70" s="34"/>
      <c r="P70" s="34"/>
    </row>
    <row r="72" spans="1:16" x14ac:dyDescent="0.15">
      <c r="A72" s="12" t="s">
        <v>168</v>
      </c>
      <c r="D72" s="27" t="s">
        <v>138</v>
      </c>
      <c r="H72" s="3" t="s">
        <v>153</v>
      </c>
      <c r="L72" s="3" t="s">
        <v>154</v>
      </c>
      <c r="N72" s="12">
        <v>1989</v>
      </c>
    </row>
    <row r="74" spans="1:16" x14ac:dyDescent="0.15">
      <c r="A74" s="13" t="s">
        <v>155</v>
      </c>
      <c r="B74" s="34">
        <v>-4.3</v>
      </c>
      <c r="C74" s="4" t="s">
        <v>173</v>
      </c>
      <c r="D74" s="36">
        <v>4.8</v>
      </c>
      <c r="E74" s="34">
        <v>-13.9</v>
      </c>
      <c r="F74" s="34">
        <v>6.2</v>
      </c>
      <c r="G74" s="4" t="s">
        <v>173</v>
      </c>
      <c r="H74" s="37">
        <v>289</v>
      </c>
      <c r="I74" s="34">
        <v>5.0999999999999996</v>
      </c>
      <c r="J74" s="35">
        <v>0.83</v>
      </c>
      <c r="K74" s="4">
        <v>280</v>
      </c>
      <c r="L74" s="37">
        <v>27</v>
      </c>
      <c r="M74" s="34">
        <v>981.2</v>
      </c>
      <c r="N74" s="39" t="s">
        <v>173</v>
      </c>
      <c r="O74" s="34">
        <v>988.8</v>
      </c>
      <c r="P74" s="34">
        <v>969.6</v>
      </c>
    </row>
    <row r="75" spans="1:16" x14ac:dyDescent="0.15">
      <c r="A75" s="14" t="s">
        <v>156</v>
      </c>
      <c r="B75" s="36">
        <v>-12.5</v>
      </c>
      <c r="C75" s="37" t="s">
        <v>173</v>
      </c>
      <c r="D75" s="36">
        <v>-2.4</v>
      </c>
      <c r="E75" s="36">
        <v>-20.9</v>
      </c>
      <c r="F75" s="36">
        <v>10.8</v>
      </c>
      <c r="G75" s="37" t="s">
        <v>173</v>
      </c>
      <c r="H75" s="37">
        <v>292</v>
      </c>
      <c r="I75" s="36">
        <v>10.4</v>
      </c>
      <c r="J75" s="38">
        <v>0.96</v>
      </c>
      <c r="K75" s="37">
        <v>297</v>
      </c>
      <c r="L75" s="37">
        <v>27</v>
      </c>
      <c r="M75" s="36">
        <v>979.8</v>
      </c>
      <c r="N75" s="37" t="s">
        <v>173</v>
      </c>
      <c r="O75" s="36">
        <v>996.8</v>
      </c>
      <c r="P75" s="36">
        <v>961.1</v>
      </c>
    </row>
    <row r="76" spans="1:16" x14ac:dyDescent="0.15">
      <c r="A76" s="14" t="s">
        <v>157</v>
      </c>
      <c r="B76" s="36">
        <v>-18.899999999999999</v>
      </c>
      <c r="C76" s="37" t="s">
        <v>173</v>
      </c>
      <c r="D76" s="36">
        <v>-9.4</v>
      </c>
      <c r="E76" s="36">
        <v>-28.4</v>
      </c>
      <c r="F76" s="36">
        <v>12.4</v>
      </c>
      <c r="G76" s="37" t="s">
        <v>220</v>
      </c>
      <c r="H76" s="37">
        <v>294</v>
      </c>
      <c r="I76" s="36">
        <v>12.1</v>
      </c>
      <c r="J76" s="38">
        <v>0.97</v>
      </c>
      <c r="K76" s="37">
        <v>276</v>
      </c>
      <c r="L76" s="37">
        <v>41</v>
      </c>
      <c r="M76" s="36">
        <v>979.9</v>
      </c>
      <c r="N76" s="37" t="s">
        <v>173</v>
      </c>
      <c r="O76" s="36">
        <v>997.8</v>
      </c>
      <c r="P76" s="36">
        <v>964.9</v>
      </c>
    </row>
    <row r="77" spans="1:16" x14ac:dyDescent="0.15">
      <c r="A77" s="14" t="s">
        <v>158</v>
      </c>
      <c r="B77" s="36">
        <v>-21.3</v>
      </c>
      <c r="C77" s="37" t="s">
        <v>222</v>
      </c>
      <c r="D77" s="36">
        <v>-11</v>
      </c>
      <c r="E77" s="36">
        <v>-38.5</v>
      </c>
      <c r="F77" s="36">
        <v>16.100000000000001</v>
      </c>
      <c r="G77" s="37" t="s">
        <v>222</v>
      </c>
      <c r="H77" s="37">
        <v>291</v>
      </c>
      <c r="I77" s="36">
        <v>15.7</v>
      </c>
      <c r="J77" s="38">
        <v>0.97</v>
      </c>
      <c r="K77" s="37">
        <v>284</v>
      </c>
      <c r="L77" s="37">
        <v>42</v>
      </c>
      <c r="M77" s="36">
        <v>983.1</v>
      </c>
      <c r="N77" s="37" t="s">
        <v>222</v>
      </c>
      <c r="O77" s="36">
        <v>1005.1</v>
      </c>
      <c r="P77" s="36">
        <v>943.5</v>
      </c>
    </row>
    <row r="78" spans="1:16" x14ac:dyDescent="0.15">
      <c r="A78" s="14" t="s">
        <v>159</v>
      </c>
      <c r="B78" s="36">
        <v>-26.7</v>
      </c>
      <c r="C78" s="37" t="s">
        <v>188</v>
      </c>
      <c r="D78" s="36">
        <v>-16.899999999999999</v>
      </c>
      <c r="E78" s="36">
        <v>-37.799999999999997</v>
      </c>
      <c r="F78" s="36">
        <v>17.8</v>
      </c>
      <c r="G78" s="37" t="s">
        <v>228</v>
      </c>
      <c r="H78" s="37">
        <v>293</v>
      </c>
      <c r="I78" s="36">
        <v>17.600000000000001</v>
      </c>
      <c r="J78" s="38">
        <v>0.99</v>
      </c>
      <c r="K78" s="37">
        <v>284</v>
      </c>
      <c r="L78" s="37">
        <v>39</v>
      </c>
      <c r="M78" s="36">
        <v>967.5</v>
      </c>
      <c r="N78" s="37" t="s">
        <v>188</v>
      </c>
      <c r="O78" s="36">
        <v>984.2</v>
      </c>
      <c r="P78" s="36">
        <v>947.2</v>
      </c>
    </row>
    <row r="79" spans="1:16" x14ac:dyDescent="0.15">
      <c r="A79" s="14" t="s">
        <v>160</v>
      </c>
      <c r="B79" s="36">
        <v>-30.4</v>
      </c>
      <c r="C79" s="37" t="s">
        <v>173</v>
      </c>
      <c r="D79" s="36">
        <v>-18.3</v>
      </c>
      <c r="E79" s="36">
        <v>-37.5</v>
      </c>
      <c r="F79" s="36">
        <v>14.3</v>
      </c>
      <c r="G79" s="37" t="s">
        <v>229</v>
      </c>
      <c r="H79" s="37">
        <v>295</v>
      </c>
      <c r="I79" s="36">
        <v>13.9</v>
      </c>
      <c r="J79" s="38">
        <v>0.97</v>
      </c>
      <c r="K79" s="37">
        <v>290</v>
      </c>
      <c r="L79" s="37">
        <v>36</v>
      </c>
      <c r="M79" s="36">
        <v>976.7</v>
      </c>
      <c r="N79" s="37" t="s">
        <v>173</v>
      </c>
      <c r="O79" s="36">
        <v>995.4</v>
      </c>
      <c r="P79" s="36">
        <v>955.8</v>
      </c>
    </row>
    <row r="80" spans="1:16" x14ac:dyDescent="0.15">
      <c r="A80" s="14" t="s">
        <v>161</v>
      </c>
      <c r="B80" s="36">
        <v>-25.9</v>
      </c>
      <c r="C80" s="37" t="s">
        <v>172</v>
      </c>
      <c r="D80" s="36">
        <v>-12</v>
      </c>
      <c r="E80" s="36">
        <v>-40.5</v>
      </c>
      <c r="F80" s="36">
        <v>15.9</v>
      </c>
      <c r="G80" s="37" t="s">
        <v>230</v>
      </c>
      <c r="H80" s="37">
        <v>291</v>
      </c>
      <c r="I80" s="36">
        <v>15.5</v>
      </c>
      <c r="J80" s="38">
        <v>0.97</v>
      </c>
      <c r="K80" s="37">
        <v>288</v>
      </c>
      <c r="L80" s="37">
        <v>43</v>
      </c>
      <c r="M80" s="36">
        <v>975.5</v>
      </c>
      <c r="N80" s="37" t="s">
        <v>172</v>
      </c>
      <c r="O80" s="36">
        <v>996.2</v>
      </c>
      <c r="P80" s="36">
        <v>951.9</v>
      </c>
    </row>
    <row r="81" spans="1:17" x14ac:dyDescent="0.15">
      <c r="A81" s="14" t="s">
        <v>162</v>
      </c>
      <c r="B81" s="36">
        <v>-28.9</v>
      </c>
      <c r="C81" s="37" t="s">
        <v>191</v>
      </c>
      <c r="D81" s="36">
        <v>-12</v>
      </c>
      <c r="E81" s="36">
        <v>-37.799999999999997</v>
      </c>
      <c r="F81" s="36">
        <v>18.5</v>
      </c>
      <c r="G81" s="37" t="s">
        <v>223</v>
      </c>
      <c r="H81" s="37">
        <v>289</v>
      </c>
      <c r="I81" s="36">
        <v>18.100000000000001</v>
      </c>
      <c r="J81" s="38">
        <v>0.98</v>
      </c>
      <c r="K81" s="37">
        <v>287</v>
      </c>
      <c r="L81" s="37">
        <v>46</v>
      </c>
      <c r="M81" s="36">
        <v>979.7</v>
      </c>
      <c r="N81" s="37" t="s">
        <v>191</v>
      </c>
      <c r="O81" s="36">
        <v>1009.4</v>
      </c>
      <c r="P81" s="36">
        <v>954.2</v>
      </c>
    </row>
    <row r="82" spans="1:17" x14ac:dyDescent="0.15">
      <c r="A82" s="14" t="s">
        <v>163</v>
      </c>
      <c r="B82" s="36">
        <v>-22.8</v>
      </c>
      <c r="C82" s="37" t="s">
        <v>173</v>
      </c>
      <c r="D82" s="36">
        <v>-4.5999999999999996</v>
      </c>
      <c r="E82" s="36">
        <v>-33.4</v>
      </c>
      <c r="F82" s="36">
        <v>17.8</v>
      </c>
      <c r="G82" s="37" t="s">
        <v>222</v>
      </c>
      <c r="H82" s="37">
        <v>289</v>
      </c>
      <c r="I82" s="36">
        <v>17.3</v>
      </c>
      <c r="J82" s="38">
        <v>0.97</v>
      </c>
      <c r="K82" s="37">
        <v>284</v>
      </c>
      <c r="L82" s="37">
        <v>42</v>
      </c>
      <c r="M82" s="36">
        <v>979</v>
      </c>
      <c r="N82" s="37" t="s">
        <v>173</v>
      </c>
      <c r="O82" s="36">
        <v>1001.7</v>
      </c>
      <c r="P82" s="36">
        <v>954.2</v>
      </c>
    </row>
    <row r="83" spans="1:17" x14ac:dyDescent="0.15">
      <c r="A83" s="14" t="s">
        <v>164</v>
      </c>
      <c r="B83" s="36">
        <v>-19.7</v>
      </c>
      <c r="C83" s="37" t="s">
        <v>172</v>
      </c>
      <c r="D83" s="36">
        <v>-10.5</v>
      </c>
      <c r="E83" s="36">
        <v>-26.1</v>
      </c>
      <c r="F83" s="36">
        <v>15.5</v>
      </c>
      <c r="G83" s="37" t="s">
        <v>172</v>
      </c>
      <c r="H83" s="37">
        <v>292</v>
      </c>
      <c r="I83" s="36">
        <v>15.1</v>
      </c>
      <c r="J83" s="38">
        <v>0.98</v>
      </c>
      <c r="K83" s="37">
        <v>285</v>
      </c>
      <c r="L83" s="37">
        <v>41</v>
      </c>
      <c r="M83" s="36">
        <v>971.4</v>
      </c>
      <c r="N83" s="37" t="s">
        <v>172</v>
      </c>
      <c r="O83" s="36">
        <v>994.5</v>
      </c>
      <c r="P83" s="36">
        <v>945</v>
      </c>
    </row>
    <row r="84" spans="1:17" x14ac:dyDescent="0.15">
      <c r="A84" s="14" t="s">
        <v>165</v>
      </c>
      <c r="B84" s="36">
        <v>-10.6</v>
      </c>
      <c r="C84" s="37" t="s">
        <v>191</v>
      </c>
      <c r="D84" s="36">
        <v>-0.8</v>
      </c>
      <c r="E84" s="36">
        <v>-21.1</v>
      </c>
      <c r="F84" s="36">
        <v>7.6</v>
      </c>
      <c r="G84" s="37" t="s">
        <v>191</v>
      </c>
      <c r="H84" s="37">
        <v>290</v>
      </c>
      <c r="I84" s="36">
        <v>6.8</v>
      </c>
      <c r="J84" s="38">
        <v>0.89</v>
      </c>
      <c r="K84" s="37">
        <v>283</v>
      </c>
      <c r="L84" s="37">
        <v>25</v>
      </c>
      <c r="M84" s="36">
        <v>972.7</v>
      </c>
      <c r="N84" s="37" t="s">
        <v>191</v>
      </c>
      <c r="O84" s="36">
        <v>986.9</v>
      </c>
      <c r="P84" s="36">
        <v>950</v>
      </c>
    </row>
    <row r="85" spans="1:17" x14ac:dyDescent="0.15">
      <c r="A85" s="14" t="s">
        <v>166</v>
      </c>
      <c r="B85" s="36">
        <v>-2.6</v>
      </c>
      <c r="C85" s="37" t="s">
        <v>191</v>
      </c>
      <c r="D85" s="36">
        <v>5</v>
      </c>
      <c r="E85" s="36">
        <v>-9</v>
      </c>
      <c r="F85" s="36">
        <v>4</v>
      </c>
      <c r="G85" s="37" t="s">
        <v>191</v>
      </c>
      <c r="H85" s="37">
        <v>286</v>
      </c>
      <c r="I85" s="36">
        <v>2.2999999999999998</v>
      </c>
      <c r="J85" s="38">
        <v>0.57999999999999996</v>
      </c>
      <c r="K85" s="37">
        <v>283</v>
      </c>
      <c r="L85" s="37">
        <v>22</v>
      </c>
      <c r="M85" s="36">
        <v>985.2</v>
      </c>
      <c r="N85" s="37" t="s">
        <v>188</v>
      </c>
      <c r="O85" s="36">
        <v>998.2</v>
      </c>
      <c r="P85" s="36">
        <v>964.6</v>
      </c>
    </row>
    <row r="86" spans="1:17" x14ac:dyDescent="0.15">
      <c r="A86" s="14" t="s">
        <v>167</v>
      </c>
      <c r="B86" s="36">
        <v>-18.7</v>
      </c>
      <c r="C86" s="37"/>
      <c r="D86" s="36"/>
      <c r="E86" s="36"/>
      <c r="F86" s="36">
        <v>13.1</v>
      </c>
      <c r="G86" s="37"/>
      <c r="H86" s="37">
        <v>291</v>
      </c>
      <c r="I86" s="36">
        <v>12.5</v>
      </c>
      <c r="J86" s="38">
        <v>0.92</v>
      </c>
      <c r="K86" s="37"/>
      <c r="L86" s="37"/>
      <c r="M86" s="36">
        <v>977.6</v>
      </c>
      <c r="N86" s="37"/>
      <c r="O86" s="36"/>
      <c r="P86" s="36"/>
    </row>
    <row r="88" spans="1:17" x14ac:dyDescent="0.15">
      <c r="A88" s="11"/>
      <c r="B88" s="26" t="s">
        <v>113</v>
      </c>
      <c r="C88" s="1" t="s">
        <v>114</v>
      </c>
      <c r="D88" s="26"/>
      <c r="E88" s="26"/>
      <c r="F88" s="26" t="s">
        <v>115</v>
      </c>
      <c r="G88" s="1" t="s">
        <v>114</v>
      </c>
      <c r="H88" s="1"/>
      <c r="I88" s="30"/>
      <c r="J88" s="25"/>
      <c r="K88" s="1"/>
      <c r="L88" s="11"/>
      <c r="M88" s="26" t="s">
        <v>113</v>
      </c>
      <c r="N88" s="1" t="s">
        <v>114</v>
      </c>
      <c r="O88" s="26"/>
      <c r="P88" s="26"/>
    </row>
    <row r="89" spans="1:17" x14ac:dyDescent="0.15">
      <c r="A89" s="11"/>
      <c r="B89" s="26" t="s">
        <v>116</v>
      </c>
      <c r="C89" s="1" t="s">
        <v>117</v>
      </c>
      <c r="D89" s="26" t="s">
        <v>118</v>
      </c>
      <c r="E89" s="26" t="s">
        <v>119</v>
      </c>
      <c r="F89" s="26" t="s">
        <v>120</v>
      </c>
      <c r="G89" s="1" t="s">
        <v>117</v>
      </c>
      <c r="H89" s="2" t="s">
        <v>121</v>
      </c>
      <c r="I89" s="30"/>
      <c r="J89" s="25"/>
      <c r="K89" s="1" t="s">
        <v>122</v>
      </c>
      <c r="L89" s="11"/>
      <c r="M89" s="26" t="s">
        <v>116</v>
      </c>
      <c r="N89" s="1" t="s">
        <v>117</v>
      </c>
      <c r="O89" s="26" t="s">
        <v>118</v>
      </c>
      <c r="P89" s="26" t="s">
        <v>119</v>
      </c>
      <c r="Q89" s="31" t="s">
        <v>123</v>
      </c>
    </row>
    <row r="90" spans="1:17" x14ac:dyDescent="0.15">
      <c r="A90" s="11"/>
      <c r="B90" s="26" t="s">
        <v>124</v>
      </c>
      <c r="C90" s="1" t="s">
        <v>125</v>
      </c>
      <c r="D90" s="26" t="s">
        <v>124</v>
      </c>
      <c r="E90" s="26" t="s">
        <v>124</v>
      </c>
      <c r="F90" s="26" t="s">
        <v>126</v>
      </c>
      <c r="G90" s="1" t="s">
        <v>125</v>
      </c>
      <c r="H90" s="2" t="s">
        <v>127</v>
      </c>
      <c r="I90" s="30"/>
      <c r="J90" s="25"/>
      <c r="K90" s="1" t="s">
        <v>120</v>
      </c>
      <c r="L90" s="11"/>
      <c r="M90" s="26" t="s">
        <v>128</v>
      </c>
      <c r="N90" s="1" t="s">
        <v>125</v>
      </c>
      <c r="O90" s="26" t="s">
        <v>128</v>
      </c>
      <c r="P90" s="26" t="s">
        <v>128</v>
      </c>
      <c r="Q90" s="33" t="s">
        <v>124</v>
      </c>
    </row>
    <row r="91" spans="1:17" x14ac:dyDescent="0.15">
      <c r="A91" s="11" t="s">
        <v>129</v>
      </c>
      <c r="B91" s="26" t="s">
        <v>130</v>
      </c>
      <c r="C91" s="1" t="s">
        <v>131</v>
      </c>
      <c r="D91" s="26" t="s">
        <v>130</v>
      </c>
      <c r="E91" s="26" t="s">
        <v>130</v>
      </c>
      <c r="F91" s="26" t="s">
        <v>132</v>
      </c>
      <c r="G91" s="1" t="s">
        <v>131</v>
      </c>
      <c r="H91" s="2" t="s">
        <v>133</v>
      </c>
      <c r="I91" s="32" t="s">
        <v>134</v>
      </c>
      <c r="J91" s="22" t="s">
        <v>135</v>
      </c>
      <c r="K91" s="1" t="s">
        <v>133</v>
      </c>
      <c r="L91" s="1" t="s">
        <v>134</v>
      </c>
      <c r="M91" s="26" t="s">
        <v>136</v>
      </c>
      <c r="N91" s="1" t="s">
        <v>131</v>
      </c>
      <c r="O91" s="26" t="s">
        <v>136</v>
      </c>
      <c r="P91" s="26" t="s">
        <v>136</v>
      </c>
      <c r="Q91" s="33" t="s">
        <v>137</v>
      </c>
    </row>
    <row r="93" spans="1:17" x14ac:dyDescent="0.15">
      <c r="A93" s="12" t="s">
        <v>168</v>
      </c>
      <c r="D93" s="27" t="s">
        <v>138</v>
      </c>
      <c r="H93" s="3" t="s">
        <v>153</v>
      </c>
      <c r="L93" s="3" t="s">
        <v>154</v>
      </c>
      <c r="N93" s="12">
        <v>1990</v>
      </c>
    </row>
    <row r="95" spans="1:17" x14ac:dyDescent="0.15">
      <c r="A95" s="3" t="s">
        <v>155</v>
      </c>
      <c r="B95" s="34">
        <v>-4.2</v>
      </c>
      <c r="C95" s="4" t="s">
        <v>173</v>
      </c>
      <c r="D95" s="34">
        <v>3.9</v>
      </c>
      <c r="E95" s="34">
        <v>-11.8</v>
      </c>
      <c r="F95" s="34">
        <v>7</v>
      </c>
      <c r="G95" s="4" t="s">
        <v>173</v>
      </c>
      <c r="H95" s="4">
        <v>288</v>
      </c>
      <c r="I95" s="34">
        <v>6.4</v>
      </c>
      <c r="J95" s="35">
        <v>0.92</v>
      </c>
      <c r="K95" s="4">
        <v>283</v>
      </c>
      <c r="L95" s="4">
        <v>30</v>
      </c>
      <c r="M95" s="34">
        <v>984.3</v>
      </c>
      <c r="N95" s="4" t="s">
        <v>173</v>
      </c>
      <c r="O95" s="34">
        <v>997.5</v>
      </c>
      <c r="P95" s="34">
        <v>962.2</v>
      </c>
    </row>
    <row r="96" spans="1:17" x14ac:dyDescent="0.15">
      <c r="A96" s="3" t="s">
        <v>156</v>
      </c>
      <c r="B96" s="34">
        <v>-12.3</v>
      </c>
      <c r="C96" s="4" t="s">
        <v>173</v>
      </c>
      <c r="D96" s="34">
        <v>-1.5</v>
      </c>
      <c r="E96" s="34">
        <v>-21.9</v>
      </c>
      <c r="F96" s="34">
        <v>8.9</v>
      </c>
      <c r="G96" s="4" t="s">
        <v>231</v>
      </c>
      <c r="H96" s="4">
        <v>289</v>
      </c>
      <c r="I96" s="34">
        <v>8.1</v>
      </c>
      <c r="J96" s="35">
        <v>0.91</v>
      </c>
      <c r="K96" s="4">
        <v>281</v>
      </c>
      <c r="L96" s="4">
        <v>26</v>
      </c>
      <c r="M96" s="34">
        <v>976.6</v>
      </c>
      <c r="N96" s="4" t="s">
        <v>173</v>
      </c>
      <c r="O96" s="34">
        <v>990.9</v>
      </c>
      <c r="P96" s="34">
        <v>962</v>
      </c>
    </row>
    <row r="97" spans="1:16" x14ac:dyDescent="0.15">
      <c r="A97" s="3" t="s">
        <v>157</v>
      </c>
      <c r="B97" s="34">
        <v>-20</v>
      </c>
      <c r="C97" s="4" t="s">
        <v>173</v>
      </c>
      <c r="D97" s="34">
        <v>-10.1</v>
      </c>
      <c r="E97" s="34">
        <v>-32</v>
      </c>
      <c r="F97" s="34"/>
      <c r="G97" s="4"/>
      <c r="H97" s="4"/>
      <c r="I97" s="34"/>
      <c r="J97" s="35"/>
      <c r="K97" s="4"/>
      <c r="L97" s="4"/>
      <c r="M97" s="34">
        <v>981.2</v>
      </c>
      <c r="N97" s="4" t="s">
        <v>173</v>
      </c>
      <c r="O97" s="34">
        <v>990.4</v>
      </c>
      <c r="P97" s="34">
        <v>963.2</v>
      </c>
    </row>
    <row r="98" spans="1:16" x14ac:dyDescent="0.15">
      <c r="A98" s="3" t="s">
        <v>158</v>
      </c>
      <c r="B98" s="34">
        <v>-26.1</v>
      </c>
      <c r="C98" s="4" t="s">
        <v>172</v>
      </c>
      <c r="D98" s="34">
        <v>-12.4</v>
      </c>
      <c r="E98" s="34">
        <v>-36.799999999999997</v>
      </c>
      <c r="F98" s="34">
        <v>18.899999999999999</v>
      </c>
      <c r="G98" s="4" t="s">
        <v>232</v>
      </c>
      <c r="H98" s="4">
        <v>292</v>
      </c>
      <c r="I98" s="34">
        <v>18.7</v>
      </c>
      <c r="J98" s="35">
        <v>0.99</v>
      </c>
      <c r="K98" s="4">
        <v>283</v>
      </c>
      <c r="L98" s="4">
        <v>40</v>
      </c>
      <c r="M98" s="34">
        <v>988.1</v>
      </c>
      <c r="N98" s="4" t="s">
        <v>172</v>
      </c>
      <c r="O98" s="34">
        <v>1016.6</v>
      </c>
      <c r="P98" s="34">
        <v>956.1</v>
      </c>
    </row>
    <row r="99" spans="1:16" x14ac:dyDescent="0.15">
      <c r="A99" s="3" t="s">
        <v>159</v>
      </c>
      <c r="B99" s="34">
        <v>-25.4</v>
      </c>
      <c r="C99" s="4" t="s">
        <v>172</v>
      </c>
      <c r="D99" s="34">
        <v>-14.4</v>
      </c>
      <c r="E99" s="34">
        <v>-36.1</v>
      </c>
      <c r="F99" s="34">
        <v>15.4</v>
      </c>
      <c r="G99" s="4" t="s">
        <v>224</v>
      </c>
      <c r="H99" s="4">
        <v>293</v>
      </c>
      <c r="I99" s="34">
        <v>15.3</v>
      </c>
      <c r="J99" s="35">
        <v>0.99</v>
      </c>
      <c r="K99" s="4">
        <v>284</v>
      </c>
      <c r="L99" s="4">
        <v>34</v>
      </c>
      <c r="M99" s="34">
        <v>993.2</v>
      </c>
      <c r="N99" s="4" t="s">
        <v>172</v>
      </c>
      <c r="O99" s="34">
        <v>1018.1</v>
      </c>
      <c r="P99" s="34">
        <v>970.3</v>
      </c>
    </row>
    <row r="100" spans="1:16" x14ac:dyDescent="0.15">
      <c r="A100" s="3" t="s">
        <v>160</v>
      </c>
      <c r="B100" s="34">
        <v>-26.8</v>
      </c>
      <c r="C100" s="4" t="s">
        <v>172</v>
      </c>
      <c r="D100" s="34">
        <v>-14.9</v>
      </c>
      <c r="E100" s="34">
        <v>-38.1</v>
      </c>
      <c r="F100" s="34">
        <v>16.5</v>
      </c>
      <c r="G100" s="4" t="s">
        <v>200</v>
      </c>
      <c r="H100" s="4">
        <v>292</v>
      </c>
      <c r="I100" s="34">
        <v>16.2</v>
      </c>
      <c r="J100" s="35">
        <v>0.98</v>
      </c>
      <c r="K100" s="4">
        <v>280</v>
      </c>
      <c r="L100" s="4">
        <v>45</v>
      </c>
      <c r="M100" s="34">
        <v>983.7</v>
      </c>
      <c r="N100" s="4" t="s">
        <v>222</v>
      </c>
      <c r="O100" s="34">
        <v>999.9</v>
      </c>
      <c r="P100" s="34">
        <v>964.9</v>
      </c>
    </row>
    <row r="101" spans="1:16" x14ac:dyDescent="0.15">
      <c r="A101" s="3" t="s">
        <v>161</v>
      </c>
      <c r="B101" s="34">
        <v>-22.1</v>
      </c>
      <c r="C101" s="4" t="s">
        <v>173</v>
      </c>
      <c r="D101" s="34">
        <v>-8.8000000000000007</v>
      </c>
      <c r="E101" s="34">
        <v>-35.799999999999997</v>
      </c>
      <c r="F101" s="34">
        <v>15.1</v>
      </c>
      <c r="G101" s="4" t="s">
        <v>191</v>
      </c>
      <c r="H101" s="4">
        <v>302</v>
      </c>
      <c r="I101" s="34">
        <v>6.3</v>
      </c>
      <c r="J101" s="35">
        <v>0.42</v>
      </c>
      <c r="K101" s="4" t="s">
        <v>234</v>
      </c>
      <c r="L101" s="4">
        <v>45</v>
      </c>
      <c r="M101" s="34">
        <v>992.1</v>
      </c>
      <c r="N101" s="4" t="s">
        <v>173</v>
      </c>
      <c r="O101" s="34">
        <v>1012.2</v>
      </c>
      <c r="P101" s="34">
        <v>962</v>
      </c>
    </row>
    <row r="102" spans="1:16" x14ac:dyDescent="0.15">
      <c r="A102" s="3" t="s">
        <v>162</v>
      </c>
      <c r="B102" s="34">
        <v>-28.6</v>
      </c>
      <c r="C102" s="4" t="s">
        <v>173</v>
      </c>
      <c r="D102" s="34">
        <v>-15.8</v>
      </c>
      <c r="E102" s="34">
        <v>-38.799999999999997</v>
      </c>
      <c r="F102" s="34">
        <v>18.5</v>
      </c>
      <c r="G102" s="4" t="s">
        <v>191</v>
      </c>
      <c r="H102" s="4" t="s">
        <v>233</v>
      </c>
      <c r="I102" s="34">
        <v>4.5</v>
      </c>
      <c r="J102" s="35">
        <v>0.24</v>
      </c>
      <c r="K102" s="4" t="s">
        <v>235</v>
      </c>
      <c r="L102" s="4">
        <v>44</v>
      </c>
      <c r="M102" s="34">
        <v>976.5</v>
      </c>
      <c r="N102" s="4" t="s">
        <v>173</v>
      </c>
      <c r="O102" s="34">
        <v>1000.8</v>
      </c>
      <c r="P102" s="34">
        <v>951</v>
      </c>
    </row>
    <row r="103" spans="1:16" x14ac:dyDescent="0.15">
      <c r="A103" s="3" t="s">
        <v>163</v>
      </c>
      <c r="B103" s="34">
        <v>-26.8</v>
      </c>
      <c r="C103" s="4" t="s">
        <v>173</v>
      </c>
      <c r="D103" s="34">
        <v>-13.8</v>
      </c>
      <c r="E103" s="34">
        <v>-35.1</v>
      </c>
      <c r="F103" s="34">
        <v>14.3</v>
      </c>
      <c r="G103" s="4" t="s">
        <v>173</v>
      </c>
      <c r="H103" s="4">
        <v>147</v>
      </c>
      <c r="I103" s="34">
        <v>1.7</v>
      </c>
      <c r="J103" s="35">
        <v>0.12</v>
      </c>
      <c r="K103" s="4" t="s">
        <v>236</v>
      </c>
      <c r="L103" s="4">
        <v>40</v>
      </c>
      <c r="M103" s="34">
        <v>968.4</v>
      </c>
      <c r="N103" s="4" t="s">
        <v>173</v>
      </c>
      <c r="O103" s="34">
        <v>1001.4</v>
      </c>
      <c r="P103" s="34">
        <v>942.7</v>
      </c>
    </row>
    <row r="104" spans="1:16" x14ac:dyDescent="0.15">
      <c r="A104" s="3" t="s">
        <v>164</v>
      </c>
      <c r="B104" s="34">
        <v>-19.399999999999999</v>
      </c>
      <c r="C104" s="4" t="s">
        <v>173</v>
      </c>
      <c r="D104" s="34">
        <v>-6.4</v>
      </c>
      <c r="E104" s="34">
        <v>-29.3</v>
      </c>
      <c r="F104" s="34">
        <v>12.5</v>
      </c>
      <c r="G104" s="4" t="s">
        <v>173</v>
      </c>
      <c r="H104" s="4">
        <v>126</v>
      </c>
      <c r="I104" s="34">
        <v>1.5</v>
      </c>
      <c r="J104" s="35">
        <v>0.12</v>
      </c>
      <c r="K104" s="4" t="s">
        <v>237</v>
      </c>
      <c r="L104" s="4">
        <v>39</v>
      </c>
      <c r="M104" s="34">
        <v>977.7</v>
      </c>
      <c r="N104" s="4" t="s">
        <v>173</v>
      </c>
      <c r="O104" s="34">
        <v>996.4</v>
      </c>
      <c r="P104" s="34">
        <v>955.6</v>
      </c>
    </row>
    <row r="105" spans="1:16" x14ac:dyDescent="0.15">
      <c r="A105" s="3" t="s">
        <v>165</v>
      </c>
      <c r="B105" s="34">
        <v>-8.8000000000000007</v>
      </c>
      <c r="C105" s="4" t="s">
        <v>173</v>
      </c>
      <c r="D105" s="34">
        <v>5</v>
      </c>
      <c r="E105" s="34">
        <v>-23.3</v>
      </c>
      <c r="F105" s="34">
        <v>9.1</v>
      </c>
      <c r="G105" s="4" t="s">
        <v>173</v>
      </c>
      <c r="H105" s="4">
        <v>285</v>
      </c>
      <c r="I105" s="34">
        <v>3.1</v>
      </c>
      <c r="J105" s="35">
        <v>0.34</v>
      </c>
      <c r="K105" s="4" t="s">
        <v>238</v>
      </c>
      <c r="L105" s="4">
        <v>29</v>
      </c>
      <c r="M105" s="34">
        <v>979.7</v>
      </c>
      <c r="N105" s="4" t="s">
        <v>173</v>
      </c>
      <c r="O105" s="34">
        <v>990.6</v>
      </c>
      <c r="P105" s="34">
        <v>964.9</v>
      </c>
    </row>
    <row r="106" spans="1:16" x14ac:dyDescent="0.15">
      <c r="A106" s="3" t="s">
        <v>166</v>
      </c>
      <c r="B106" s="34">
        <v>-2.4</v>
      </c>
      <c r="C106" s="4" t="s">
        <v>173</v>
      </c>
      <c r="D106" s="34">
        <v>4.0999999999999996</v>
      </c>
      <c r="E106" s="34">
        <v>-11.8</v>
      </c>
      <c r="F106" s="34">
        <v>4.7</v>
      </c>
      <c r="G106" s="4" t="s">
        <v>173</v>
      </c>
      <c r="H106" s="4">
        <v>284</v>
      </c>
      <c r="I106" s="34">
        <v>3.3</v>
      </c>
      <c r="J106" s="35">
        <v>0.71</v>
      </c>
      <c r="K106" s="4">
        <v>284</v>
      </c>
      <c r="L106" s="4">
        <v>18</v>
      </c>
      <c r="M106" s="34">
        <v>980.8</v>
      </c>
      <c r="N106" s="4" t="s">
        <v>173</v>
      </c>
      <c r="O106" s="34">
        <v>992.5</v>
      </c>
      <c r="P106" s="34">
        <v>961.8</v>
      </c>
    </row>
    <row r="107" spans="1:16" x14ac:dyDescent="0.15">
      <c r="A107" s="3" t="s">
        <v>167</v>
      </c>
      <c r="B107" s="34">
        <v>-18.600000000000001</v>
      </c>
      <c r="C107" s="4"/>
      <c r="D107" s="34"/>
      <c r="E107" s="34"/>
      <c r="F107" s="34"/>
      <c r="G107" s="4"/>
      <c r="H107" s="4"/>
      <c r="I107" s="34"/>
      <c r="J107" s="35"/>
      <c r="K107" s="4"/>
      <c r="L107" s="4"/>
      <c r="M107" s="34">
        <v>981.9</v>
      </c>
      <c r="N107" s="4"/>
      <c r="O107" s="34"/>
      <c r="P107" s="34"/>
    </row>
    <row r="109" spans="1:16" x14ac:dyDescent="0.15">
      <c r="A109" s="12" t="s">
        <v>168</v>
      </c>
      <c r="D109" s="27" t="s">
        <v>138</v>
      </c>
      <c r="H109" s="3" t="s">
        <v>153</v>
      </c>
      <c r="L109" s="3" t="s">
        <v>154</v>
      </c>
      <c r="N109" s="12">
        <v>1991</v>
      </c>
    </row>
    <row r="111" spans="1:16" x14ac:dyDescent="0.15">
      <c r="A111" s="3" t="s">
        <v>155</v>
      </c>
      <c r="B111" s="34">
        <v>-4.3</v>
      </c>
      <c r="C111" s="4" t="s">
        <v>173</v>
      </c>
      <c r="D111" s="34">
        <v>2.5</v>
      </c>
      <c r="E111" s="34">
        <v>-10.5</v>
      </c>
      <c r="F111" s="34">
        <v>7.6</v>
      </c>
      <c r="G111" s="4" t="s">
        <v>173</v>
      </c>
      <c r="H111" s="4">
        <v>289</v>
      </c>
      <c r="I111" s="34">
        <v>6.6</v>
      </c>
      <c r="J111" s="35">
        <v>0.87</v>
      </c>
      <c r="K111" s="4">
        <v>284</v>
      </c>
      <c r="L111" s="4">
        <v>24</v>
      </c>
      <c r="M111" s="34">
        <v>978.1</v>
      </c>
      <c r="N111" s="4" t="s">
        <v>173</v>
      </c>
      <c r="O111" s="34">
        <v>987.2</v>
      </c>
      <c r="P111" s="34">
        <v>964.4</v>
      </c>
    </row>
    <row r="112" spans="1:16" x14ac:dyDescent="0.15">
      <c r="A112" s="3" t="s">
        <v>156</v>
      </c>
      <c r="B112" s="34">
        <v>-8.8000000000000007</v>
      </c>
      <c r="C112" s="4" t="s">
        <v>173</v>
      </c>
      <c r="D112" s="34">
        <v>-0.5</v>
      </c>
      <c r="E112" s="34">
        <v>-15.9</v>
      </c>
      <c r="F112" s="34">
        <v>10.199999999999999</v>
      </c>
      <c r="G112" s="4" t="s">
        <v>173</v>
      </c>
      <c r="H112" s="4">
        <v>293</v>
      </c>
      <c r="I112" s="34">
        <v>10</v>
      </c>
      <c r="J112" s="35">
        <v>0.98</v>
      </c>
      <c r="K112" s="4">
        <v>295</v>
      </c>
      <c r="L112" s="4">
        <v>29</v>
      </c>
      <c r="M112" s="34">
        <v>984.5</v>
      </c>
      <c r="N112" s="4" t="s">
        <v>173</v>
      </c>
      <c r="O112" s="34">
        <v>998.4</v>
      </c>
      <c r="P112" s="34">
        <v>974.4</v>
      </c>
    </row>
    <row r="113" spans="1:16" x14ac:dyDescent="0.15">
      <c r="A113" s="3" t="s">
        <v>157</v>
      </c>
      <c r="B113" s="34">
        <v>-20.9</v>
      </c>
      <c r="C113" s="4" t="s">
        <v>173</v>
      </c>
      <c r="D113" s="34">
        <v>-7.9</v>
      </c>
      <c r="E113" s="34">
        <v>-30</v>
      </c>
      <c r="F113" s="34">
        <v>18.600000000000001</v>
      </c>
      <c r="G113" s="4" t="s">
        <v>239</v>
      </c>
      <c r="H113" s="4">
        <v>298</v>
      </c>
      <c r="I113" s="34">
        <v>9.3000000000000007</v>
      </c>
      <c r="J113" s="35">
        <v>0.5</v>
      </c>
      <c r="K113" s="4">
        <v>259</v>
      </c>
      <c r="L113" s="4">
        <v>44</v>
      </c>
      <c r="M113" s="34">
        <v>976.3</v>
      </c>
      <c r="N113" s="4" t="s">
        <v>173</v>
      </c>
      <c r="O113" s="34">
        <v>996.3</v>
      </c>
      <c r="P113" s="34">
        <v>958.8</v>
      </c>
    </row>
    <row r="114" spans="1:16" x14ac:dyDescent="0.15">
      <c r="A114" s="3" t="s">
        <v>158</v>
      </c>
      <c r="B114" s="34">
        <v>-21.6</v>
      </c>
      <c r="C114" s="4" t="s">
        <v>191</v>
      </c>
      <c r="D114" s="34">
        <v>-11.3</v>
      </c>
      <c r="E114" s="34">
        <v>-30</v>
      </c>
      <c r="F114" s="34">
        <v>16.2</v>
      </c>
      <c r="G114" s="4" t="s">
        <v>221</v>
      </c>
      <c r="H114" s="4">
        <v>313</v>
      </c>
      <c r="I114" s="34">
        <v>1.5</v>
      </c>
      <c r="J114" s="35">
        <v>0.09</v>
      </c>
      <c r="K114" s="4">
        <v>134</v>
      </c>
      <c r="L114" s="4">
        <v>45</v>
      </c>
      <c r="M114" s="34">
        <v>982.4</v>
      </c>
      <c r="N114" s="4" t="s">
        <v>191</v>
      </c>
      <c r="O114" s="34">
        <v>1007.8</v>
      </c>
      <c r="P114" s="34">
        <v>960.2</v>
      </c>
    </row>
    <row r="115" spans="1:16" x14ac:dyDescent="0.15">
      <c r="A115" s="3" t="s">
        <v>159</v>
      </c>
      <c r="B115" s="34">
        <v>-26.1</v>
      </c>
      <c r="C115" s="4" t="s">
        <v>188</v>
      </c>
      <c r="D115" s="34">
        <v>-10.1</v>
      </c>
      <c r="E115" s="34">
        <v>-39.5</v>
      </c>
      <c r="F115" s="34">
        <v>14.1</v>
      </c>
      <c r="G115" s="4" t="s">
        <v>183</v>
      </c>
      <c r="H115" s="4">
        <v>83</v>
      </c>
      <c r="I115" s="34">
        <v>2</v>
      </c>
      <c r="J115" s="35">
        <v>0.15</v>
      </c>
      <c r="K115" s="4">
        <v>87</v>
      </c>
      <c r="L115" s="4">
        <v>34</v>
      </c>
      <c r="M115" s="34">
        <v>983.3</v>
      </c>
      <c r="N115" s="4" t="s">
        <v>188</v>
      </c>
      <c r="O115" s="34">
        <v>1001.1</v>
      </c>
      <c r="P115" s="34">
        <v>960.5</v>
      </c>
    </row>
    <row r="116" spans="1:16" x14ac:dyDescent="0.15">
      <c r="A116" s="3" t="s">
        <v>160</v>
      </c>
      <c r="B116" s="34">
        <v>-22.5</v>
      </c>
      <c r="C116" s="4" t="s">
        <v>188</v>
      </c>
      <c r="D116" s="34">
        <v>-7.8</v>
      </c>
      <c r="E116" s="34">
        <v>-31.6</v>
      </c>
      <c r="F116" s="34">
        <v>15</v>
      </c>
      <c r="G116" s="4" t="s">
        <v>240</v>
      </c>
      <c r="H116" s="4">
        <v>131</v>
      </c>
      <c r="I116" s="34">
        <v>3</v>
      </c>
      <c r="J116" s="35">
        <v>0.2</v>
      </c>
      <c r="K116" s="4">
        <v>335</v>
      </c>
      <c r="L116" s="4">
        <v>38</v>
      </c>
      <c r="M116" s="34">
        <v>985.9</v>
      </c>
      <c r="N116" s="4" t="s">
        <v>188</v>
      </c>
      <c r="O116" s="34">
        <v>1012.3</v>
      </c>
      <c r="P116" s="34">
        <v>969.1</v>
      </c>
    </row>
    <row r="117" spans="1:16" x14ac:dyDescent="0.15">
      <c r="A117" s="3" t="s">
        <v>161</v>
      </c>
      <c r="B117" s="34">
        <v>-25.8</v>
      </c>
      <c r="C117" s="4" t="s">
        <v>188</v>
      </c>
      <c r="D117" s="34">
        <v>-13.9</v>
      </c>
      <c r="E117" s="34">
        <v>-34.5</v>
      </c>
      <c r="F117" s="34"/>
      <c r="G117" s="4"/>
      <c r="H117" s="4"/>
      <c r="I117" s="34"/>
      <c r="J117" s="35"/>
      <c r="K117" s="4"/>
      <c r="L117" s="4"/>
      <c r="M117" s="34">
        <v>987.7</v>
      </c>
      <c r="N117" s="4" t="s">
        <v>188</v>
      </c>
      <c r="O117" s="34">
        <v>1009</v>
      </c>
      <c r="P117" s="34">
        <v>955.6</v>
      </c>
    </row>
    <row r="118" spans="1:16" x14ac:dyDescent="0.15">
      <c r="A118" s="3" t="s">
        <v>162</v>
      </c>
      <c r="B118" s="34">
        <v>-24.5</v>
      </c>
      <c r="C118" s="4" t="s">
        <v>173</v>
      </c>
      <c r="D118" s="34">
        <v>-13.5</v>
      </c>
      <c r="E118" s="34">
        <v>-34</v>
      </c>
      <c r="F118" s="34"/>
      <c r="G118" s="4"/>
      <c r="H118" s="4"/>
      <c r="I118" s="34"/>
      <c r="J118" s="35"/>
      <c r="K118" s="4"/>
      <c r="L118" s="4"/>
      <c r="M118" s="34">
        <v>978.3</v>
      </c>
      <c r="N118" s="4" t="s">
        <v>173</v>
      </c>
      <c r="O118" s="34">
        <v>1002.5</v>
      </c>
      <c r="P118" s="34">
        <v>953.8</v>
      </c>
    </row>
    <row r="119" spans="1:16" x14ac:dyDescent="0.15">
      <c r="A119" s="3" t="s">
        <v>163</v>
      </c>
      <c r="B119" s="34">
        <v>-23.7</v>
      </c>
      <c r="C119" s="4" t="s">
        <v>173</v>
      </c>
      <c r="D119" s="34">
        <v>-12.9</v>
      </c>
      <c r="E119" s="34">
        <v>-35.299999999999997</v>
      </c>
      <c r="F119" s="34"/>
      <c r="G119" s="4"/>
      <c r="H119" s="4"/>
      <c r="I119" s="34"/>
      <c r="J119" s="35"/>
      <c r="K119" s="4"/>
      <c r="L119" s="4"/>
      <c r="M119" s="34">
        <v>977</v>
      </c>
      <c r="N119" s="4" t="s">
        <v>173</v>
      </c>
      <c r="O119" s="34">
        <v>1002.7</v>
      </c>
      <c r="P119" s="34">
        <v>950.3</v>
      </c>
    </row>
    <row r="120" spans="1:16" x14ac:dyDescent="0.15">
      <c r="A120" s="3" t="s">
        <v>164</v>
      </c>
      <c r="B120" s="34">
        <v>-19.3</v>
      </c>
      <c r="C120" s="4" t="s">
        <v>173</v>
      </c>
      <c r="D120" s="34">
        <v>-6.4</v>
      </c>
      <c r="E120" s="34">
        <v>-27.1</v>
      </c>
      <c r="F120" s="34"/>
      <c r="G120" s="4"/>
      <c r="H120" s="4"/>
      <c r="I120" s="34"/>
      <c r="J120" s="35"/>
      <c r="K120" s="4"/>
      <c r="L120" s="4"/>
      <c r="M120" s="34">
        <v>973.9</v>
      </c>
      <c r="N120" s="4" t="s">
        <v>173</v>
      </c>
      <c r="O120" s="34">
        <v>1006.8</v>
      </c>
      <c r="P120" s="34">
        <v>943.3</v>
      </c>
    </row>
    <row r="121" spans="1:16" x14ac:dyDescent="0.15">
      <c r="A121" s="3" t="s">
        <v>165</v>
      </c>
      <c r="B121" s="34">
        <v>-11.1</v>
      </c>
      <c r="C121" s="4" t="s">
        <v>173</v>
      </c>
      <c r="D121" s="34">
        <v>-2.2999999999999998</v>
      </c>
      <c r="E121" s="34">
        <v>-23.5</v>
      </c>
      <c r="F121" s="34"/>
      <c r="G121" s="4"/>
      <c r="H121" s="4"/>
      <c r="I121" s="34"/>
      <c r="J121" s="35"/>
      <c r="K121" s="4"/>
      <c r="L121" s="4"/>
      <c r="M121" s="34">
        <v>979.4</v>
      </c>
      <c r="N121" s="4" t="s">
        <v>173</v>
      </c>
      <c r="O121" s="34">
        <v>995.5</v>
      </c>
      <c r="P121" s="34">
        <v>959.5</v>
      </c>
    </row>
    <row r="122" spans="1:16" x14ac:dyDescent="0.15">
      <c r="A122" s="3" t="s">
        <v>166</v>
      </c>
      <c r="B122" s="34">
        <v>-2</v>
      </c>
      <c r="C122" s="4" t="s">
        <v>173</v>
      </c>
      <c r="D122" s="34">
        <v>6.4</v>
      </c>
      <c r="E122" s="34">
        <v>-8.9</v>
      </c>
      <c r="F122" s="34"/>
      <c r="G122" s="4"/>
      <c r="H122" s="4"/>
      <c r="I122" s="34"/>
      <c r="J122" s="35"/>
      <c r="K122" s="4"/>
      <c r="L122" s="4"/>
      <c r="M122" s="34">
        <v>990.5</v>
      </c>
      <c r="N122" s="4" t="s">
        <v>173</v>
      </c>
      <c r="O122" s="34">
        <v>1000.8</v>
      </c>
      <c r="P122" s="34">
        <v>977.5</v>
      </c>
    </row>
    <row r="123" spans="1:16" x14ac:dyDescent="0.15">
      <c r="A123" s="3" t="s">
        <v>167</v>
      </c>
      <c r="B123" s="34">
        <v>-17.600000000000001</v>
      </c>
      <c r="C123" s="4"/>
      <c r="D123" s="34"/>
      <c r="E123" s="34"/>
      <c r="F123" s="34"/>
      <c r="G123" s="4"/>
      <c r="H123" s="4"/>
      <c r="I123" s="34"/>
      <c r="J123" s="35"/>
      <c r="K123" s="4"/>
      <c r="L123" s="4"/>
      <c r="M123" s="34">
        <v>981.4</v>
      </c>
      <c r="N123" s="4"/>
      <c r="O123" s="34"/>
      <c r="P123" s="34"/>
    </row>
    <row r="125" spans="1:16" x14ac:dyDescent="0.15">
      <c r="A125" s="12" t="s">
        <v>168</v>
      </c>
      <c r="D125" s="27" t="s">
        <v>138</v>
      </c>
      <c r="H125" s="3" t="s">
        <v>153</v>
      </c>
      <c r="L125" s="3" t="s">
        <v>154</v>
      </c>
      <c r="N125" s="12">
        <v>1992</v>
      </c>
    </row>
    <row r="127" spans="1:16" x14ac:dyDescent="0.15">
      <c r="A127" s="3" t="s">
        <v>155</v>
      </c>
      <c r="B127" s="34">
        <v>-4.7</v>
      </c>
      <c r="C127" s="4" t="s">
        <v>173</v>
      </c>
      <c r="D127" s="34">
        <v>3.4</v>
      </c>
      <c r="E127" s="34">
        <v>-14.1</v>
      </c>
      <c r="F127" s="34">
        <v>8.1</v>
      </c>
      <c r="G127" s="4" t="s">
        <v>173</v>
      </c>
      <c r="H127" s="4">
        <v>286</v>
      </c>
      <c r="I127" s="34">
        <v>7.5</v>
      </c>
      <c r="J127" s="35">
        <v>0.92</v>
      </c>
      <c r="K127" s="4">
        <v>281</v>
      </c>
      <c r="L127" s="4">
        <v>33</v>
      </c>
      <c r="M127" s="34">
        <v>984</v>
      </c>
      <c r="N127" s="4" t="s">
        <v>173</v>
      </c>
      <c r="O127" s="34">
        <v>999.9</v>
      </c>
      <c r="P127" s="34">
        <v>973</v>
      </c>
    </row>
    <row r="128" spans="1:16" x14ac:dyDescent="0.15">
      <c r="A128" s="3" t="s">
        <v>156</v>
      </c>
      <c r="B128" s="34">
        <v>-11</v>
      </c>
      <c r="C128" s="4" t="s">
        <v>173</v>
      </c>
      <c r="D128" s="34">
        <v>-2</v>
      </c>
      <c r="E128" s="34">
        <v>-21.9</v>
      </c>
      <c r="F128" s="34">
        <v>9.8000000000000007</v>
      </c>
      <c r="G128" s="4" t="s">
        <v>191</v>
      </c>
      <c r="H128" s="4">
        <v>293</v>
      </c>
      <c r="I128" s="34">
        <v>9.3000000000000007</v>
      </c>
      <c r="J128" s="35">
        <v>0.95</v>
      </c>
      <c r="K128" s="4">
        <v>283</v>
      </c>
      <c r="L128" s="4">
        <v>31</v>
      </c>
      <c r="M128" s="34">
        <v>990.8</v>
      </c>
      <c r="N128" s="4" t="s">
        <v>173</v>
      </c>
      <c r="O128" s="34">
        <v>1010.5</v>
      </c>
      <c r="P128" s="34">
        <v>971.4</v>
      </c>
    </row>
    <row r="129" spans="1:17" x14ac:dyDescent="0.15">
      <c r="A129" s="3" t="s">
        <v>157</v>
      </c>
      <c r="B129" s="34">
        <v>-19.2</v>
      </c>
      <c r="C129" s="4" t="s">
        <v>173</v>
      </c>
      <c r="D129" s="34">
        <v>-4</v>
      </c>
      <c r="E129" s="34">
        <v>-32.4</v>
      </c>
      <c r="F129" s="34"/>
      <c r="G129" s="4"/>
      <c r="H129" s="4"/>
      <c r="I129" s="34"/>
      <c r="J129" s="35"/>
      <c r="K129" s="4"/>
      <c r="L129" s="4"/>
      <c r="M129" s="34">
        <v>982.4</v>
      </c>
      <c r="N129" s="4" t="s">
        <v>173</v>
      </c>
      <c r="O129" s="34">
        <v>998.2</v>
      </c>
      <c r="P129" s="34">
        <v>963.5</v>
      </c>
    </row>
    <row r="130" spans="1:17" x14ac:dyDescent="0.15">
      <c r="A130" s="3" t="s">
        <v>158</v>
      </c>
      <c r="B130" s="34">
        <v>-25.7</v>
      </c>
      <c r="C130" s="4" t="s">
        <v>173</v>
      </c>
      <c r="D130" s="34">
        <v>-19</v>
      </c>
      <c r="E130" s="34">
        <v>-33.9</v>
      </c>
      <c r="F130" s="34"/>
      <c r="G130" s="4"/>
      <c r="H130" s="4"/>
      <c r="I130" s="34"/>
      <c r="J130" s="35"/>
      <c r="K130" s="4"/>
      <c r="L130" s="4"/>
      <c r="M130" s="34">
        <v>981.1</v>
      </c>
      <c r="N130" s="4" t="s">
        <v>173</v>
      </c>
      <c r="O130" s="34">
        <v>998.9</v>
      </c>
      <c r="P130" s="34">
        <v>955.5</v>
      </c>
    </row>
    <row r="131" spans="1:17" x14ac:dyDescent="0.15">
      <c r="A131" s="3" t="s">
        <v>159</v>
      </c>
      <c r="B131" s="34">
        <v>-24.7</v>
      </c>
      <c r="C131" s="4" t="s">
        <v>191</v>
      </c>
      <c r="D131" s="34">
        <v>-15.9</v>
      </c>
      <c r="E131" s="34">
        <v>-33.4</v>
      </c>
      <c r="F131" s="52">
        <v>13.1</v>
      </c>
      <c r="G131" s="4" t="s">
        <v>241</v>
      </c>
      <c r="H131" s="4">
        <v>294</v>
      </c>
      <c r="I131" s="34">
        <v>12.5</v>
      </c>
      <c r="J131" s="35">
        <v>0.96</v>
      </c>
      <c r="K131" s="4">
        <v>294</v>
      </c>
      <c r="L131" s="4">
        <v>34</v>
      </c>
      <c r="M131" s="34">
        <v>987</v>
      </c>
      <c r="N131" s="4" t="s">
        <v>191</v>
      </c>
      <c r="O131" s="34">
        <v>1005.8</v>
      </c>
      <c r="P131" s="34">
        <v>965.1</v>
      </c>
    </row>
    <row r="132" spans="1:17" x14ac:dyDescent="0.15">
      <c r="A132" s="3" t="s">
        <v>160</v>
      </c>
      <c r="B132" s="34">
        <v>-24.7</v>
      </c>
      <c r="C132" s="4" t="s">
        <v>173</v>
      </c>
      <c r="D132" s="34">
        <v>-9.4</v>
      </c>
      <c r="E132" s="34">
        <v>-33.4</v>
      </c>
      <c r="F132" s="52">
        <v>15.1</v>
      </c>
      <c r="G132" s="4" t="s">
        <v>174</v>
      </c>
      <c r="H132" s="4">
        <v>292</v>
      </c>
      <c r="I132" s="34">
        <v>14.7</v>
      </c>
      <c r="J132" s="35">
        <v>0.98</v>
      </c>
      <c r="K132" s="4">
        <v>298</v>
      </c>
      <c r="L132" s="4">
        <v>42</v>
      </c>
      <c r="M132" s="34">
        <v>990.5</v>
      </c>
      <c r="N132" s="4" t="s">
        <v>173</v>
      </c>
      <c r="O132" s="34">
        <v>1012.7</v>
      </c>
      <c r="P132" s="34">
        <v>959.3</v>
      </c>
    </row>
    <row r="133" spans="1:17" x14ac:dyDescent="0.15">
      <c r="A133" s="3" t="s">
        <v>161</v>
      </c>
      <c r="B133" s="34">
        <v>-24.6</v>
      </c>
      <c r="C133" s="4" t="s">
        <v>191</v>
      </c>
      <c r="D133" s="34">
        <v>-12.5</v>
      </c>
      <c r="E133" s="34">
        <v>-36.4</v>
      </c>
      <c r="F133" s="52">
        <v>18.600000000000001</v>
      </c>
      <c r="G133" s="4" t="s">
        <v>188</v>
      </c>
      <c r="H133" s="4">
        <v>291</v>
      </c>
      <c r="I133" s="34">
        <v>18.3</v>
      </c>
      <c r="J133" s="35">
        <v>0.99</v>
      </c>
      <c r="K133" s="4">
        <v>292</v>
      </c>
      <c r="L133" s="4">
        <v>39</v>
      </c>
      <c r="M133" s="34">
        <v>978.2</v>
      </c>
      <c r="N133" s="4" t="s">
        <v>191</v>
      </c>
      <c r="O133" s="34">
        <v>1007.2</v>
      </c>
      <c r="P133" s="34">
        <v>948.3</v>
      </c>
    </row>
    <row r="134" spans="1:17" x14ac:dyDescent="0.15">
      <c r="A134" s="3" t="s">
        <v>162</v>
      </c>
      <c r="B134" s="34">
        <v>-22</v>
      </c>
      <c r="C134" s="4" t="s">
        <v>173</v>
      </c>
      <c r="D134" s="34">
        <v>-6.4</v>
      </c>
      <c r="E134" s="34">
        <v>-36.9</v>
      </c>
      <c r="F134" s="52">
        <v>15.6</v>
      </c>
      <c r="G134" s="4" t="s">
        <v>173</v>
      </c>
      <c r="H134" s="4">
        <v>288</v>
      </c>
      <c r="I134" s="34">
        <v>15</v>
      </c>
      <c r="J134" s="35">
        <v>0.96</v>
      </c>
      <c r="K134" s="4">
        <v>287</v>
      </c>
      <c r="L134" s="4">
        <v>38</v>
      </c>
      <c r="M134" s="34">
        <v>980.1</v>
      </c>
      <c r="N134" s="4" t="s">
        <v>173</v>
      </c>
      <c r="O134" s="34">
        <v>996.7</v>
      </c>
      <c r="P134" s="34">
        <v>960.9</v>
      </c>
    </row>
    <row r="135" spans="1:17" x14ac:dyDescent="0.15">
      <c r="A135" s="3" t="s">
        <v>163</v>
      </c>
      <c r="B135" s="34">
        <v>-28</v>
      </c>
      <c r="C135" s="4" t="s">
        <v>173</v>
      </c>
      <c r="D135" s="34">
        <v>-14.3</v>
      </c>
      <c r="E135" s="34">
        <v>-42.4</v>
      </c>
      <c r="F135" s="52">
        <v>19.7</v>
      </c>
      <c r="G135" s="4" t="s">
        <v>242</v>
      </c>
      <c r="H135" s="4">
        <v>292</v>
      </c>
      <c r="I135" s="34">
        <v>19.5</v>
      </c>
      <c r="J135" s="35">
        <v>0.99</v>
      </c>
      <c r="K135" s="4">
        <v>280</v>
      </c>
      <c r="L135" s="4">
        <v>39</v>
      </c>
      <c r="M135" s="34">
        <v>971</v>
      </c>
      <c r="N135" s="4" t="s">
        <v>173</v>
      </c>
      <c r="O135" s="34">
        <v>998.2</v>
      </c>
      <c r="P135" s="34">
        <v>939.9</v>
      </c>
    </row>
    <row r="136" spans="1:17" x14ac:dyDescent="0.15">
      <c r="A136" s="3" t="s">
        <v>164</v>
      </c>
      <c r="B136" s="34">
        <v>-20.5</v>
      </c>
      <c r="C136" s="4" t="s">
        <v>173</v>
      </c>
      <c r="D136" s="34">
        <v>-10.1</v>
      </c>
      <c r="E136" s="34">
        <v>-33.5</v>
      </c>
      <c r="F136" s="34"/>
      <c r="G136" s="4"/>
      <c r="H136" s="4"/>
      <c r="I136" s="34"/>
      <c r="J136" s="35"/>
      <c r="K136" s="4"/>
      <c r="L136" s="4"/>
      <c r="M136" s="34">
        <v>976</v>
      </c>
      <c r="N136" s="4" t="s">
        <v>173</v>
      </c>
      <c r="O136" s="34">
        <v>989.2</v>
      </c>
      <c r="P136" s="34">
        <v>939.3</v>
      </c>
    </row>
    <row r="137" spans="1:17" x14ac:dyDescent="0.15">
      <c r="A137" s="3" t="s">
        <v>165</v>
      </c>
      <c r="B137" s="34">
        <v>-10.7</v>
      </c>
      <c r="C137" s="4" t="s">
        <v>191</v>
      </c>
      <c r="D137" s="34">
        <v>1.9</v>
      </c>
      <c r="E137" s="34">
        <v>-19.100000000000001</v>
      </c>
      <c r="F137" s="34"/>
      <c r="G137" s="4"/>
      <c r="H137" s="4"/>
      <c r="I137" s="34"/>
      <c r="J137" s="35"/>
      <c r="K137" s="4"/>
      <c r="L137" s="4"/>
      <c r="M137" s="34">
        <v>973.6</v>
      </c>
      <c r="N137" s="4" t="s">
        <v>191</v>
      </c>
      <c r="O137" s="34">
        <v>988.5</v>
      </c>
      <c r="P137" s="34">
        <v>950.3</v>
      </c>
    </row>
    <row r="138" spans="1:17" x14ac:dyDescent="0.15">
      <c r="A138" s="3" t="s">
        <v>166</v>
      </c>
      <c r="B138" s="34">
        <v>-5.2</v>
      </c>
      <c r="C138" s="4" t="s">
        <v>188</v>
      </c>
      <c r="D138" s="34">
        <v>3.4</v>
      </c>
      <c r="E138" s="34">
        <v>-14.9</v>
      </c>
      <c r="F138" s="34"/>
      <c r="G138" s="4"/>
      <c r="H138" s="4"/>
      <c r="I138" s="34"/>
      <c r="J138" s="35"/>
      <c r="K138" s="4"/>
      <c r="L138" s="4"/>
      <c r="M138" s="34">
        <v>978.8</v>
      </c>
      <c r="N138" s="4" t="s">
        <v>188</v>
      </c>
      <c r="O138" s="34">
        <v>991.8</v>
      </c>
      <c r="P138" s="34">
        <v>967.7</v>
      </c>
    </row>
    <row r="139" spans="1:17" x14ac:dyDescent="0.15">
      <c r="A139" s="3" t="s">
        <v>167</v>
      </c>
      <c r="B139" s="52">
        <v>-18.399999999999999</v>
      </c>
      <c r="C139" s="4"/>
      <c r="D139" s="34"/>
      <c r="E139" s="34"/>
      <c r="F139" s="34"/>
      <c r="G139" s="4"/>
      <c r="H139" s="4"/>
      <c r="I139" s="34"/>
      <c r="J139" s="35"/>
      <c r="K139" s="4"/>
      <c r="L139" s="4"/>
      <c r="M139" s="34">
        <v>981.1</v>
      </c>
      <c r="N139" s="4"/>
      <c r="O139" s="34"/>
      <c r="P139" s="34"/>
    </row>
    <row r="141" spans="1:17" x14ac:dyDescent="0.15">
      <c r="A141" s="11"/>
      <c r="B141" s="26" t="s">
        <v>113</v>
      </c>
      <c r="C141" s="1" t="s">
        <v>114</v>
      </c>
      <c r="D141" s="26"/>
      <c r="E141" s="26"/>
      <c r="F141" s="26" t="s">
        <v>115</v>
      </c>
      <c r="G141" s="1" t="s">
        <v>114</v>
      </c>
      <c r="H141" s="1"/>
      <c r="I141" s="30"/>
      <c r="J141" s="25"/>
      <c r="K141" s="1"/>
      <c r="L141" s="11"/>
      <c r="M141" s="26" t="s">
        <v>113</v>
      </c>
      <c r="N141" s="1" t="s">
        <v>114</v>
      </c>
      <c r="O141" s="26"/>
      <c r="P141" s="26"/>
    </row>
    <row r="142" spans="1:17" x14ac:dyDescent="0.15">
      <c r="A142" s="11"/>
      <c r="B142" s="26" t="s">
        <v>116</v>
      </c>
      <c r="C142" s="1" t="s">
        <v>117</v>
      </c>
      <c r="D142" s="26" t="s">
        <v>118</v>
      </c>
      <c r="E142" s="26" t="s">
        <v>119</v>
      </c>
      <c r="F142" s="26" t="s">
        <v>120</v>
      </c>
      <c r="G142" s="1" t="s">
        <v>117</v>
      </c>
      <c r="H142" s="2" t="s">
        <v>121</v>
      </c>
      <c r="I142" s="30"/>
      <c r="J142" s="25"/>
      <c r="K142" s="1" t="s">
        <v>122</v>
      </c>
      <c r="L142" s="11"/>
      <c r="M142" s="26" t="s">
        <v>116</v>
      </c>
      <c r="N142" s="1" t="s">
        <v>117</v>
      </c>
      <c r="O142" s="26" t="s">
        <v>118</v>
      </c>
      <c r="P142" s="26" t="s">
        <v>119</v>
      </c>
      <c r="Q142" s="31" t="s">
        <v>123</v>
      </c>
    </row>
    <row r="143" spans="1:17" x14ac:dyDescent="0.15">
      <c r="A143" s="11"/>
      <c r="B143" s="26" t="s">
        <v>124</v>
      </c>
      <c r="C143" s="1" t="s">
        <v>125</v>
      </c>
      <c r="D143" s="26" t="s">
        <v>124</v>
      </c>
      <c r="E143" s="26" t="s">
        <v>124</v>
      </c>
      <c r="F143" s="26" t="s">
        <v>126</v>
      </c>
      <c r="G143" s="1" t="s">
        <v>125</v>
      </c>
      <c r="H143" s="2" t="s">
        <v>127</v>
      </c>
      <c r="I143" s="30"/>
      <c r="J143" s="25"/>
      <c r="K143" s="1" t="s">
        <v>120</v>
      </c>
      <c r="L143" s="11"/>
      <c r="M143" s="26" t="s">
        <v>128</v>
      </c>
      <c r="N143" s="1" t="s">
        <v>125</v>
      </c>
      <c r="O143" s="26" t="s">
        <v>128</v>
      </c>
      <c r="P143" s="26" t="s">
        <v>128</v>
      </c>
      <c r="Q143" s="33" t="s">
        <v>124</v>
      </c>
    </row>
    <row r="144" spans="1:17" x14ac:dyDescent="0.15">
      <c r="A144" s="11" t="s">
        <v>129</v>
      </c>
      <c r="B144" s="26" t="s">
        <v>130</v>
      </c>
      <c r="C144" s="1" t="s">
        <v>131</v>
      </c>
      <c r="D144" s="26" t="s">
        <v>130</v>
      </c>
      <c r="E144" s="26" t="s">
        <v>130</v>
      </c>
      <c r="F144" s="26" t="s">
        <v>132</v>
      </c>
      <c r="G144" s="1" t="s">
        <v>131</v>
      </c>
      <c r="H144" s="2" t="s">
        <v>133</v>
      </c>
      <c r="I144" s="32" t="s">
        <v>134</v>
      </c>
      <c r="J144" s="22" t="s">
        <v>135</v>
      </c>
      <c r="K144" s="1" t="s">
        <v>133</v>
      </c>
      <c r="L144" s="1" t="s">
        <v>134</v>
      </c>
      <c r="M144" s="26" t="s">
        <v>136</v>
      </c>
      <c r="N144" s="1" t="s">
        <v>131</v>
      </c>
      <c r="O144" s="26" t="s">
        <v>136</v>
      </c>
      <c r="P144" s="26" t="s">
        <v>136</v>
      </c>
      <c r="Q144" s="33" t="s">
        <v>137</v>
      </c>
    </row>
    <row r="146" spans="1:16" x14ac:dyDescent="0.15">
      <c r="A146" s="12" t="s">
        <v>168</v>
      </c>
      <c r="D146" s="27" t="s">
        <v>138</v>
      </c>
      <c r="H146" s="3" t="s">
        <v>153</v>
      </c>
      <c r="L146" s="3" t="s">
        <v>154</v>
      </c>
      <c r="N146" s="12">
        <v>1993</v>
      </c>
    </row>
    <row r="148" spans="1:16" x14ac:dyDescent="0.15">
      <c r="A148" s="3" t="s">
        <v>155</v>
      </c>
      <c r="B148" s="34">
        <v>-3.2</v>
      </c>
      <c r="C148" s="4" t="s">
        <v>191</v>
      </c>
      <c r="D148" s="34">
        <v>4.5999999999999996</v>
      </c>
      <c r="E148" s="34">
        <v>-12.8</v>
      </c>
      <c r="F148" s="34">
        <v>6.9</v>
      </c>
      <c r="G148" s="4" t="s">
        <v>243</v>
      </c>
      <c r="H148" s="4">
        <v>289</v>
      </c>
      <c r="I148" s="34">
        <v>5.9</v>
      </c>
      <c r="J148" s="35">
        <v>0.86</v>
      </c>
      <c r="K148" s="4">
        <v>283</v>
      </c>
      <c r="L148" s="4">
        <v>31</v>
      </c>
      <c r="M148" s="34">
        <v>991.3</v>
      </c>
      <c r="N148" s="4" t="s">
        <v>191</v>
      </c>
      <c r="O148" s="34">
        <v>1005.7</v>
      </c>
      <c r="P148" s="34">
        <v>970.4</v>
      </c>
    </row>
    <row r="149" spans="1:16" x14ac:dyDescent="0.15">
      <c r="A149" s="3" t="s">
        <v>156</v>
      </c>
      <c r="B149" s="34">
        <v>-11.5</v>
      </c>
      <c r="C149" s="4" t="s">
        <v>173</v>
      </c>
      <c r="D149" s="34">
        <v>-0.1</v>
      </c>
      <c r="E149" s="34">
        <v>-19.5</v>
      </c>
      <c r="F149" s="34">
        <v>12.9</v>
      </c>
      <c r="G149" s="4" t="s">
        <v>200</v>
      </c>
      <c r="H149" s="4">
        <v>292</v>
      </c>
      <c r="I149" s="34">
        <v>12.5</v>
      </c>
      <c r="J149" s="35">
        <v>0.97</v>
      </c>
      <c r="K149" s="4">
        <v>297</v>
      </c>
      <c r="L149" s="4">
        <v>35</v>
      </c>
      <c r="M149" s="34">
        <v>974.8</v>
      </c>
      <c r="N149" s="4" t="s">
        <v>173</v>
      </c>
      <c r="O149" s="34">
        <v>998.6</v>
      </c>
      <c r="P149" s="34">
        <v>942.9</v>
      </c>
    </row>
    <row r="150" spans="1:16" x14ac:dyDescent="0.15">
      <c r="A150" s="3" t="s">
        <v>157</v>
      </c>
      <c r="B150" s="34">
        <v>-19.399999999999999</v>
      </c>
      <c r="C150" s="4" t="s">
        <v>173</v>
      </c>
      <c r="D150" s="34">
        <v>-2.6</v>
      </c>
      <c r="E150" s="34">
        <v>-31.1</v>
      </c>
      <c r="F150" s="34">
        <v>15.9</v>
      </c>
      <c r="G150" s="4" t="s">
        <v>173</v>
      </c>
      <c r="H150" s="4">
        <v>292</v>
      </c>
      <c r="I150" s="34">
        <v>15.6</v>
      </c>
      <c r="J150" s="35">
        <v>0.98</v>
      </c>
      <c r="K150" s="4">
        <v>292</v>
      </c>
      <c r="L150" s="4">
        <v>41</v>
      </c>
      <c r="M150" s="34">
        <v>981.8</v>
      </c>
      <c r="N150" s="4" t="s">
        <v>173</v>
      </c>
      <c r="O150" s="34">
        <v>1000.8</v>
      </c>
      <c r="P150" s="34">
        <v>963.6</v>
      </c>
    </row>
    <row r="151" spans="1:16" x14ac:dyDescent="0.15">
      <c r="A151" s="3" t="s">
        <v>158</v>
      </c>
      <c r="B151" s="34">
        <v>-24.7</v>
      </c>
      <c r="C151" s="4" t="s">
        <v>173</v>
      </c>
      <c r="D151" s="34">
        <v>-12.4</v>
      </c>
      <c r="E151" s="34">
        <v>-36.299999999999997</v>
      </c>
      <c r="F151" s="34">
        <v>17.100000000000001</v>
      </c>
      <c r="G151" s="4" t="s">
        <v>173</v>
      </c>
      <c r="H151" s="4">
        <v>295</v>
      </c>
      <c r="I151" s="34">
        <v>16.8</v>
      </c>
      <c r="J151" s="35">
        <v>0.98</v>
      </c>
      <c r="K151" s="4">
        <v>287</v>
      </c>
      <c r="L151" s="4">
        <v>36</v>
      </c>
      <c r="M151" s="34">
        <v>978.4</v>
      </c>
      <c r="N151" s="4" t="s">
        <v>173</v>
      </c>
      <c r="O151" s="34">
        <v>993.6</v>
      </c>
      <c r="P151" s="34">
        <v>951.3</v>
      </c>
    </row>
    <row r="152" spans="1:16" x14ac:dyDescent="0.15">
      <c r="A152" s="3" t="s">
        <v>159</v>
      </c>
      <c r="B152" s="34">
        <v>-29.8</v>
      </c>
      <c r="C152" s="4" t="s">
        <v>173</v>
      </c>
      <c r="D152" s="34">
        <v>-19.899999999999999</v>
      </c>
      <c r="E152" s="34">
        <v>-39.299999999999997</v>
      </c>
      <c r="F152" s="34">
        <v>15.6</v>
      </c>
      <c r="G152" s="4" t="s">
        <v>173</v>
      </c>
      <c r="H152" s="4">
        <v>294</v>
      </c>
      <c r="I152" s="34">
        <v>15.3</v>
      </c>
      <c r="J152" s="35">
        <v>0.98</v>
      </c>
      <c r="K152" s="4">
        <v>292</v>
      </c>
      <c r="L152" s="4">
        <v>41</v>
      </c>
      <c r="M152" s="34">
        <v>979.1</v>
      </c>
      <c r="N152" s="4" t="s">
        <v>173</v>
      </c>
      <c r="O152" s="34">
        <v>998.9</v>
      </c>
      <c r="P152" s="34">
        <v>950.2</v>
      </c>
    </row>
    <row r="153" spans="1:16" x14ac:dyDescent="0.15">
      <c r="A153" s="3" t="s">
        <v>160</v>
      </c>
      <c r="B153" s="34">
        <v>-26.5</v>
      </c>
      <c r="C153" s="4" t="s">
        <v>191</v>
      </c>
      <c r="D153" s="34">
        <v>-14</v>
      </c>
      <c r="E153" s="34">
        <v>-39.4</v>
      </c>
      <c r="F153" s="34">
        <v>13.9</v>
      </c>
      <c r="G153" s="4" t="s">
        <v>222</v>
      </c>
      <c r="H153" s="4">
        <v>296</v>
      </c>
      <c r="I153" s="34">
        <v>13.3</v>
      </c>
      <c r="J153" s="35">
        <v>0.96</v>
      </c>
      <c r="K153" s="4">
        <v>301</v>
      </c>
      <c r="L153" s="4">
        <v>40</v>
      </c>
      <c r="M153" s="34">
        <v>973.1</v>
      </c>
      <c r="N153" s="4" t="s">
        <v>191</v>
      </c>
      <c r="O153" s="34">
        <v>1005.6</v>
      </c>
      <c r="P153" s="34">
        <v>949.2</v>
      </c>
    </row>
    <row r="154" spans="1:16" x14ac:dyDescent="0.15">
      <c r="A154" s="3" t="s">
        <v>161</v>
      </c>
      <c r="B154" s="34">
        <v>-26</v>
      </c>
      <c r="C154" s="4" t="s">
        <v>191</v>
      </c>
      <c r="D154" s="34">
        <v>-13.6</v>
      </c>
      <c r="E154" s="34">
        <v>-35.799999999999997</v>
      </c>
      <c r="F154" s="34">
        <v>18.2</v>
      </c>
      <c r="G154" s="4" t="s">
        <v>191</v>
      </c>
      <c r="H154" s="4">
        <v>294</v>
      </c>
      <c r="I154" s="34">
        <v>17.7</v>
      </c>
      <c r="J154" s="35">
        <v>0.97</v>
      </c>
      <c r="K154" s="4">
        <v>306</v>
      </c>
      <c r="L154" s="4">
        <v>46</v>
      </c>
      <c r="M154" s="34">
        <v>968.8</v>
      </c>
      <c r="N154" s="4" t="s">
        <v>191</v>
      </c>
      <c r="O154" s="34">
        <v>998.2</v>
      </c>
      <c r="P154" s="34">
        <v>934.4</v>
      </c>
    </row>
    <row r="155" spans="1:16" x14ac:dyDescent="0.15">
      <c r="A155" s="3" t="s">
        <v>162</v>
      </c>
      <c r="B155" s="34">
        <v>-28.8</v>
      </c>
      <c r="C155" s="4" t="s">
        <v>173</v>
      </c>
      <c r="D155" s="34">
        <v>-19.600000000000001</v>
      </c>
      <c r="E155" s="34">
        <v>-38.9</v>
      </c>
      <c r="F155" s="34">
        <v>13.9</v>
      </c>
      <c r="G155" s="4" t="s">
        <v>173</v>
      </c>
      <c r="H155" s="4">
        <v>293</v>
      </c>
      <c r="I155" s="34">
        <v>13.4</v>
      </c>
      <c r="J155" s="35">
        <v>0.97</v>
      </c>
      <c r="K155" s="4">
        <v>298</v>
      </c>
      <c r="L155" s="4">
        <v>40</v>
      </c>
      <c r="M155" s="34">
        <v>974.1</v>
      </c>
      <c r="N155" s="4" t="s">
        <v>173</v>
      </c>
      <c r="O155" s="34">
        <v>996.3</v>
      </c>
      <c r="P155" s="34">
        <v>941.1</v>
      </c>
    </row>
    <row r="156" spans="1:16" x14ac:dyDescent="0.15">
      <c r="A156" s="3" t="s">
        <v>163</v>
      </c>
      <c r="B156" s="34">
        <v>-24</v>
      </c>
      <c r="C156" s="4" t="s">
        <v>173</v>
      </c>
      <c r="D156" s="34">
        <v>-12</v>
      </c>
      <c r="E156" s="34">
        <v>-36.299999999999997</v>
      </c>
      <c r="F156" s="34">
        <v>15.4</v>
      </c>
      <c r="G156" s="4" t="s">
        <v>173</v>
      </c>
      <c r="H156" s="4">
        <v>292</v>
      </c>
      <c r="I156" s="34">
        <v>14.7</v>
      </c>
      <c r="J156" s="35">
        <v>0.96</v>
      </c>
      <c r="K156" s="4">
        <v>288</v>
      </c>
      <c r="L156" s="4">
        <v>40</v>
      </c>
      <c r="M156" s="34">
        <v>972.6</v>
      </c>
      <c r="N156" s="4" t="s">
        <v>173</v>
      </c>
      <c r="O156" s="34">
        <v>999.9</v>
      </c>
      <c r="P156" s="34">
        <v>948.8</v>
      </c>
    </row>
    <row r="157" spans="1:16" x14ac:dyDescent="0.15">
      <c r="A157" s="3" t="s">
        <v>164</v>
      </c>
      <c r="B157" s="34">
        <v>-20.8</v>
      </c>
      <c r="C157" s="4" t="s">
        <v>173</v>
      </c>
      <c r="D157" s="34">
        <v>-3.6</v>
      </c>
      <c r="E157" s="34">
        <v>-31.6</v>
      </c>
      <c r="F157" s="34">
        <v>8.6999999999999993</v>
      </c>
      <c r="G157" s="4" t="s">
        <v>224</v>
      </c>
      <c r="H157" s="4">
        <v>291</v>
      </c>
      <c r="I157" s="34">
        <v>8.4</v>
      </c>
      <c r="J157" s="35">
        <v>0.96</v>
      </c>
      <c r="K157" s="4">
        <v>287</v>
      </c>
      <c r="L157" s="4">
        <v>37</v>
      </c>
      <c r="M157" s="34">
        <v>972.7</v>
      </c>
      <c r="N157" s="4" t="s">
        <v>173</v>
      </c>
      <c r="O157" s="34">
        <v>996.5</v>
      </c>
      <c r="P157" s="34">
        <v>947.1</v>
      </c>
    </row>
    <row r="158" spans="1:16" x14ac:dyDescent="0.15">
      <c r="A158" s="3" t="s">
        <v>165</v>
      </c>
      <c r="B158" s="34">
        <v>-10.4</v>
      </c>
      <c r="C158" s="4" t="s">
        <v>173</v>
      </c>
      <c r="D158" s="34">
        <v>-0.3</v>
      </c>
      <c r="E158" s="34">
        <v>-20.9</v>
      </c>
      <c r="F158" s="34">
        <v>7.8</v>
      </c>
      <c r="G158" s="4" t="s">
        <v>173</v>
      </c>
      <c r="H158" s="4">
        <v>294</v>
      </c>
      <c r="I158" s="34">
        <v>7</v>
      </c>
      <c r="J158" s="35">
        <v>0.9</v>
      </c>
      <c r="K158" s="4">
        <v>299</v>
      </c>
      <c r="L158" s="4">
        <v>25</v>
      </c>
      <c r="M158" s="34">
        <v>976.3</v>
      </c>
      <c r="N158" s="4" t="s">
        <v>173</v>
      </c>
      <c r="O158" s="34">
        <v>987.1</v>
      </c>
      <c r="P158" s="34">
        <v>964.9</v>
      </c>
    </row>
    <row r="160" spans="1:16" x14ac:dyDescent="0.15">
      <c r="A160" s="15" t="s">
        <v>168</v>
      </c>
      <c r="D160" s="28" t="s">
        <v>138</v>
      </c>
      <c r="H160" s="14" t="s">
        <v>153</v>
      </c>
      <c r="L160" s="14" t="s">
        <v>154</v>
      </c>
      <c r="N160" s="15">
        <v>1994</v>
      </c>
    </row>
    <row r="161" spans="1:16" x14ac:dyDescent="0.15">
      <c r="A161" s="15"/>
      <c r="D161" s="28"/>
      <c r="H161" s="14"/>
      <c r="L161" s="14"/>
      <c r="N161" s="15"/>
    </row>
    <row r="162" spans="1:16" x14ac:dyDescent="0.15">
      <c r="A162" s="3" t="s">
        <v>155</v>
      </c>
      <c r="B162" s="34">
        <v>-3.2</v>
      </c>
      <c r="C162" s="4" t="s">
        <v>188</v>
      </c>
      <c r="D162" s="34">
        <v>3</v>
      </c>
      <c r="E162" s="34">
        <v>-11.6</v>
      </c>
      <c r="F162" s="34">
        <v>5.7</v>
      </c>
      <c r="G162" s="4" t="s">
        <v>188</v>
      </c>
      <c r="H162" s="4">
        <v>291</v>
      </c>
      <c r="I162" s="34">
        <v>4.8</v>
      </c>
      <c r="J162" s="35">
        <v>0.85</v>
      </c>
      <c r="K162" s="4">
        <v>288</v>
      </c>
      <c r="L162" s="4">
        <v>28</v>
      </c>
      <c r="M162" s="34">
        <v>981.2</v>
      </c>
      <c r="N162" s="4" t="s">
        <v>188</v>
      </c>
      <c r="O162" s="34">
        <v>996.6</v>
      </c>
      <c r="P162" s="34">
        <v>970.3</v>
      </c>
    </row>
    <row r="163" spans="1:16" x14ac:dyDescent="0.15">
      <c r="A163" s="3" t="s">
        <v>156</v>
      </c>
      <c r="B163" s="34">
        <v>-12.5</v>
      </c>
      <c r="C163" s="4" t="s">
        <v>173</v>
      </c>
      <c r="D163" s="34">
        <v>-2.2000000000000002</v>
      </c>
      <c r="E163" s="34">
        <v>-20.9</v>
      </c>
      <c r="F163" s="34">
        <v>11.1</v>
      </c>
      <c r="G163" s="4" t="s">
        <v>225</v>
      </c>
      <c r="H163" s="4">
        <v>291</v>
      </c>
      <c r="I163" s="34">
        <v>10.9</v>
      </c>
      <c r="J163" s="35">
        <v>0.98</v>
      </c>
      <c r="K163" s="4">
        <v>295</v>
      </c>
      <c r="L163" s="4">
        <v>36</v>
      </c>
      <c r="M163" s="34">
        <v>978.9</v>
      </c>
      <c r="N163" s="4" t="s">
        <v>173</v>
      </c>
      <c r="O163" s="34">
        <v>994.7</v>
      </c>
      <c r="P163" s="34">
        <v>966.6</v>
      </c>
    </row>
    <row r="164" spans="1:16" x14ac:dyDescent="0.15">
      <c r="A164" s="3" t="s">
        <v>157</v>
      </c>
      <c r="B164" s="34">
        <v>-23.1</v>
      </c>
      <c r="C164" s="4" t="s">
        <v>188</v>
      </c>
      <c r="D164" s="34">
        <v>-12</v>
      </c>
      <c r="E164" s="34">
        <v>-32.4</v>
      </c>
      <c r="F164" s="34">
        <v>15.9</v>
      </c>
      <c r="G164" s="4" t="s">
        <v>188</v>
      </c>
      <c r="H164" s="4">
        <v>293</v>
      </c>
      <c r="I164" s="34">
        <v>15.4</v>
      </c>
      <c r="J164" s="35">
        <v>0.97</v>
      </c>
      <c r="K164" s="4">
        <v>287</v>
      </c>
      <c r="L164" s="4">
        <v>39</v>
      </c>
      <c r="M164" s="34">
        <v>974.7</v>
      </c>
      <c r="N164" s="4" t="s">
        <v>188</v>
      </c>
      <c r="O164" s="34">
        <v>990.1</v>
      </c>
      <c r="P164" s="34">
        <v>942.8</v>
      </c>
    </row>
    <row r="165" spans="1:16" x14ac:dyDescent="0.15">
      <c r="A165" s="3" t="s">
        <v>158</v>
      </c>
      <c r="B165" s="34">
        <v>-21.6</v>
      </c>
      <c r="C165" s="4" t="s">
        <v>173</v>
      </c>
      <c r="D165" s="34">
        <v>-10.9</v>
      </c>
      <c r="E165" s="34">
        <v>-35.799999999999997</v>
      </c>
      <c r="F165" s="34">
        <v>12.4</v>
      </c>
      <c r="G165" s="4" t="s">
        <v>230</v>
      </c>
      <c r="H165" s="4">
        <v>299</v>
      </c>
      <c r="I165" s="34">
        <v>12.1</v>
      </c>
      <c r="J165" s="35">
        <v>0.98</v>
      </c>
      <c r="K165" s="4">
        <v>284</v>
      </c>
      <c r="L165" s="4">
        <v>41</v>
      </c>
      <c r="M165" s="34">
        <v>982.3</v>
      </c>
      <c r="N165" s="4" t="s">
        <v>173</v>
      </c>
      <c r="O165" s="34">
        <v>1006.7</v>
      </c>
      <c r="P165" s="34">
        <v>965</v>
      </c>
    </row>
    <row r="166" spans="1:16" x14ac:dyDescent="0.15">
      <c r="A166" s="3" t="s">
        <v>159</v>
      </c>
      <c r="B166" s="34">
        <v>-29.1</v>
      </c>
      <c r="C166" s="4" t="s">
        <v>173</v>
      </c>
      <c r="D166" s="34">
        <v>-17.2</v>
      </c>
      <c r="E166" s="34">
        <v>-38.200000000000003</v>
      </c>
      <c r="F166" s="34">
        <v>12.3</v>
      </c>
      <c r="G166" s="4" t="s">
        <v>244</v>
      </c>
      <c r="H166" s="4">
        <v>291</v>
      </c>
      <c r="I166" s="34">
        <v>12</v>
      </c>
      <c r="J166" s="35">
        <v>0.97</v>
      </c>
      <c r="K166" s="4">
        <v>285</v>
      </c>
      <c r="L166" s="4">
        <v>36</v>
      </c>
      <c r="M166" s="34">
        <v>981.8</v>
      </c>
      <c r="N166" s="4" t="s">
        <v>173</v>
      </c>
      <c r="O166" s="34">
        <v>1011.4</v>
      </c>
      <c r="P166" s="34">
        <v>952.2</v>
      </c>
    </row>
    <row r="167" spans="1:16" x14ac:dyDescent="0.15">
      <c r="A167" s="3" t="s">
        <v>160</v>
      </c>
      <c r="B167" s="34">
        <v>-26.4</v>
      </c>
      <c r="C167" s="4" t="s">
        <v>173</v>
      </c>
      <c r="D167" s="34">
        <v>-17.5</v>
      </c>
      <c r="E167" s="34">
        <v>-36.5</v>
      </c>
      <c r="F167" s="34">
        <v>16.2</v>
      </c>
      <c r="G167" s="4" t="s">
        <v>173</v>
      </c>
      <c r="H167" s="4">
        <v>296</v>
      </c>
      <c r="I167" s="34">
        <v>15.9</v>
      </c>
      <c r="J167" s="35">
        <v>0.99</v>
      </c>
      <c r="K167" s="4">
        <v>285</v>
      </c>
      <c r="L167" s="4">
        <v>37</v>
      </c>
      <c r="M167" s="34">
        <v>995.6</v>
      </c>
      <c r="N167" s="4" t="s">
        <v>173</v>
      </c>
      <c r="O167" s="34">
        <v>1016.2</v>
      </c>
      <c r="P167" s="34">
        <v>965.1</v>
      </c>
    </row>
    <row r="168" spans="1:16" x14ac:dyDescent="0.15">
      <c r="A168" s="3" t="s">
        <v>161</v>
      </c>
      <c r="B168" s="34">
        <v>-24.8</v>
      </c>
      <c r="C168" s="4" t="s">
        <v>173</v>
      </c>
      <c r="D168" s="34">
        <v>-7.6</v>
      </c>
      <c r="E168" s="34">
        <v>-37</v>
      </c>
      <c r="F168" s="34">
        <v>15.4</v>
      </c>
      <c r="G168" s="4" t="s">
        <v>173</v>
      </c>
      <c r="H168" s="4">
        <v>293</v>
      </c>
      <c r="I168" s="34">
        <v>15</v>
      </c>
      <c r="J168" s="35">
        <v>0.98</v>
      </c>
      <c r="K168" s="4">
        <v>290</v>
      </c>
      <c r="L168" s="4">
        <v>43</v>
      </c>
      <c r="M168" s="34">
        <v>985</v>
      </c>
      <c r="N168" s="4" t="s">
        <v>173</v>
      </c>
      <c r="O168" s="34">
        <v>1003.9</v>
      </c>
      <c r="P168" s="34">
        <v>962.3</v>
      </c>
    </row>
    <row r="169" spans="1:16" x14ac:dyDescent="0.15">
      <c r="A169" s="3" t="s">
        <v>162</v>
      </c>
      <c r="B169" s="34">
        <v>-30.6</v>
      </c>
      <c r="C169" s="4" t="s">
        <v>173</v>
      </c>
      <c r="D169" s="34">
        <v>-17.899999999999999</v>
      </c>
      <c r="E169" s="34">
        <v>-40.5</v>
      </c>
      <c r="F169" s="34">
        <v>15.3</v>
      </c>
      <c r="G169" s="4" t="s">
        <v>173</v>
      </c>
      <c r="H169" s="4">
        <v>296</v>
      </c>
      <c r="I169" s="34">
        <v>15.1</v>
      </c>
      <c r="J169" s="35">
        <v>0.99</v>
      </c>
      <c r="K169" s="4">
        <v>284</v>
      </c>
      <c r="L169" s="4">
        <v>47</v>
      </c>
      <c r="M169" s="34">
        <v>971.7</v>
      </c>
      <c r="N169" s="4" t="s">
        <v>173</v>
      </c>
      <c r="O169" s="34">
        <v>988.7</v>
      </c>
      <c r="P169" s="34">
        <v>956.2</v>
      </c>
    </row>
    <row r="170" spans="1:16" x14ac:dyDescent="0.15">
      <c r="A170" s="3" t="s">
        <v>163</v>
      </c>
      <c r="B170" s="34">
        <v>-24.5</v>
      </c>
      <c r="C170" s="4" t="s">
        <v>173</v>
      </c>
      <c r="D170" s="34">
        <v>-13.4</v>
      </c>
      <c r="E170" s="34">
        <v>-34.4</v>
      </c>
      <c r="F170" s="34">
        <v>15.1</v>
      </c>
      <c r="G170" s="4" t="s">
        <v>173</v>
      </c>
      <c r="H170" s="4">
        <v>290</v>
      </c>
      <c r="I170" s="34">
        <v>14.8</v>
      </c>
      <c r="J170" s="35">
        <v>0.98</v>
      </c>
      <c r="K170" s="4">
        <v>285</v>
      </c>
      <c r="L170" s="4">
        <v>46</v>
      </c>
      <c r="M170" s="34">
        <v>984.8</v>
      </c>
      <c r="N170" s="4" t="s">
        <v>173</v>
      </c>
      <c r="O170" s="34">
        <v>1004.3</v>
      </c>
      <c r="P170" s="34">
        <v>953.8</v>
      </c>
    </row>
    <row r="171" spans="1:16" x14ac:dyDescent="0.15">
      <c r="A171" s="3" t="s">
        <v>164</v>
      </c>
      <c r="B171" s="34">
        <v>-19.399999999999999</v>
      </c>
      <c r="C171" s="4" t="s">
        <v>173</v>
      </c>
      <c r="D171" s="34">
        <v>-7.9</v>
      </c>
      <c r="E171" s="34">
        <v>-29.8</v>
      </c>
      <c r="F171" s="34">
        <v>11.5</v>
      </c>
      <c r="G171" s="4" t="s">
        <v>220</v>
      </c>
      <c r="H171" s="4">
        <v>291</v>
      </c>
      <c r="I171" s="34">
        <v>11.3</v>
      </c>
      <c r="J171" s="35">
        <v>0.98</v>
      </c>
      <c r="K171" s="4">
        <v>288</v>
      </c>
      <c r="L171" s="4">
        <v>47</v>
      </c>
      <c r="M171" s="34">
        <v>974.3</v>
      </c>
      <c r="N171" s="4" t="s">
        <v>173</v>
      </c>
      <c r="O171" s="34">
        <v>992.3</v>
      </c>
      <c r="P171" s="34">
        <v>956.3</v>
      </c>
    </row>
    <row r="172" spans="1:16" x14ac:dyDescent="0.15">
      <c r="A172" s="3" t="s">
        <v>165</v>
      </c>
      <c r="B172" s="34">
        <v>-11</v>
      </c>
      <c r="C172" s="4" t="s">
        <v>173</v>
      </c>
      <c r="D172" s="34">
        <v>-2.2000000000000002</v>
      </c>
      <c r="E172" s="34">
        <v>-19.899999999999999</v>
      </c>
      <c r="F172" s="34"/>
      <c r="G172" s="4"/>
      <c r="H172" s="4"/>
      <c r="I172" s="34"/>
      <c r="J172" s="35"/>
      <c r="K172" s="4"/>
      <c r="L172" s="4"/>
      <c r="M172" s="34">
        <v>981.1</v>
      </c>
      <c r="N172" s="4" t="s">
        <v>173</v>
      </c>
      <c r="O172" s="34">
        <v>996.1</v>
      </c>
      <c r="P172" s="34">
        <v>964.5</v>
      </c>
    </row>
    <row r="173" spans="1:16" x14ac:dyDescent="0.15">
      <c r="A173" s="3" t="s">
        <v>166</v>
      </c>
      <c r="B173" s="34">
        <v>-4.7</v>
      </c>
      <c r="C173" s="4" t="s">
        <v>173</v>
      </c>
      <c r="D173" s="34">
        <v>2.4</v>
      </c>
      <c r="E173" s="34">
        <v>-14.1</v>
      </c>
      <c r="F173" s="34"/>
      <c r="G173" s="4"/>
      <c r="H173" s="4"/>
      <c r="I173" s="34"/>
      <c r="J173" s="35"/>
      <c r="K173" s="4"/>
      <c r="L173" s="4"/>
      <c r="M173" s="34">
        <v>977.2</v>
      </c>
      <c r="N173" s="4" t="s">
        <v>173</v>
      </c>
      <c r="O173" s="34">
        <v>990.5</v>
      </c>
      <c r="P173" s="34">
        <v>966.4</v>
      </c>
    </row>
    <row r="174" spans="1:16" x14ac:dyDescent="0.15">
      <c r="A174" s="3" t="s">
        <v>167</v>
      </c>
      <c r="B174" s="34">
        <v>-19.2</v>
      </c>
      <c r="C174" s="4"/>
      <c r="D174" s="34"/>
      <c r="E174" s="34"/>
      <c r="F174" s="34"/>
      <c r="G174" s="4"/>
      <c r="H174" s="4"/>
      <c r="I174" s="34"/>
      <c r="J174" s="35"/>
      <c r="K174" s="4"/>
      <c r="L174" s="4"/>
      <c r="M174" s="34">
        <v>980.7</v>
      </c>
      <c r="N174" s="4"/>
      <c r="O174" s="34"/>
      <c r="P174" s="34"/>
    </row>
    <row r="176" spans="1:16" x14ac:dyDescent="0.15">
      <c r="A176" s="8" t="s">
        <v>168</v>
      </c>
      <c r="B176" s="29"/>
      <c r="C176" s="7"/>
      <c r="D176" s="29" t="s">
        <v>169</v>
      </c>
      <c r="E176" s="29"/>
      <c r="F176" s="29"/>
      <c r="G176" s="7"/>
      <c r="H176" s="7" t="s">
        <v>153</v>
      </c>
      <c r="I176" s="29"/>
      <c r="J176" s="24"/>
      <c r="K176" s="7"/>
      <c r="L176" s="7" t="s">
        <v>170</v>
      </c>
      <c r="M176" s="29"/>
      <c r="N176" s="9">
        <v>1995</v>
      </c>
      <c r="O176" s="29"/>
      <c r="P176" s="29"/>
    </row>
    <row r="177" spans="1:16" x14ac:dyDescent="0.15">
      <c r="A177" s="8"/>
      <c r="B177" s="29"/>
      <c r="C177" s="7"/>
      <c r="D177" s="29"/>
      <c r="E177" s="29"/>
      <c r="F177" s="29"/>
      <c r="G177" s="7"/>
      <c r="H177" s="7"/>
      <c r="I177" s="29"/>
      <c r="J177" s="24"/>
      <c r="K177" s="7"/>
      <c r="L177" s="7"/>
      <c r="M177" s="29"/>
      <c r="N177" s="9"/>
      <c r="O177" s="29"/>
      <c r="P177" s="29"/>
    </row>
    <row r="178" spans="1:16" x14ac:dyDescent="0.15">
      <c r="A178" s="6" t="s">
        <v>155</v>
      </c>
      <c r="B178" s="29">
        <v>-5</v>
      </c>
      <c r="C178" s="7" t="s">
        <v>173</v>
      </c>
      <c r="D178" s="29">
        <v>2.4</v>
      </c>
      <c r="E178" s="29">
        <v>-12.4</v>
      </c>
      <c r="F178" s="29"/>
      <c r="G178" s="7"/>
      <c r="H178" s="7"/>
      <c r="I178" s="29"/>
      <c r="J178" s="24"/>
      <c r="K178" s="7"/>
      <c r="L178" s="7"/>
      <c r="M178" s="29">
        <v>977.2</v>
      </c>
      <c r="N178" s="7" t="s">
        <v>173</v>
      </c>
      <c r="O178" s="29">
        <v>992.1</v>
      </c>
      <c r="P178" s="29">
        <v>968.5</v>
      </c>
    </row>
    <row r="179" spans="1:16" x14ac:dyDescent="0.15">
      <c r="A179" s="6" t="s">
        <v>156</v>
      </c>
      <c r="B179" s="29">
        <v>-10.8</v>
      </c>
      <c r="C179" s="7" t="s">
        <v>173</v>
      </c>
      <c r="D179" s="29">
        <v>-0.5</v>
      </c>
      <c r="E179" s="29">
        <v>-20.5</v>
      </c>
      <c r="F179" s="29"/>
      <c r="G179" s="7"/>
      <c r="H179" s="7"/>
      <c r="I179" s="29"/>
      <c r="J179" s="24"/>
      <c r="K179" s="7"/>
      <c r="L179" s="7"/>
      <c r="M179" s="29">
        <v>977.7</v>
      </c>
      <c r="N179" s="7" t="s">
        <v>173</v>
      </c>
      <c r="O179" s="29">
        <v>991.7</v>
      </c>
      <c r="P179" s="29">
        <v>964.1</v>
      </c>
    </row>
    <row r="180" spans="1:16" x14ac:dyDescent="0.15">
      <c r="A180" s="6" t="s">
        <v>157</v>
      </c>
      <c r="B180" s="29">
        <v>-19.399999999999999</v>
      </c>
      <c r="C180" s="7" t="s">
        <v>173</v>
      </c>
      <c r="D180" s="29">
        <v>-7.6</v>
      </c>
      <c r="E180" s="29">
        <v>-28.8</v>
      </c>
      <c r="F180" s="29"/>
      <c r="G180" s="7"/>
      <c r="H180" s="7"/>
      <c r="I180" s="29"/>
      <c r="J180" s="24"/>
      <c r="K180" s="7"/>
      <c r="L180" s="7"/>
      <c r="M180" s="29">
        <v>986.7</v>
      </c>
      <c r="N180" s="7" t="s">
        <v>173</v>
      </c>
      <c r="O180" s="29">
        <v>1007.4</v>
      </c>
      <c r="P180" s="29">
        <v>969</v>
      </c>
    </row>
    <row r="181" spans="1:16" x14ac:dyDescent="0.15">
      <c r="A181" s="6" t="s">
        <v>158</v>
      </c>
      <c r="B181" s="29">
        <v>-24</v>
      </c>
      <c r="C181" s="7" t="s">
        <v>173</v>
      </c>
      <c r="D181" s="29">
        <v>-12.1</v>
      </c>
      <c r="E181" s="29">
        <v>-37.9</v>
      </c>
      <c r="F181" s="29"/>
      <c r="G181" s="7"/>
      <c r="H181" s="7"/>
      <c r="I181" s="29"/>
      <c r="J181" s="24"/>
      <c r="K181" s="7"/>
      <c r="L181" s="7"/>
      <c r="M181" s="29">
        <v>978.7</v>
      </c>
      <c r="N181" s="7" t="s">
        <v>173</v>
      </c>
      <c r="O181" s="29">
        <v>1004.2</v>
      </c>
      <c r="P181" s="29">
        <v>959</v>
      </c>
    </row>
    <row r="182" spans="1:16" x14ac:dyDescent="0.15">
      <c r="A182" s="6" t="s">
        <v>159</v>
      </c>
      <c r="B182" s="29">
        <v>-26</v>
      </c>
      <c r="C182" s="7" t="s">
        <v>173</v>
      </c>
      <c r="D182" s="29">
        <v>-17.100000000000001</v>
      </c>
      <c r="E182" s="29">
        <v>-37</v>
      </c>
      <c r="F182" s="29"/>
      <c r="G182" s="7"/>
      <c r="H182" s="7"/>
      <c r="I182" s="29"/>
      <c r="J182" s="24"/>
      <c r="K182" s="7"/>
      <c r="L182" s="7"/>
      <c r="M182" s="29">
        <v>976.5</v>
      </c>
      <c r="N182" s="7" t="s">
        <v>173</v>
      </c>
      <c r="O182" s="29">
        <v>1004.6</v>
      </c>
      <c r="P182" s="29">
        <v>946.5</v>
      </c>
    </row>
    <row r="183" spans="1:16" x14ac:dyDescent="0.15">
      <c r="A183" s="6" t="s">
        <v>160</v>
      </c>
      <c r="B183" s="29">
        <v>-26</v>
      </c>
      <c r="C183" s="7" t="s">
        <v>173</v>
      </c>
      <c r="D183" s="29">
        <v>-11.4</v>
      </c>
      <c r="E183" s="29">
        <v>-37.5</v>
      </c>
      <c r="F183" s="29"/>
      <c r="G183" s="7"/>
      <c r="H183" s="7"/>
      <c r="I183" s="29"/>
      <c r="J183" s="24"/>
      <c r="K183" s="7"/>
      <c r="L183" s="7"/>
      <c r="M183" s="29">
        <v>985.5</v>
      </c>
      <c r="N183" s="7" t="s">
        <v>173</v>
      </c>
      <c r="O183" s="29">
        <v>1013.1</v>
      </c>
      <c r="P183" s="29">
        <v>959.9</v>
      </c>
    </row>
    <row r="184" spans="1:16" x14ac:dyDescent="0.15">
      <c r="A184" s="6" t="s">
        <v>161</v>
      </c>
      <c r="B184" s="29">
        <v>-25.2</v>
      </c>
      <c r="C184" s="7" t="s">
        <v>173</v>
      </c>
      <c r="D184" s="29">
        <v>-11</v>
      </c>
      <c r="E184" s="29">
        <v>-35.6</v>
      </c>
      <c r="F184" s="29"/>
      <c r="G184" s="7"/>
      <c r="H184" s="7"/>
      <c r="I184" s="29"/>
      <c r="J184" s="24"/>
      <c r="K184" s="7"/>
      <c r="L184" s="7"/>
      <c r="M184" s="29">
        <v>997.1</v>
      </c>
      <c r="N184" s="7" t="s">
        <v>173</v>
      </c>
      <c r="O184" s="29">
        <v>1016</v>
      </c>
      <c r="P184" s="29">
        <v>976.3</v>
      </c>
    </row>
    <row r="185" spans="1:16" x14ac:dyDescent="0.15">
      <c r="A185" s="6" t="s">
        <v>162</v>
      </c>
      <c r="B185" s="29">
        <v>-25.1</v>
      </c>
      <c r="C185" s="7" t="s">
        <v>173</v>
      </c>
      <c r="D185" s="29">
        <v>-8.1</v>
      </c>
      <c r="E185" s="29">
        <v>-33</v>
      </c>
      <c r="F185" s="29"/>
      <c r="G185" s="7"/>
      <c r="H185" s="7"/>
      <c r="I185" s="29"/>
      <c r="J185" s="24"/>
      <c r="K185" s="7"/>
      <c r="L185" s="7"/>
      <c r="M185" s="29">
        <v>982.7</v>
      </c>
      <c r="N185" s="7" t="s">
        <v>173</v>
      </c>
      <c r="O185" s="29">
        <v>1009.9</v>
      </c>
      <c r="P185" s="29">
        <v>943.2</v>
      </c>
    </row>
    <row r="186" spans="1:16" x14ac:dyDescent="0.15">
      <c r="A186" s="6" t="s">
        <v>163</v>
      </c>
      <c r="B186" s="29">
        <v>-25.5</v>
      </c>
      <c r="C186" s="7" t="s">
        <v>173</v>
      </c>
      <c r="D186" s="29">
        <v>-13.5</v>
      </c>
      <c r="E186" s="29">
        <v>-39.200000000000003</v>
      </c>
      <c r="F186" s="29"/>
      <c r="G186" s="7"/>
      <c r="H186" s="7"/>
      <c r="I186" s="29"/>
      <c r="J186" s="24"/>
      <c r="K186" s="7"/>
      <c r="L186" s="7"/>
      <c r="M186" s="29">
        <v>974.3</v>
      </c>
      <c r="N186" s="7" t="s">
        <v>173</v>
      </c>
      <c r="O186" s="29">
        <v>1004.7</v>
      </c>
      <c r="P186" s="29">
        <v>953</v>
      </c>
    </row>
    <row r="187" spans="1:16" x14ac:dyDescent="0.15">
      <c r="A187" s="6" t="s">
        <v>164</v>
      </c>
      <c r="B187" s="29">
        <v>-20.2</v>
      </c>
      <c r="C187" s="7" t="s">
        <v>191</v>
      </c>
      <c r="D187" s="29">
        <v>-10.9</v>
      </c>
      <c r="E187" s="29">
        <v>-31</v>
      </c>
      <c r="F187" s="29"/>
      <c r="G187" s="7"/>
      <c r="H187" s="7"/>
      <c r="I187" s="29"/>
      <c r="J187" s="24"/>
      <c r="K187" s="7"/>
      <c r="L187" s="7"/>
      <c r="M187" s="29">
        <v>976.6</v>
      </c>
      <c r="N187" s="7" t="s">
        <v>191</v>
      </c>
      <c r="O187" s="29">
        <v>996.7</v>
      </c>
      <c r="P187" s="29">
        <v>955.6</v>
      </c>
    </row>
    <row r="188" spans="1:16" x14ac:dyDescent="0.15">
      <c r="A188" s="6" t="s">
        <v>171</v>
      </c>
      <c r="B188" s="29">
        <v>-10.6</v>
      </c>
      <c r="C188" s="7" t="s">
        <v>173</v>
      </c>
      <c r="D188" s="29">
        <v>-0.2</v>
      </c>
      <c r="E188" s="29">
        <v>-24</v>
      </c>
      <c r="F188" s="29"/>
      <c r="G188" s="7"/>
      <c r="H188" s="7"/>
      <c r="I188" s="29"/>
      <c r="J188" s="24"/>
      <c r="K188" s="7"/>
      <c r="L188" s="7"/>
      <c r="M188" s="29">
        <v>975.2</v>
      </c>
      <c r="N188" s="7" t="s">
        <v>173</v>
      </c>
      <c r="O188" s="29">
        <v>985.8</v>
      </c>
      <c r="P188" s="29">
        <v>952.7</v>
      </c>
    </row>
    <row r="189" spans="1:16" x14ac:dyDescent="0.15">
      <c r="A189" s="6" t="s">
        <v>166</v>
      </c>
      <c r="B189" s="29">
        <v>-2.4</v>
      </c>
      <c r="C189" s="7" t="s">
        <v>173</v>
      </c>
      <c r="D189" s="29">
        <v>4.5</v>
      </c>
      <c r="E189" s="29">
        <v>-9.1</v>
      </c>
      <c r="F189" s="29"/>
      <c r="G189" s="7"/>
      <c r="H189" s="7"/>
      <c r="I189" s="29"/>
      <c r="J189" s="24"/>
      <c r="K189" s="7"/>
      <c r="L189" s="7"/>
      <c r="M189" s="29">
        <v>974.4</v>
      </c>
      <c r="N189" s="7" t="s">
        <v>173</v>
      </c>
      <c r="O189" s="29">
        <v>984.9</v>
      </c>
      <c r="P189" s="29">
        <v>964.4</v>
      </c>
    </row>
    <row r="190" spans="1:16" x14ac:dyDescent="0.15">
      <c r="A190" s="6" t="s">
        <v>167</v>
      </c>
      <c r="B190" s="29">
        <f>(B178+B179+B180+B181+B182+B183+B184+B185+B186+B187+B188+B189)/12</f>
        <v>-18.349999999999998</v>
      </c>
      <c r="C190" s="7"/>
      <c r="D190" s="29"/>
      <c r="E190" s="29"/>
      <c r="F190" s="29"/>
      <c r="G190" s="7"/>
      <c r="H190" s="7"/>
      <c r="I190" s="29"/>
      <c r="J190" s="24"/>
      <c r="K190" s="7"/>
      <c r="L190" s="7"/>
      <c r="M190" s="29">
        <f>(M178+M179+M180+M181+M182+M183+M184+M185+M186+M187+M188+M189)/12</f>
        <v>980.2166666666667</v>
      </c>
      <c r="N190" s="7"/>
      <c r="O190" s="29"/>
      <c r="P190" s="29"/>
    </row>
    <row r="192" spans="1:16" x14ac:dyDescent="0.15">
      <c r="A192" s="11"/>
      <c r="B192" s="26" t="s">
        <v>113</v>
      </c>
      <c r="C192" s="1" t="s">
        <v>114</v>
      </c>
      <c r="D192" s="26"/>
      <c r="E192" s="26"/>
      <c r="F192" s="26" t="s">
        <v>115</v>
      </c>
      <c r="G192" s="1" t="s">
        <v>114</v>
      </c>
      <c r="H192" s="1"/>
      <c r="I192" s="30"/>
      <c r="J192" s="25"/>
      <c r="K192" s="1"/>
      <c r="L192" s="11"/>
      <c r="M192" s="26" t="s">
        <v>113</v>
      </c>
      <c r="N192" s="1" t="s">
        <v>114</v>
      </c>
      <c r="O192" s="26"/>
      <c r="P192" s="26"/>
    </row>
    <row r="193" spans="1:17" x14ac:dyDescent="0.15">
      <c r="A193" s="11"/>
      <c r="B193" s="26" t="s">
        <v>116</v>
      </c>
      <c r="C193" s="1" t="s">
        <v>117</v>
      </c>
      <c r="D193" s="26" t="s">
        <v>118</v>
      </c>
      <c r="E193" s="26" t="s">
        <v>119</v>
      </c>
      <c r="F193" s="26" t="s">
        <v>120</v>
      </c>
      <c r="G193" s="1" t="s">
        <v>117</v>
      </c>
      <c r="H193" s="2" t="s">
        <v>121</v>
      </c>
      <c r="I193" s="30"/>
      <c r="J193" s="25"/>
      <c r="K193" s="1" t="s">
        <v>122</v>
      </c>
      <c r="L193" s="11"/>
      <c r="M193" s="26" t="s">
        <v>116</v>
      </c>
      <c r="N193" s="1" t="s">
        <v>117</v>
      </c>
      <c r="O193" s="26" t="s">
        <v>118</v>
      </c>
      <c r="P193" s="26" t="s">
        <v>119</v>
      </c>
      <c r="Q193" s="31" t="s">
        <v>123</v>
      </c>
    </row>
    <row r="194" spans="1:17" x14ac:dyDescent="0.15">
      <c r="A194" s="11"/>
      <c r="B194" s="26" t="s">
        <v>124</v>
      </c>
      <c r="C194" s="1" t="s">
        <v>125</v>
      </c>
      <c r="D194" s="26" t="s">
        <v>124</v>
      </c>
      <c r="E194" s="26" t="s">
        <v>124</v>
      </c>
      <c r="F194" s="26" t="s">
        <v>126</v>
      </c>
      <c r="G194" s="1" t="s">
        <v>125</v>
      </c>
      <c r="H194" s="2" t="s">
        <v>127</v>
      </c>
      <c r="I194" s="30"/>
      <c r="J194" s="25"/>
      <c r="K194" s="1" t="s">
        <v>120</v>
      </c>
      <c r="L194" s="11"/>
      <c r="M194" s="26" t="s">
        <v>128</v>
      </c>
      <c r="N194" s="1" t="s">
        <v>125</v>
      </c>
      <c r="O194" s="26" t="s">
        <v>128</v>
      </c>
      <c r="P194" s="26" t="s">
        <v>128</v>
      </c>
      <c r="Q194" s="33" t="s">
        <v>124</v>
      </c>
    </row>
    <row r="195" spans="1:17" x14ac:dyDescent="0.15">
      <c r="A195" s="11" t="s">
        <v>129</v>
      </c>
      <c r="B195" s="26" t="s">
        <v>130</v>
      </c>
      <c r="C195" s="1" t="s">
        <v>131</v>
      </c>
      <c r="D195" s="26" t="s">
        <v>130</v>
      </c>
      <c r="E195" s="26" t="s">
        <v>130</v>
      </c>
      <c r="F195" s="26" t="s">
        <v>132</v>
      </c>
      <c r="G195" s="1" t="s">
        <v>131</v>
      </c>
      <c r="H195" s="2" t="s">
        <v>133</v>
      </c>
      <c r="I195" s="32" t="s">
        <v>134</v>
      </c>
      <c r="J195" s="22" t="s">
        <v>135</v>
      </c>
      <c r="K195" s="1" t="s">
        <v>133</v>
      </c>
      <c r="L195" s="1" t="s">
        <v>134</v>
      </c>
      <c r="M195" s="26" t="s">
        <v>136</v>
      </c>
      <c r="N195" s="1" t="s">
        <v>131</v>
      </c>
      <c r="O195" s="26" t="s">
        <v>136</v>
      </c>
      <c r="P195" s="26" t="s">
        <v>136</v>
      </c>
      <c r="Q195" s="33" t="s">
        <v>137</v>
      </c>
    </row>
    <row r="197" spans="1:17" x14ac:dyDescent="0.15">
      <c r="A197" s="8" t="s">
        <v>168</v>
      </c>
      <c r="B197" s="29"/>
      <c r="C197" s="7"/>
      <c r="D197" s="29" t="s">
        <v>169</v>
      </c>
      <c r="E197" s="29"/>
      <c r="F197" s="29"/>
      <c r="G197" s="7"/>
      <c r="H197" s="7" t="s">
        <v>153</v>
      </c>
      <c r="I197" s="29"/>
      <c r="J197" s="24"/>
      <c r="K197" s="7"/>
      <c r="L197" s="7" t="s">
        <v>170</v>
      </c>
      <c r="M197" s="29"/>
      <c r="N197" s="9">
        <v>1996</v>
      </c>
    </row>
    <row r="198" spans="1:17" x14ac:dyDescent="0.15">
      <c r="A198" s="8"/>
      <c r="B198" s="29"/>
      <c r="C198" s="7"/>
      <c r="D198" s="29"/>
      <c r="E198" s="29"/>
      <c r="F198" s="29"/>
      <c r="G198" s="7"/>
      <c r="H198" s="7"/>
      <c r="I198" s="29"/>
      <c r="J198" s="24"/>
      <c r="K198" s="7"/>
      <c r="L198" s="7"/>
      <c r="M198" s="29"/>
      <c r="N198" s="9"/>
    </row>
    <row r="199" spans="1:17" x14ac:dyDescent="0.15">
      <c r="A199" s="3" t="s">
        <v>155</v>
      </c>
      <c r="B199" s="34">
        <v>-4.8</v>
      </c>
      <c r="C199" s="4" t="s">
        <v>172</v>
      </c>
      <c r="D199" s="34">
        <v>2.5</v>
      </c>
      <c r="E199" s="34">
        <v>-11.2</v>
      </c>
      <c r="F199" s="34"/>
      <c r="G199" s="4"/>
      <c r="H199" s="4"/>
      <c r="I199" s="34"/>
      <c r="J199" s="35"/>
      <c r="K199" s="4"/>
      <c r="L199" s="4"/>
      <c r="M199" s="34">
        <v>982.7</v>
      </c>
      <c r="N199" s="4" t="s">
        <v>172</v>
      </c>
      <c r="O199" s="34">
        <v>996.2</v>
      </c>
      <c r="P199" s="34">
        <v>968.1</v>
      </c>
    </row>
    <row r="200" spans="1:17" x14ac:dyDescent="0.15">
      <c r="A200" s="3" t="s">
        <v>156</v>
      </c>
      <c r="B200" s="34">
        <v>-10.4</v>
      </c>
      <c r="C200" s="4" t="s">
        <v>173</v>
      </c>
      <c r="D200" s="34">
        <v>1.1000000000000001</v>
      </c>
      <c r="E200" s="34">
        <v>-20.9</v>
      </c>
      <c r="F200" s="34">
        <v>10.6</v>
      </c>
      <c r="G200" s="4" t="s">
        <v>174</v>
      </c>
      <c r="H200" s="4" t="s">
        <v>175</v>
      </c>
      <c r="I200" s="34">
        <v>10.3</v>
      </c>
      <c r="J200" s="35">
        <v>0.97</v>
      </c>
      <c r="K200" s="4" t="s">
        <v>176</v>
      </c>
      <c r="L200" s="52">
        <v>29</v>
      </c>
      <c r="M200" s="34">
        <v>986.3</v>
      </c>
      <c r="N200" s="4" t="s">
        <v>173</v>
      </c>
      <c r="O200" s="34">
        <v>999.5</v>
      </c>
      <c r="P200" s="34">
        <v>968.1</v>
      </c>
    </row>
    <row r="201" spans="1:17" x14ac:dyDescent="0.15">
      <c r="A201" s="3" t="s">
        <v>157</v>
      </c>
      <c r="B201" s="34">
        <v>-17.100000000000001</v>
      </c>
      <c r="C201" s="4" t="s">
        <v>173</v>
      </c>
      <c r="D201" s="34">
        <v>0.8</v>
      </c>
      <c r="E201" s="34">
        <v>-27.2</v>
      </c>
      <c r="F201" s="34">
        <v>15.1</v>
      </c>
      <c r="G201" s="4" t="s">
        <v>173</v>
      </c>
      <c r="H201" s="4" t="s">
        <v>177</v>
      </c>
      <c r="I201" s="34">
        <v>14.7</v>
      </c>
      <c r="J201" s="35">
        <v>0.97</v>
      </c>
      <c r="K201" s="4" t="s">
        <v>178</v>
      </c>
      <c r="L201" s="52">
        <v>39</v>
      </c>
      <c r="M201" s="34">
        <v>980.6</v>
      </c>
      <c r="N201" s="4" t="s">
        <v>173</v>
      </c>
      <c r="O201" s="34">
        <v>996.2</v>
      </c>
      <c r="P201" s="34">
        <v>970.1</v>
      </c>
    </row>
    <row r="202" spans="1:17" x14ac:dyDescent="0.15">
      <c r="A202" s="3" t="s">
        <v>158</v>
      </c>
      <c r="B202" s="34">
        <v>-21.1</v>
      </c>
      <c r="C202" s="4" t="s">
        <v>173</v>
      </c>
      <c r="D202" s="34">
        <v>-9.1</v>
      </c>
      <c r="E202" s="34">
        <v>-32.799999999999997</v>
      </c>
      <c r="F202" s="34">
        <v>16.3</v>
      </c>
      <c r="G202" s="4" t="s">
        <v>173</v>
      </c>
      <c r="H202" s="4" t="s">
        <v>179</v>
      </c>
      <c r="I202" s="34">
        <v>16</v>
      </c>
      <c r="J202" s="35">
        <v>0.98</v>
      </c>
      <c r="K202" s="4" t="s">
        <v>180</v>
      </c>
      <c r="L202" s="52">
        <v>39</v>
      </c>
      <c r="M202" s="34">
        <v>975.4</v>
      </c>
      <c r="N202" s="4" t="s">
        <v>173</v>
      </c>
      <c r="O202" s="34">
        <v>995.6</v>
      </c>
      <c r="P202" s="34">
        <v>954.5</v>
      </c>
    </row>
    <row r="203" spans="1:17" x14ac:dyDescent="0.15">
      <c r="A203" s="3" t="s">
        <v>159</v>
      </c>
      <c r="B203" s="34">
        <v>-27.7</v>
      </c>
      <c r="C203" s="4" t="s">
        <v>173</v>
      </c>
      <c r="D203" s="34">
        <v>-17.8</v>
      </c>
      <c r="E203" s="34">
        <v>-40</v>
      </c>
      <c r="F203" s="34">
        <v>12.8</v>
      </c>
      <c r="G203" s="4" t="s">
        <v>173</v>
      </c>
      <c r="H203" s="4" t="s">
        <v>181</v>
      </c>
      <c r="I203" s="34">
        <v>12.6</v>
      </c>
      <c r="J203" s="35">
        <v>0.99</v>
      </c>
      <c r="K203" s="4" t="s">
        <v>182</v>
      </c>
      <c r="L203" s="52">
        <v>32</v>
      </c>
      <c r="M203" s="34">
        <v>982.3</v>
      </c>
      <c r="N203" s="4" t="s">
        <v>173</v>
      </c>
      <c r="O203" s="34">
        <v>1017.3</v>
      </c>
      <c r="P203" s="34">
        <v>949.8</v>
      </c>
    </row>
    <row r="204" spans="1:17" x14ac:dyDescent="0.15">
      <c r="A204" s="3" t="s">
        <v>160</v>
      </c>
      <c r="B204" s="34">
        <v>-27.4</v>
      </c>
      <c r="C204" s="4" t="s">
        <v>173</v>
      </c>
      <c r="D204" s="34">
        <v>-12</v>
      </c>
      <c r="E204" s="34">
        <v>-38</v>
      </c>
      <c r="F204" s="34">
        <v>15</v>
      </c>
      <c r="G204" s="4" t="s">
        <v>173</v>
      </c>
      <c r="H204" s="4" t="s">
        <v>179</v>
      </c>
      <c r="I204" s="34">
        <v>14.7</v>
      </c>
      <c r="J204" s="35">
        <v>0.98</v>
      </c>
      <c r="K204" s="4" t="s">
        <v>184</v>
      </c>
      <c r="L204" s="52">
        <v>37</v>
      </c>
      <c r="M204" s="34">
        <v>978.6</v>
      </c>
      <c r="N204" s="4" t="s">
        <v>173</v>
      </c>
      <c r="O204" s="34">
        <v>996.6</v>
      </c>
      <c r="P204" s="34">
        <v>958.2</v>
      </c>
    </row>
    <row r="205" spans="1:17" x14ac:dyDescent="0.15">
      <c r="A205" s="3" t="s">
        <v>161</v>
      </c>
      <c r="B205" s="34">
        <v>-27.1</v>
      </c>
      <c r="C205" s="4" t="s">
        <v>172</v>
      </c>
      <c r="D205" s="34">
        <v>-17.100000000000001</v>
      </c>
      <c r="E205" s="34">
        <v>-40.200000000000003</v>
      </c>
      <c r="F205" s="34">
        <v>17.2</v>
      </c>
      <c r="G205" s="4" t="s">
        <v>186</v>
      </c>
      <c r="H205" s="4" t="s">
        <v>187</v>
      </c>
      <c r="I205" s="34">
        <v>15</v>
      </c>
      <c r="J205" s="35">
        <v>0.87</v>
      </c>
      <c r="K205" s="4" t="s">
        <v>176</v>
      </c>
      <c r="L205" s="52">
        <v>40</v>
      </c>
      <c r="M205" s="34">
        <v>978.8</v>
      </c>
      <c r="N205" s="4" t="s">
        <v>172</v>
      </c>
      <c r="O205" s="34">
        <v>1001.6</v>
      </c>
      <c r="P205" s="34">
        <v>957.8</v>
      </c>
    </row>
    <row r="206" spans="1:17" x14ac:dyDescent="0.15">
      <c r="A206" s="3" t="s">
        <v>162</v>
      </c>
      <c r="B206" s="34">
        <v>-22.4</v>
      </c>
      <c r="C206" s="4" t="s">
        <v>173</v>
      </c>
      <c r="D206" s="34">
        <v>-6.1</v>
      </c>
      <c r="E206" s="34">
        <v>-33.799999999999997</v>
      </c>
      <c r="F206" s="34"/>
      <c r="G206" s="4"/>
      <c r="H206" s="4"/>
      <c r="I206" s="34"/>
      <c r="J206" s="35"/>
      <c r="K206" s="4"/>
      <c r="L206" s="4"/>
      <c r="M206" s="34">
        <v>984.3</v>
      </c>
      <c r="N206" s="4" t="s">
        <v>173</v>
      </c>
      <c r="O206" s="34">
        <v>1011.7</v>
      </c>
      <c r="P206" s="34">
        <v>953.6</v>
      </c>
    </row>
    <row r="207" spans="1:17" x14ac:dyDescent="0.15">
      <c r="A207" s="3" t="s">
        <v>163</v>
      </c>
      <c r="B207" s="34">
        <v>-25.8</v>
      </c>
      <c r="C207" s="4" t="s">
        <v>188</v>
      </c>
      <c r="D207" s="34">
        <v>-16.2</v>
      </c>
      <c r="E207" s="34">
        <v>-34.4</v>
      </c>
      <c r="F207" s="34"/>
      <c r="G207" s="4"/>
      <c r="H207" s="4"/>
      <c r="I207" s="34"/>
      <c r="J207" s="35"/>
      <c r="K207" s="4"/>
      <c r="L207" s="4"/>
      <c r="M207" s="34">
        <v>985.7</v>
      </c>
      <c r="N207" s="4" t="s">
        <v>188</v>
      </c>
      <c r="O207" s="34">
        <v>1005.3</v>
      </c>
      <c r="P207" s="34">
        <v>956.4</v>
      </c>
    </row>
    <row r="208" spans="1:17" x14ac:dyDescent="0.15">
      <c r="A208" s="3" t="s">
        <v>164</v>
      </c>
      <c r="B208" s="34">
        <v>-22.1</v>
      </c>
      <c r="C208" s="4" t="s">
        <v>173</v>
      </c>
      <c r="D208" s="34">
        <v>-12.4</v>
      </c>
      <c r="E208" s="34">
        <v>-31.2</v>
      </c>
      <c r="F208" s="34"/>
      <c r="G208" s="4"/>
      <c r="H208" s="4"/>
      <c r="I208" s="34"/>
      <c r="J208" s="35"/>
      <c r="K208" s="4"/>
      <c r="L208" s="4"/>
      <c r="M208" s="34">
        <v>968.8</v>
      </c>
      <c r="N208" s="4" t="s">
        <v>173</v>
      </c>
      <c r="O208" s="34">
        <v>990.7</v>
      </c>
      <c r="P208" s="34">
        <v>939.6</v>
      </c>
    </row>
    <row r="209" spans="1:16" x14ac:dyDescent="0.15">
      <c r="A209" s="3" t="s">
        <v>165</v>
      </c>
      <c r="B209" s="34">
        <v>-9.1</v>
      </c>
      <c r="C209" s="4" t="s">
        <v>173</v>
      </c>
      <c r="D209" s="34">
        <v>2.2000000000000002</v>
      </c>
      <c r="E209" s="34">
        <v>-20.2</v>
      </c>
      <c r="F209" s="34"/>
      <c r="G209" s="4"/>
      <c r="H209" s="4"/>
      <c r="I209" s="34"/>
      <c r="J209" s="35"/>
      <c r="K209" s="4"/>
      <c r="L209" s="4"/>
      <c r="M209" s="34">
        <v>983.5</v>
      </c>
      <c r="N209" s="4" t="s">
        <v>173</v>
      </c>
      <c r="O209" s="34">
        <v>1005.2</v>
      </c>
      <c r="P209" s="34">
        <v>966.9</v>
      </c>
    </row>
    <row r="210" spans="1:16" x14ac:dyDescent="0.15">
      <c r="A210" s="3" t="s">
        <v>166</v>
      </c>
      <c r="B210" s="34">
        <v>-3.7</v>
      </c>
      <c r="C210" s="4" t="s">
        <v>173</v>
      </c>
      <c r="D210" s="34">
        <v>2.8</v>
      </c>
      <c r="E210" s="34">
        <v>-13.1</v>
      </c>
      <c r="F210" s="34"/>
      <c r="G210" s="4"/>
      <c r="H210" s="4"/>
      <c r="I210" s="34"/>
      <c r="J210" s="35"/>
      <c r="K210" s="4"/>
      <c r="L210" s="4"/>
      <c r="M210" s="34">
        <v>982.1</v>
      </c>
      <c r="N210" s="4" t="s">
        <v>173</v>
      </c>
      <c r="O210" s="34">
        <v>995.2</v>
      </c>
      <c r="P210" s="34">
        <v>970</v>
      </c>
    </row>
    <row r="211" spans="1:16" x14ac:dyDescent="0.15">
      <c r="A211" s="3" t="s">
        <v>167</v>
      </c>
      <c r="B211" s="27">
        <f>AVERAGE(B199:B210)</f>
        <v>-18.224999999999998</v>
      </c>
      <c r="M211" s="27">
        <f>AVERAGE(M199:M210)</f>
        <v>980.75833333333333</v>
      </c>
    </row>
    <row r="213" spans="1:16" x14ac:dyDescent="0.15">
      <c r="A213" s="16" t="s">
        <v>168</v>
      </c>
      <c r="B213" s="30"/>
      <c r="C213" s="1"/>
      <c r="D213" s="30" t="s">
        <v>189</v>
      </c>
      <c r="E213" s="30"/>
      <c r="F213" s="30"/>
      <c r="G213" s="1"/>
      <c r="H213" s="1" t="s">
        <v>190</v>
      </c>
      <c r="I213" s="30"/>
      <c r="J213" s="25"/>
      <c r="K213" s="1"/>
      <c r="L213" s="1" t="s">
        <v>170</v>
      </c>
      <c r="M213" s="30"/>
      <c r="N213" s="5" t="s">
        <v>192</v>
      </c>
      <c r="O213" s="30"/>
      <c r="P213" s="30"/>
    </row>
    <row r="214" spans="1:16" x14ac:dyDescent="0.15">
      <c r="A214" s="16"/>
      <c r="B214" s="30"/>
      <c r="C214" s="1"/>
      <c r="D214" s="30"/>
      <c r="E214" s="30"/>
      <c r="F214" s="30"/>
      <c r="G214" s="1"/>
      <c r="H214" s="1"/>
      <c r="I214" s="30"/>
      <c r="J214" s="25"/>
      <c r="K214" s="1"/>
      <c r="L214" s="1"/>
      <c r="M214" s="30"/>
      <c r="N214" s="5"/>
      <c r="O214" s="30"/>
      <c r="P214" s="30"/>
    </row>
    <row r="215" spans="1:16" x14ac:dyDescent="0.15">
      <c r="A215" s="11" t="s">
        <v>155</v>
      </c>
      <c r="B215" s="32">
        <v>-3.9</v>
      </c>
      <c r="C215" s="1" t="s">
        <v>173</v>
      </c>
      <c r="D215" s="32">
        <v>2.8</v>
      </c>
      <c r="E215" s="32">
        <v>-10.9</v>
      </c>
      <c r="F215" s="32"/>
      <c r="G215" s="1"/>
      <c r="H215" s="1"/>
      <c r="I215" s="32"/>
      <c r="J215" s="53"/>
      <c r="K215" s="1"/>
      <c r="L215" s="1"/>
      <c r="M215" s="32">
        <v>984.6</v>
      </c>
      <c r="N215" s="1" t="s">
        <v>173</v>
      </c>
      <c r="O215" s="32">
        <v>994.2</v>
      </c>
      <c r="P215" s="32">
        <v>975.3</v>
      </c>
    </row>
    <row r="216" spans="1:16" x14ac:dyDescent="0.15">
      <c r="A216" s="11" t="s">
        <v>156</v>
      </c>
      <c r="B216" s="32">
        <v>-12</v>
      </c>
      <c r="C216" s="1" t="s">
        <v>191</v>
      </c>
      <c r="D216" s="32">
        <v>-3.1</v>
      </c>
      <c r="E216" s="32">
        <v>-21.9</v>
      </c>
      <c r="F216" s="32">
        <v>10.4</v>
      </c>
      <c r="G216" s="1">
        <v>32</v>
      </c>
      <c r="H216" s="1">
        <v>283</v>
      </c>
      <c r="I216" s="32">
        <v>10</v>
      </c>
      <c r="J216" s="53">
        <v>0.97</v>
      </c>
      <c r="K216" s="1">
        <v>284</v>
      </c>
      <c r="L216" s="1">
        <v>32</v>
      </c>
      <c r="M216" s="32">
        <v>984.8</v>
      </c>
      <c r="N216" s="1" t="s">
        <v>191</v>
      </c>
      <c r="O216" s="32">
        <v>996.9</v>
      </c>
      <c r="P216" s="32">
        <v>968.2</v>
      </c>
    </row>
    <row r="217" spans="1:16" x14ac:dyDescent="0.15">
      <c r="A217" s="11" t="s">
        <v>157</v>
      </c>
      <c r="B217" s="32">
        <v>-20.399999999999999</v>
      </c>
      <c r="C217" s="1" t="s">
        <v>173</v>
      </c>
      <c r="D217" s="32">
        <v>-10.1</v>
      </c>
      <c r="E217" s="32">
        <v>-35.1</v>
      </c>
      <c r="F217" s="32">
        <v>15.2</v>
      </c>
      <c r="G217" s="1" t="s">
        <v>173</v>
      </c>
      <c r="H217" s="1">
        <v>283</v>
      </c>
      <c r="I217" s="32">
        <v>14.8</v>
      </c>
      <c r="J217" s="53">
        <v>0.97</v>
      </c>
      <c r="K217" s="1">
        <v>285</v>
      </c>
      <c r="L217" s="1">
        <v>43</v>
      </c>
      <c r="M217" s="32">
        <v>975</v>
      </c>
      <c r="N217" s="1" t="s">
        <v>173</v>
      </c>
      <c r="O217" s="32">
        <v>994.7</v>
      </c>
      <c r="P217" s="32">
        <v>950</v>
      </c>
    </row>
    <row r="218" spans="1:16" x14ac:dyDescent="0.15">
      <c r="A218" s="11" t="s">
        <v>158</v>
      </c>
      <c r="B218" s="32">
        <v>-26.3</v>
      </c>
      <c r="C218" s="1" t="s">
        <v>173</v>
      </c>
      <c r="D218" s="32">
        <v>-15.2</v>
      </c>
      <c r="E218" s="32">
        <v>-35.9</v>
      </c>
      <c r="F218" s="32">
        <v>14.7</v>
      </c>
      <c r="G218" s="1" t="s">
        <v>173</v>
      </c>
      <c r="H218" s="1">
        <v>287</v>
      </c>
      <c r="I218" s="32">
        <v>14.4</v>
      </c>
      <c r="J218" s="53">
        <v>0.98</v>
      </c>
      <c r="K218" s="1">
        <v>273</v>
      </c>
      <c r="L218" s="1">
        <v>36</v>
      </c>
      <c r="M218" s="32">
        <v>981.8</v>
      </c>
      <c r="N218" s="1" t="s">
        <v>173</v>
      </c>
      <c r="O218" s="32">
        <v>1010.4</v>
      </c>
      <c r="P218" s="32">
        <v>959.2</v>
      </c>
    </row>
    <row r="219" spans="1:16" x14ac:dyDescent="0.15">
      <c r="A219" s="11" t="s">
        <v>159</v>
      </c>
      <c r="B219" s="32">
        <v>-27.1</v>
      </c>
      <c r="C219" s="1" t="s">
        <v>173</v>
      </c>
      <c r="D219" s="32">
        <v>-12.5</v>
      </c>
      <c r="E219" s="32">
        <v>-38</v>
      </c>
      <c r="F219" s="32">
        <v>16.7</v>
      </c>
      <c r="G219" s="1" t="s">
        <v>173</v>
      </c>
      <c r="H219" s="1">
        <v>289</v>
      </c>
      <c r="I219" s="32">
        <v>16</v>
      </c>
      <c r="J219" s="53">
        <v>0.96</v>
      </c>
      <c r="K219" s="1">
        <v>285</v>
      </c>
      <c r="L219" s="1">
        <v>36</v>
      </c>
      <c r="M219" s="32">
        <v>970.1</v>
      </c>
      <c r="N219" s="1" t="s">
        <v>173</v>
      </c>
      <c r="O219" s="32">
        <v>987.8</v>
      </c>
      <c r="P219" s="32">
        <v>946.1</v>
      </c>
    </row>
    <row r="220" spans="1:16" x14ac:dyDescent="0.15">
      <c r="A220" s="11" t="s">
        <v>160</v>
      </c>
      <c r="B220" s="32">
        <v>-24.7</v>
      </c>
      <c r="C220" s="1" t="s">
        <v>173</v>
      </c>
      <c r="D220" s="32">
        <v>-9.5</v>
      </c>
      <c r="E220" s="32">
        <v>-35.1</v>
      </c>
      <c r="F220" s="32">
        <v>16.2</v>
      </c>
      <c r="G220" s="1" t="s">
        <v>173</v>
      </c>
      <c r="H220" s="1">
        <v>288</v>
      </c>
      <c r="I220" s="32">
        <v>15.3</v>
      </c>
      <c r="J220" s="53">
        <v>0.94</v>
      </c>
      <c r="K220" s="1">
        <v>280</v>
      </c>
      <c r="L220" s="1">
        <v>37</v>
      </c>
      <c r="M220" s="32">
        <v>983.1</v>
      </c>
      <c r="N220" s="1" t="s">
        <v>173</v>
      </c>
      <c r="O220" s="32">
        <v>1005.9</v>
      </c>
      <c r="P220" s="32">
        <v>954.3</v>
      </c>
    </row>
    <row r="221" spans="1:16" x14ac:dyDescent="0.15">
      <c r="A221" s="11" t="s">
        <v>161</v>
      </c>
      <c r="B221" s="32">
        <v>-29.9</v>
      </c>
      <c r="C221" s="1" t="s">
        <v>173</v>
      </c>
      <c r="D221" s="32">
        <v>-6</v>
      </c>
      <c r="E221" s="32">
        <v>-39.200000000000003</v>
      </c>
      <c r="F221" s="32">
        <v>16.600000000000001</v>
      </c>
      <c r="G221" s="1" t="s">
        <v>173</v>
      </c>
      <c r="H221" s="1">
        <v>285</v>
      </c>
      <c r="I221" s="32">
        <v>16</v>
      </c>
      <c r="J221" s="53">
        <v>0.97</v>
      </c>
      <c r="K221" s="1">
        <v>277</v>
      </c>
      <c r="L221" s="1">
        <v>37</v>
      </c>
      <c r="M221" s="32">
        <v>975.7</v>
      </c>
      <c r="N221" s="1" t="s">
        <v>173</v>
      </c>
      <c r="O221" s="32">
        <v>990.7</v>
      </c>
      <c r="P221" s="32">
        <v>942.7</v>
      </c>
    </row>
    <row r="222" spans="1:16" x14ac:dyDescent="0.15">
      <c r="A222" s="11" t="s">
        <v>162</v>
      </c>
      <c r="B222" s="32">
        <v>-30.3</v>
      </c>
      <c r="C222" s="1" t="s">
        <v>173</v>
      </c>
      <c r="D222" s="32">
        <v>-16.899999999999999</v>
      </c>
      <c r="E222" s="32">
        <v>-39.9</v>
      </c>
      <c r="F222" s="32"/>
      <c r="G222" s="1"/>
      <c r="H222" s="1"/>
      <c r="I222" s="32"/>
      <c r="J222" s="53"/>
      <c r="K222" s="1"/>
      <c r="L222" s="1"/>
      <c r="M222" s="32">
        <v>973.8</v>
      </c>
      <c r="N222" s="1" t="s">
        <v>173</v>
      </c>
      <c r="O222" s="32">
        <v>987.5</v>
      </c>
      <c r="P222" s="32">
        <v>944.6</v>
      </c>
    </row>
    <row r="223" spans="1:16" x14ac:dyDescent="0.15">
      <c r="A223" s="11" t="s">
        <v>163</v>
      </c>
      <c r="B223" s="32">
        <v>-24.6</v>
      </c>
      <c r="C223" s="1" t="s">
        <v>173</v>
      </c>
      <c r="D223" s="32">
        <v>-6.4</v>
      </c>
      <c r="E223" s="32">
        <v>-40</v>
      </c>
      <c r="F223" s="32"/>
      <c r="G223" s="1"/>
      <c r="H223" s="1"/>
      <c r="I223" s="32"/>
      <c r="J223" s="53"/>
      <c r="K223" s="1"/>
      <c r="L223" s="1"/>
      <c r="M223" s="32">
        <v>977.2</v>
      </c>
      <c r="N223" s="1" t="s">
        <v>173</v>
      </c>
      <c r="O223" s="32">
        <v>996.7</v>
      </c>
      <c r="P223" s="32">
        <v>955</v>
      </c>
    </row>
    <row r="224" spans="1:16" x14ac:dyDescent="0.15">
      <c r="A224" s="11" t="s">
        <v>164</v>
      </c>
      <c r="B224" s="32">
        <v>-16.899999999999999</v>
      </c>
      <c r="C224" s="1" t="s">
        <v>173</v>
      </c>
      <c r="D224" s="32">
        <v>-8.1</v>
      </c>
      <c r="E224" s="32">
        <v>-27.4</v>
      </c>
      <c r="F224" s="32"/>
      <c r="G224" s="1"/>
      <c r="H224" s="1"/>
      <c r="I224" s="32"/>
      <c r="J224" s="53"/>
      <c r="K224" s="1"/>
      <c r="L224" s="1"/>
      <c r="M224" s="32">
        <v>973.8</v>
      </c>
      <c r="N224" s="1" t="s">
        <v>173</v>
      </c>
      <c r="O224" s="32">
        <v>988.7</v>
      </c>
      <c r="P224" s="32">
        <v>952.4</v>
      </c>
    </row>
    <row r="225" spans="1:16" x14ac:dyDescent="0.15">
      <c r="A225" s="11" t="s">
        <v>165</v>
      </c>
      <c r="B225" s="32">
        <v>-7.7</v>
      </c>
      <c r="C225" s="1" t="s">
        <v>173</v>
      </c>
      <c r="D225" s="32">
        <v>1.9</v>
      </c>
      <c r="E225" s="32">
        <v>-25</v>
      </c>
      <c r="F225" s="32"/>
      <c r="G225" s="1"/>
      <c r="H225" s="1"/>
      <c r="I225" s="32"/>
      <c r="J225" s="53"/>
      <c r="K225" s="1"/>
      <c r="L225" s="1"/>
      <c r="M225" s="32">
        <v>984.4</v>
      </c>
      <c r="N225" s="1" t="s">
        <v>173</v>
      </c>
      <c r="O225" s="32">
        <v>1001.7</v>
      </c>
      <c r="P225" s="32">
        <v>959.4</v>
      </c>
    </row>
    <row r="226" spans="1:16" x14ac:dyDescent="0.15">
      <c r="A226" s="11" t="s">
        <v>166</v>
      </c>
      <c r="B226" s="32">
        <v>-5.0999999999999996</v>
      </c>
      <c r="C226" s="1" t="s">
        <v>173</v>
      </c>
      <c r="D226" s="32">
        <v>3.9</v>
      </c>
      <c r="E226" s="32">
        <v>-14.2</v>
      </c>
      <c r="F226" s="32"/>
      <c r="G226" s="1"/>
      <c r="H226" s="1"/>
      <c r="I226" s="32"/>
      <c r="J226" s="53"/>
      <c r="K226" s="1"/>
      <c r="L226" s="1"/>
      <c r="M226" s="32">
        <v>986.8</v>
      </c>
      <c r="N226" s="1" t="s">
        <v>173</v>
      </c>
      <c r="O226" s="32">
        <v>1001.1</v>
      </c>
      <c r="P226" s="32">
        <v>973.5</v>
      </c>
    </row>
    <row r="227" spans="1:16" x14ac:dyDescent="0.15">
      <c r="A227" s="11" t="s">
        <v>113</v>
      </c>
      <c r="B227" s="32">
        <f>AVERAGE(B215:B226)</f>
        <v>-19.074999999999999</v>
      </c>
      <c r="C227" s="1"/>
      <c r="D227" s="32"/>
      <c r="E227" s="32"/>
      <c r="F227" s="32"/>
      <c r="G227" s="1"/>
      <c r="H227" s="1"/>
      <c r="I227" s="32"/>
      <c r="J227" s="53"/>
      <c r="K227" s="1"/>
      <c r="L227" s="1"/>
      <c r="M227" s="32">
        <f>AVERAGE(M215:M226)</f>
        <v>979.25833333333321</v>
      </c>
      <c r="N227" s="1"/>
      <c r="O227" s="32"/>
      <c r="P227" s="32"/>
    </row>
    <row r="229" spans="1:16" x14ac:dyDescent="0.15">
      <c r="A229" s="8" t="s">
        <v>168</v>
      </c>
      <c r="B229" s="18"/>
      <c r="C229" s="6"/>
      <c r="D229" s="31" t="s">
        <v>189</v>
      </c>
      <c r="E229" s="18"/>
      <c r="F229" s="18"/>
      <c r="G229" s="6"/>
      <c r="H229" s="10" t="s">
        <v>190</v>
      </c>
      <c r="I229" s="18"/>
      <c r="J229" s="19"/>
      <c r="K229" s="6"/>
      <c r="L229" s="10" t="s">
        <v>170</v>
      </c>
      <c r="M229" s="18"/>
      <c r="N229" s="8" t="s">
        <v>193</v>
      </c>
      <c r="O229" s="18"/>
      <c r="P229" s="18"/>
    </row>
    <row r="230" spans="1:16" x14ac:dyDescent="0.15">
      <c r="A230" s="8"/>
      <c r="B230" s="18"/>
      <c r="C230" s="6"/>
      <c r="D230" s="31"/>
      <c r="E230" s="18"/>
      <c r="F230" s="18"/>
      <c r="G230" s="6"/>
      <c r="H230" s="10"/>
      <c r="I230" s="18"/>
      <c r="J230" s="19"/>
      <c r="K230" s="6"/>
      <c r="L230" s="10"/>
      <c r="M230" s="18"/>
      <c r="N230" s="8"/>
      <c r="O230" s="18"/>
      <c r="P230" s="18"/>
    </row>
    <row r="231" spans="1:16" x14ac:dyDescent="0.15">
      <c r="A231" s="6" t="s">
        <v>155</v>
      </c>
      <c r="B231" s="18">
        <v>-5.6</v>
      </c>
      <c r="C231" s="7" t="s">
        <v>173</v>
      </c>
      <c r="D231" s="18">
        <v>2.2000000000000002</v>
      </c>
      <c r="E231" s="18">
        <v>-14.8</v>
      </c>
      <c r="F231" s="18"/>
      <c r="G231" s="6"/>
      <c r="H231" s="6"/>
      <c r="I231" s="18"/>
      <c r="J231" s="19"/>
      <c r="K231" s="6"/>
      <c r="L231" s="6"/>
      <c r="M231" s="18">
        <v>981.3</v>
      </c>
      <c r="N231" s="7" t="s">
        <v>173</v>
      </c>
      <c r="O231" s="18">
        <v>990.2</v>
      </c>
      <c r="P231" s="18">
        <v>971.4</v>
      </c>
    </row>
    <row r="232" spans="1:16" x14ac:dyDescent="0.15">
      <c r="A232" s="6" t="s">
        <v>156</v>
      </c>
      <c r="B232" s="18">
        <v>-10.4</v>
      </c>
      <c r="C232" s="7" t="s">
        <v>173</v>
      </c>
      <c r="D232" s="18">
        <v>-2.9</v>
      </c>
      <c r="E232" s="18">
        <v>-19.8</v>
      </c>
      <c r="F232" s="18"/>
      <c r="G232" s="6"/>
      <c r="H232" s="6"/>
      <c r="I232" s="18"/>
      <c r="J232" s="19"/>
      <c r="K232" s="6"/>
      <c r="L232" s="6"/>
      <c r="M232" s="18">
        <v>976.6</v>
      </c>
      <c r="N232" s="7" t="s">
        <v>173</v>
      </c>
      <c r="O232" s="18">
        <v>988.6</v>
      </c>
      <c r="P232" s="18">
        <v>945.3</v>
      </c>
    </row>
    <row r="233" spans="1:16" x14ac:dyDescent="0.15">
      <c r="A233" s="6" t="s">
        <v>157</v>
      </c>
      <c r="B233" s="18">
        <v>-22</v>
      </c>
      <c r="C233" s="7" t="s">
        <v>173</v>
      </c>
      <c r="D233" s="18">
        <v>-12.6</v>
      </c>
      <c r="E233" s="18">
        <v>-34.4</v>
      </c>
      <c r="F233" s="18"/>
      <c r="G233" s="6"/>
      <c r="H233" s="6"/>
      <c r="I233" s="18"/>
      <c r="J233" s="19"/>
      <c r="K233" s="6"/>
      <c r="L233" s="6"/>
      <c r="M233" s="18">
        <v>978.8</v>
      </c>
      <c r="N233" s="7" t="s">
        <v>173</v>
      </c>
      <c r="O233" s="18">
        <v>1000</v>
      </c>
      <c r="P233" s="18">
        <v>962.2</v>
      </c>
    </row>
    <row r="234" spans="1:16" x14ac:dyDescent="0.15">
      <c r="A234" s="6" t="s">
        <v>158</v>
      </c>
      <c r="B234" s="18">
        <v>-27.4</v>
      </c>
      <c r="C234" s="7" t="s">
        <v>173</v>
      </c>
      <c r="D234" s="18">
        <v>-7.2</v>
      </c>
      <c r="E234" s="18">
        <v>-35.6</v>
      </c>
      <c r="F234" s="18"/>
      <c r="G234" s="6"/>
      <c r="H234" s="6"/>
      <c r="I234" s="18"/>
      <c r="J234" s="19"/>
      <c r="K234" s="6"/>
      <c r="L234" s="6"/>
      <c r="M234" s="18">
        <v>971.6</v>
      </c>
      <c r="N234" s="7" t="s">
        <v>173</v>
      </c>
      <c r="O234" s="18">
        <v>993.4</v>
      </c>
      <c r="P234" s="18">
        <v>945.1</v>
      </c>
    </row>
    <row r="235" spans="1:16" x14ac:dyDescent="0.15">
      <c r="A235" s="6" t="s">
        <v>159</v>
      </c>
      <c r="B235" s="18">
        <v>-25.7</v>
      </c>
      <c r="C235" s="7" t="s">
        <v>173</v>
      </c>
      <c r="D235" s="18">
        <v>-12.4</v>
      </c>
      <c r="E235" s="18">
        <v>-38.200000000000003</v>
      </c>
      <c r="F235" s="18"/>
      <c r="G235" s="6"/>
      <c r="H235" s="6"/>
      <c r="I235" s="18"/>
      <c r="J235" s="19"/>
      <c r="K235" s="6"/>
      <c r="L235" s="6"/>
      <c r="M235" s="18">
        <v>978.9</v>
      </c>
      <c r="N235" s="7" t="s">
        <v>173</v>
      </c>
      <c r="O235" s="18">
        <v>997.1</v>
      </c>
      <c r="P235" s="18">
        <v>950.3</v>
      </c>
    </row>
    <row r="236" spans="1:16" x14ac:dyDescent="0.15">
      <c r="A236" s="6" t="s">
        <v>160</v>
      </c>
      <c r="B236" s="18">
        <v>-23.5</v>
      </c>
      <c r="C236" s="7" t="s">
        <v>173</v>
      </c>
      <c r="D236" s="18">
        <v>-10.5</v>
      </c>
      <c r="E236" s="18">
        <v>-33.799999999999997</v>
      </c>
      <c r="F236" s="18"/>
      <c r="G236" s="6"/>
      <c r="H236" s="6"/>
      <c r="I236" s="18"/>
      <c r="J236" s="19"/>
      <c r="K236" s="6"/>
      <c r="L236" s="6"/>
      <c r="M236" s="18">
        <v>974.5</v>
      </c>
      <c r="N236" s="7" t="s">
        <v>173</v>
      </c>
      <c r="O236" s="18">
        <v>989.9</v>
      </c>
      <c r="P236" s="18">
        <v>952.1</v>
      </c>
    </row>
    <row r="237" spans="1:16" x14ac:dyDescent="0.15">
      <c r="A237" s="6" t="s">
        <v>161</v>
      </c>
      <c r="B237" s="18">
        <v>-27.6</v>
      </c>
      <c r="C237" s="7" t="s">
        <v>173</v>
      </c>
      <c r="D237" s="18">
        <v>-13.8</v>
      </c>
      <c r="E237" s="18">
        <v>-37.1</v>
      </c>
      <c r="F237" s="18"/>
      <c r="G237" s="6"/>
      <c r="H237" s="6"/>
      <c r="I237" s="18"/>
      <c r="J237" s="19"/>
      <c r="K237" s="6"/>
      <c r="L237" s="6"/>
      <c r="M237" s="18">
        <v>976.9</v>
      </c>
      <c r="N237" s="7" t="s">
        <v>173</v>
      </c>
      <c r="O237" s="18">
        <v>996.5</v>
      </c>
      <c r="P237" s="18">
        <v>957.7</v>
      </c>
    </row>
    <row r="238" spans="1:16" x14ac:dyDescent="0.15">
      <c r="A238" s="6" t="s">
        <v>162</v>
      </c>
      <c r="B238" s="18">
        <v>-25.6</v>
      </c>
      <c r="C238" s="7" t="s">
        <v>173</v>
      </c>
      <c r="D238" s="18">
        <v>-5.6</v>
      </c>
      <c r="E238" s="18">
        <v>-34.1</v>
      </c>
      <c r="F238" s="18"/>
      <c r="G238" s="6"/>
      <c r="H238" s="6"/>
      <c r="I238" s="18"/>
      <c r="J238" s="19"/>
      <c r="K238" s="6"/>
      <c r="L238" s="6"/>
      <c r="M238" s="18">
        <v>975.3</v>
      </c>
      <c r="N238" s="7" t="s">
        <v>173</v>
      </c>
      <c r="O238" s="18">
        <v>997.8</v>
      </c>
      <c r="P238" s="18">
        <v>951.9</v>
      </c>
    </row>
    <row r="239" spans="1:16" x14ac:dyDescent="0.15">
      <c r="A239" s="6" t="s">
        <v>163</v>
      </c>
      <c r="B239" s="18">
        <v>-28.2</v>
      </c>
      <c r="C239" s="7" t="s">
        <v>173</v>
      </c>
      <c r="D239" s="18">
        <v>-9.6</v>
      </c>
      <c r="E239" s="18">
        <v>-39.1</v>
      </c>
      <c r="F239" s="18"/>
      <c r="G239" s="6"/>
      <c r="H239" s="6"/>
      <c r="I239" s="18"/>
      <c r="J239" s="19"/>
      <c r="K239" s="6"/>
      <c r="L239" s="6"/>
      <c r="M239" s="18">
        <v>984.4</v>
      </c>
      <c r="N239" s="7" t="s">
        <v>173</v>
      </c>
      <c r="O239" s="18">
        <v>1008.8</v>
      </c>
      <c r="P239" s="18">
        <v>965.1</v>
      </c>
    </row>
    <row r="240" spans="1:16" x14ac:dyDescent="0.15">
      <c r="A240" s="6" t="s">
        <v>164</v>
      </c>
      <c r="B240" s="18">
        <v>-18.5</v>
      </c>
      <c r="C240" s="7" t="s">
        <v>173</v>
      </c>
      <c r="D240" s="18">
        <v>-6.4</v>
      </c>
      <c r="E240" s="18">
        <v>-27.6</v>
      </c>
      <c r="F240" s="18"/>
      <c r="G240" s="6"/>
      <c r="H240" s="6"/>
      <c r="I240" s="18"/>
      <c r="J240" s="19"/>
      <c r="K240" s="6"/>
      <c r="L240" s="6"/>
      <c r="M240" s="18">
        <v>976.9</v>
      </c>
      <c r="N240" s="7" t="s">
        <v>173</v>
      </c>
      <c r="O240" s="18">
        <v>990.2</v>
      </c>
      <c r="P240" s="18">
        <v>956.8</v>
      </c>
    </row>
    <row r="241" spans="1:17" x14ac:dyDescent="0.15">
      <c r="A241" s="6" t="s">
        <v>165</v>
      </c>
      <c r="B241" s="18">
        <v>-11.1</v>
      </c>
      <c r="C241" s="7" t="s">
        <v>173</v>
      </c>
      <c r="D241" s="18">
        <v>-0.8</v>
      </c>
      <c r="E241" s="18">
        <v>-23.6</v>
      </c>
      <c r="F241" s="18"/>
      <c r="G241" s="6"/>
      <c r="H241" s="6"/>
      <c r="I241" s="18"/>
      <c r="J241" s="19"/>
      <c r="K241" s="6"/>
      <c r="L241" s="6"/>
      <c r="M241" s="18">
        <v>970.9</v>
      </c>
      <c r="N241" s="7" t="s">
        <v>173</v>
      </c>
      <c r="O241" s="18">
        <v>989.2</v>
      </c>
      <c r="P241" s="18">
        <v>951.3</v>
      </c>
    </row>
    <row r="242" spans="1:17" x14ac:dyDescent="0.15">
      <c r="A242" s="6" t="s">
        <v>166</v>
      </c>
      <c r="B242" s="18">
        <v>-3.1</v>
      </c>
      <c r="C242" s="7" t="s">
        <v>173</v>
      </c>
      <c r="D242" s="18">
        <v>4</v>
      </c>
      <c r="E242" s="18">
        <v>-9</v>
      </c>
      <c r="F242" s="18"/>
      <c r="G242" s="6"/>
      <c r="H242" s="6"/>
      <c r="I242" s="18"/>
      <c r="J242" s="19"/>
      <c r="K242" s="6"/>
      <c r="L242" s="6"/>
      <c r="M242" s="18">
        <v>978.1</v>
      </c>
      <c r="N242" s="7" t="s">
        <v>173</v>
      </c>
      <c r="O242" s="18">
        <v>992.5</v>
      </c>
      <c r="P242" s="18">
        <v>960.8</v>
      </c>
    </row>
    <row r="243" spans="1:17" x14ac:dyDescent="0.15">
      <c r="A243" s="6" t="s">
        <v>167</v>
      </c>
      <c r="B243" s="18">
        <f>AVERAGE(B231:B242)</f>
        <v>-19.058333333333334</v>
      </c>
      <c r="C243" s="6"/>
      <c r="D243" s="18"/>
      <c r="E243" s="18"/>
      <c r="F243" s="18"/>
      <c r="G243" s="6"/>
      <c r="H243" s="6"/>
      <c r="I243" s="18"/>
      <c r="J243" s="19"/>
      <c r="K243" s="6"/>
      <c r="L243" s="6"/>
      <c r="M243" s="18">
        <f>AVERAGE(M231:M242)</f>
        <v>977.01666666666654</v>
      </c>
      <c r="N243" s="6"/>
      <c r="O243" s="18"/>
      <c r="P243" s="18"/>
    </row>
    <row r="245" spans="1:17" x14ac:dyDescent="0.15">
      <c r="A245" s="11"/>
      <c r="B245" s="26" t="s">
        <v>113</v>
      </c>
      <c r="C245" s="1" t="s">
        <v>114</v>
      </c>
      <c r="D245" s="26"/>
      <c r="E245" s="26"/>
      <c r="F245" s="26" t="s">
        <v>115</v>
      </c>
      <c r="G245" s="1" t="s">
        <v>114</v>
      </c>
      <c r="H245" s="1"/>
      <c r="I245" s="30"/>
      <c r="J245" s="25"/>
      <c r="K245" s="1"/>
      <c r="L245" s="11"/>
      <c r="M245" s="26" t="s">
        <v>113</v>
      </c>
      <c r="N245" s="1" t="s">
        <v>114</v>
      </c>
      <c r="O245" s="26"/>
      <c r="P245" s="26"/>
    </row>
    <row r="246" spans="1:17" x14ac:dyDescent="0.15">
      <c r="A246" s="11"/>
      <c r="B246" s="26" t="s">
        <v>116</v>
      </c>
      <c r="C246" s="1" t="s">
        <v>117</v>
      </c>
      <c r="D246" s="26" t="s">
        <v>118</v>
      </c>
      <c r="E246" s="26" t="s">
        <v>119</v>
      </c>
      <c r="F246" s="26" t="s">
        <v>120</v>
      </c>
      <c r="G246" s="1" t="s">
        <v>117</v>
      </c>
      <c r="H246" s="2" t="s">
        <v>121</v>
      </c>
      <c r="I246" s="30"/>
      <c r="J246" s="25"/>
      <c r="K246" s="1" t="s">
        <v>122</v>
      </c>
      <c r="L246" s="11"/>
      <c r="M246" s="26" t="s">
        <v>116</v>
      </c>
      <c r="N246" s="1" t="s">
        <v>117</v>
      </c>
      <c r="O246" s="26" t="s">
        <v>118</v>
      </c>
      <c r="P246" s="26" t="s">
        <v>119</v>
      </c>
      <c r="Q246" s="31" t="s">
        <v>123</v>
      </c>
    </row>
    <row r="247" spans="1:17" x14ac:dyDescent="0.15">
      <c r="A247" s="11"/>
      <c r="B247" s="26" t="s">
        <v>124</v>
      </c>
      <c r="C247" s="1" t="s">
        <v>125</v>
      </c>
      <c r="D247" s="26" t="s">
        <v>124</v>
      </c>
      <c r="E247" s="26" t="s">
        <v>124</v>
      </c>
      <c r="F247" s="26" t="s">
        <v>126</v>
      </c>
      <c r="G247" s="1" t="s">
        <v>125</v>
      </c>
      <c r="H247" s="2" t="s">
        <v>127</v>
      </c>
      <c r="I247" s="30"/>
      <c r="J247" s="25"/>
      <c r="K247" s="1" t="s">
        <v>120</v>
      </c>
      <c r="L247" s="11"/>
      <c r="M247" s="26" t="s">
        <v>128</v>
      </c>
      <c r="N247" s="1" t="s">
        <v>125</v>
      </c>
      <c r="O247" s="26" t="s">
        <v>128</v>
      </c>
      <c r="P247" s="26" t="s">
        <v>128</v>
      </c>
      <c r="Q247" s="33" t="s">
        <v>124</v>
      </c>
    </row>
    <row r="248" spans="1:17" x14ac:dyDescent="0.15">
      <c r="A248" s="11" t="s">
        <v>129</v>
      </c>
      <c r="B248" s="26" t="s">
        <v>130</v>
      </c>
      <c r="C248" s="1" t="s">
        <v>131</v>
      </c>
      <c r="D248" s="26" t="s">
        <v>130</v>
      </c>
      <c r="E248" s="26" t="s">
        <v>130</v>
      </c>
      <c r="F248" s="26" t="s">
        <v>132</v>
      </c>
      <c r="G248" s="1" t="s">
        <v>131</v>
      </c>
      <c r="H248" s="2" t="s">
        <v>133</v>
      </c>
      <c r="I248" s="32" t="s">
        <v>134</v>
      </c>
      <c r="J248" s="22" t="s">
        <v>135</v>
      </c>
      <c r="K248" s="1" t="s">
        <v>133</v>
      </c>
      <c r="L248" s="1" t="s">
        <v>134</v>
      </c>
      <c r="M248" s="26" t="s">
        <v>136</v>
      </c>
      <c r="N248" s="1" t="s">
        <v>131</v>
      </c>
      <c r="O248" s="26" t="s">
        <v>136</v>
      </c>
      <c r="P248" s="26" t="s">
        <v>136</v>
      </c>
      <c r="Q248" s="33" t="s">
        <v>137</v>
      </c>
    </row>
    <row r="250" spans="1:17" x14ac:dyDescent="0.15">
      <c r="A250" s="8" t="s">
        <v>168</v>
      </c>
      <c r="B250" s="18"/>
      <c r="C250" s="7"/>
      <c r="D250" s="31" t="s">
        <v>189</v>
      </c>
      <c r="E250" s="18"/>
      <c r="F250" s="18"/>
      <c r="G250" s="7"/>
      <c r="H250" s="10" t="s">
        <v>190</v>
      </c>
      <c r="I250" s="18"/>
      <c r="J250" s="19"/>
      <c r="K250" s="7"/>
      <c r="L250" s="10" t="s">
        <v>170</v>
      </c>
      <c r="M250" s="18"/>
      <c r="N250" s="8" t="s">
        <v>194</v>
      </c>
      <c r="O250" s="18"/>
      <c r="P250" s="18"/>
    </row>
    <row r="251" spans="1:17" x14ac:dyDescent="0.15">
      <c r="A251" s="6"/>
      <c r="B251" s="18"/>
      <c r="C251" s="7"/>
      <c r="D251" s="31"/>
      <c r="E251" s="18"/>
      <c r="F251" s="18"/>
      <c r="G251" s="7"/>
      <c r="H251" s="10"/>
      <c r="I251" s="18"/>
      <c r="J251" s="19"/>
      <c r="K251" s="7"/>
      <c r="L251" s="10"/>
      <c r="M251" s="18"/>
      <c r="N251" s="8"/>
      <c r="O251" s="18"/>
      <c r="P251" s="18"/>
    </row>
    <row r="252" spans="1:17" x14ac:dyDescent="0.15">
      <c r="A252" s="6" t="s">
        <v>155</v>
      </c>
      <c r="B252" s="18">
        <v>-3.2</v>
      </c>
      <c r="C252" s="7" t="s">
        <v>173</v>
      </c>
      <c r="D252" s="18">
        <v>4.2</v>
      </c>
      <c r="E252" s="18">
        <v>-10</v>
      </c>
      <c r="F252" s="18"/>
      <c r="G252" s="7"/>
      <c r="H252" s="6"/>
      <c r="I252" s="18"/>
      <c r="J252" s="19"/>
      <c r="K252" s="7"/>
      <c r="L252" s="6"/>
      <c r="M252" s="18">
        <v>979.9</v>
      </c>
      <c r="N252" s="7" t="s">
        <v>173</v>
      </c>
      <c r="O252" s="18">
        <v>992.1</v>
      </c>
      <c r="P252" s="18">
        <v>969.8</v>
      </c>
    </row>
    <row r="253" spans="1:17" x14ac:dyDescent="0.15">
      <c r="A253" s="6" t="s">
        <v>156</v>
      </c>
      <c r="B253" s="18">
        <v>-11.3</v>
      </c>
      <c r="C253" s="7" t="s">
        <v>173</v>
      </c>
      <c r="D253" s="18">
        <v>-1</v>
      </c>
      <c r="E253" s="18">
        <v>-21.5</v>
      </c>
      <c r="F253" s="18"/>
      <c r="G253" s="7"/>
      <c r="H253" s="6"/>
      <c r="I253" s="18"/>
      <c r="J253" s="19"/>
      <c r="K253" s="7"/>
      <c r="L253" s="6"/>
      <c r="M253" s="18">
        <v>983.3</v>
      </c>
      <c r="N253" s="7" t="s">
        <v>173</v>
      </c>
      <c r="O253" s="18">
        <v>998.4</v>
      </c>
      <c r="P253" s="18">
        <v>963</v>
      </c>
    </row>
    <row r="254" spans="1:17" x14ac:dyDescent="0.15">
      <c r="A254" s="6" t="s">
        <v>157</v>
      </c>
      <c r="B254" s="18">
        <v>-20.9</v>
      </c>
      <c r="C254" s="7" t="s">
        <v>173</v>
      </c>
      <c r="D254" s="18">
        <v>-11.1</v>
      </c>
      <c r="E254" s="18">
        <v>-30.2</v>
      </c>
      <c r="F254" s="18"/>
      <c r="G254" s="7"/>
      <c r="H254" s="6"/>
      <c r="I254" s="18"/>
      <c r="J254" s="19"/>
      <c r="K254" s="7"/>
      <c r="L254" s="6"/>
      <c r="M254" s="18">
        <v>981</v>
      </c>
      <c r="N254" s="7" t="s">
        <v>173</v>
      </c>
      <c r="O254" s="18">
        <v>997.1</v>
      </c>
      <c r="P254" s="18">
        <v>964.4</v>
      </c>
    </row>
    <row r="255" spans="1:17" x14ac:dyDescent="0.15">
      <c r="A255" s="6" t="s">
        <v>158</v>
      </c>
      <c r="B255" s="18">
        <v>-25.9</v>
      </c>
      <c r="C255" s="7" t="s">
        <v>173</v>
      </c>
      <c r="D255" s="18">
        <v>-12.4</v>
      </c>
      <c r="E255" s="18">
        <v>-36.5</v>
      </c>
      <c r="F255" s="18"/>
      <c r="G255" s="7"/>
      <c r="H255" s="6"/>
      <c r="I255" s="18"/>
      <c r="J255" s="19"/>
      <c r="K255" s="7"/>
      <c r="L255" s="6"/>
      <c r="M255" s="18">
        <v>977.3</v>
      </c>
      <c r="N255" s="7" t="s">
        <v>173</v>
      </c>
      <c r="O255" s="18">
        <v>998.1</v>
      </c>
      <c r="P255" s="18">
        <v>952.5</v>
      </c>
    </row>
    <row r="256" spans="1:17" x14ac:dyDescent="0.15">
      <c r="A256" s="6" t="s">
        <v>159</v>
      </c>
      <c r="B256" s="18">
        <v>-27.9</v>
      </c>
      <c r="C256" s="7" t="s">
        <v>173</v>
      </c>
      <c r="D256" s="18">
        <v>-16.2</v>
      </c>
      <c r="E256" s="18">
        <v>-40.6</v>
      </c>
      <c r="F256" s="18"/>
      <c r="G256" s="7"/>
      <c r="H256" s="6"/>
      <c r="I256" s="18"/>
      <c r="J256" s="19"/>
      <c r="K256" s="7"/>
      <c r="L256" s="6"/>
      <c r="M256" s="18">
        <v>975.5</v>
      </c>
      <c r="N256" s="7" t="s">
        <v>173</v>
      </c>
      <c r="O256" s="18">
        <v>990</v>
      </c>
      <c r="P256" s="18">
        <v>961.5</v>
      </c>
    </row>
    <row r="257" spans="1:17" x14ac:dyDescent="0.15">
      <c r="A257" s="6" t="s">
        <v>160</v>
      </c>
      <c r="B257" s="18">
        <v>-23.7</v>
      </c>
      <c r="C257" s="7" t="s">
        <v>173</v>
      </c>
      <c r="D257" s="18">
        <v>-8.9</v>
      </c>
      <c r="E257" s="18">
        <v>-35.6</v>
      </c>
      <c r="F257" s="18"/>
      <c r="G257" s="7"/>
      <c r="H257" s="6"/>
      <c r="I257" s="18"/>
      <c r="J257" s="19"/>
      <c r="K257" s="7"/>
      <c r="L257" s="6"/>
      <c r="M257" s="18">
        <v>995.3</v>
      </c>
      <c r="N257" s="7" t="s">
        <v>173</v>
      </c>
      <c r="O257" s="18">
        <v>1017.1</v>
      </c>
      <c r="P257" s="18">
        <v>964.6</v>
      </c>
    </row>
    <row r="258" spans="1:17" x14ac:dyDescent="0.15">
      <c r="A258" s="6" t="s">
        <v>161</v>
      </c>
      <c r="B258" s="18">
        <v>-24.9</v>
      </c>
      <c r="C258" s="7" t="s">
        <v>173</v>
      </c>
      <c r="D258" s="18">
        <v>-14.8</v>
      </c>
      <c r="E258" s="18">
        <v>-34.4</v>
      </c>
      <c r="F258" s="18"/>
      <c r="G258" s="7"/>
      <c r="H258" s="6"/>
      <c r="I258" s="18"/>
      <c r="J258" s="19"/>
      <c r="K258" s="7"/>
      <c r="L258" s="6"/>
      <c r="M258" s="18">
        <v>975.2</v>
      </c>
      <c r="N258" s="7" t="s">
        <v>173</v>
      </c>
      <c r="O258" s="18">
        <v>996.6</v>
      </c>
      <c r="P258" s="18">
        <v>950.6</v>
      </c>
    </row>
    <row r="259" spans="1:17" x14ac:dyDescent="0.15">
      <c r="A259" s="6" t="s">
        <v>162</v>
      </c>
      <c r="B259" s="18">
        <v>-27.7</v>
      </c>
      <c r="C259" s="7" t="s">
        <v>191</v>
      </c>
      <c r="D259" s="18">
        <v>-14.8</v>
      </c>
      <c r="E259" s="18">
        <v>-38.799999999999997</v>
      </c>
      <c r="F259" s="18"/>
      <c r="G259" s="7"/>
      <c r="H259" s="6"/>
      <c r="I259" s="18"/>
      <c r="J259" s="19"/>
      <c r="K259" s="7"/>
      <c r="L259" s="6"/>
      <c r="M259" s="18">
        <v>980.1</v>
      </c>
      <c r="N259" s="7" t="s">
        <v>191</v>
      </c>
      <c r="O259" s="18">
        <v>1005.2</v>
      </c>
      <c r="P259" s="18">
        <v>958.6</v>
      </c>
    </row>
    <row r="260" spans="1:17" x14ac:dyDescent="0.15">
      <c r="A260" s="6" t="s">
        <v>163</v>
      </c>
      <c r="B260" s="18">
        <v>-24.4</v>
      </c>
      <c r="C260" s="7" t="s">
        <v>191</v>
      </c>
      <c r="D260" s="18">
        <v>-8.4</v>
      </c>
      <c r="E260" s="18">
        <v>-34.6</v>
      </c>
      <c r="F260" s="18"/>
      <c r="G260" s="7"/>
      <c r="H260" s="6"/>
      <c r="I260" s="18"/>
      <c r="J260" s="19"/>
      <c r="K260" s="7"/>
      <c r="L260" s="6"/>
      <c r="M260" s="18">
        <v>979.1</v>
      </c>
      <c r="N260" s="7" t="s">
        <v>191</v>
      </c>
      <c r="O260" s="18">
        <v>1001.2</v>
      </c>
      <c r="P260" s="18">
        <v>961.1</v>
      </c>
    </row>
    <row r="261" spans="1:17" x14ac:dyDescent="0.15">
      <c r="A261" s="6" t="s">
        <v>164</v>
      </c>
      <c r="B261" s="18">
        <v>-18.899999999999999</v>
      </c>
      <c r="C261" s="7" t="s">
        <v>173</v>
      </c>
      <c r="D261" s="18">
        <v>-2.9</v>
      </c>
      <c r="E261" s="18">
        <v>-30.6</v>
      </c>
      <c r="F261" s="18"/>
      <c r="G261" s="7"/>
      <c r="H261" s="6"/>
      <c r="I261" s="18"/>
      <c r="J261" s="19"/>
      <c r="K261" s="7"/>
      <c r="L261" s="6"/>
      <c r="M261" s="18">
        <v>962.6</v>
      </c>
      <c r="N261" s="7" t="s">
        <v>173</v>
      </c>
      <c r="O261" s="18">
        <v>982.5</v>
      </c>
      <c r="P261" s="18">
        <v>941.8</v>
      </c>
    </row>
    <row r="262" spans="1:17" x14ac:dyDescent="0.15">
      <c r="A262" s="6" t="s">
        <v>165</v>
      </c>
      <c r="B262" s="18">
        <v>-9.5</v>
      </c>
      <c r="C262" s="7" t="s">
        <v>173</v>
      </c>
      <c r="D262" s="18">
        <v>-0.8</v>
      </c>
      <c r="E262" s="18">
        <v>-20.399999999999999</v>
      </c>
      <c r="F262" s="18"/>
      <c r="G262" s="7"/>
      <c r="H262" s="6"/>
      <c r="I262" s="18"/>
      <c r="J262" s="19"/>
      <c r="K262" s="7"/>
      <c r="L262" s="6"/>
      <c r="M262" s="18">
        <v>969.3</v>
      </c>
      <c r="N262" s="7" t="s">
        <v>173</v>
      </c>
      <c r="O262" s="18">
        <v>988.1</v>
      </c>
      <c r="P262" s="18">
        <v>942.1</v>
      </c>
    </row>
    <row r="263" spans="1:17" x14ac:dyDescent="0.15">
      <c r="A263" s="6" t="s">
        <v>166</v>
      </c>
      <c r="B263" s="18">
        <v>-5.2</v>
      </c>
      <c r="C263" s="7" t="s">
        <v>173</v>
      </c>
      <c r="D263" s="18">
        <v>1.2</v>
      </c>
      <c r="E263" s="18">
        <v>-13</v>
      </c>
      <c r="F263" s="18"/>
      <c r="G263" s="7"/>
      <c r="H263" s="6"/>
      <c r="I263" s="18"/>
      <c r="J263" s="19"/>
      <c r="K263" s="7"/>
      <c r="L263" s="6"/>
      <c r="M263" s="18">
        <v>971.5</v>
      </c>
      <c r="N263" s="7" t="s">
        <v>173</v>
      </c>
      <c r="O263" s="18">
        <v>986.8</v>
      </c>
      <c r="P263" s="18">
        <v>953.3</v>
      </c>
    </row>
    <row r="264" spans="1:17" x14ac:dyDescent="0.15">
      <c r="A264" s="6" t="s">
        <v>167</v>
      </c>
      <c r="B264" s="18">
        <f>AVERAGE(B252:B263)</f>
        <v>-18.624999999999996</v>
      </c>
      <c r="C264" s="7"/>
      <c r="D264" s="18"/>
      <c r="E264" s="18"/>
      <c r="F264" s="18"/>
      <c r="G264" s="7"/>
      <c r="H264" s="6"/>
      <c r="I264" s="18"/>
      <c r="J264" s="19"/>
      <c r="K264" s="7"/>
      <c r="L264" s="6"/>
      <c r="M264" s="18">
        <f>AVERAGE(M252:M263)</f>
        <v>977.50833333333333</v>
      </c>
      <c r="N264" s="6"/>
      <c r="O264" s="18"/>
      <c r="P264" s="18"/>
    </row>
    <row r="266" spans="1:17" x14ac:dyDescent="0.15">
      <c r="A266" s="8" t="s">
        <v>168</v>
      </c>
      <c r="B266" s="18"/>
      <c r="C266" s="7"/>
      <c r="D266" s="31" t="s">
        <v>189</v>
      </c>
      <c r="E266" s="18"/>
      <c r="F266" s="18"/>
      <c r="G266" s="7"/>
      <c r="H266" s="10" t="s">
        <v>190</v>
      </c>
      <c r="I266" s="18"/>
      <c r="J266" s="19"/>
      <c r="K266" s="7"/>
      <c r="L266" s="10" t="s">
        <v>170</v>
      </c>
      <c r="M266" s="18"/>
      <c r="N266" s="9" t="s">
        <v>195</v>
      </c>
      <c r="O266" s="18"/>
      <c r="P266" s="18"/>
    </row>
    <row r="267" spans="1:17" x14ac:dyDescent="0.15">
      <c r="A267" s="8"/>
      <c r="B267" s="18"/>
      <c r="C267" s="7"/>
      <c r="D267" s="31"/>
      <c r="E267" s="18"/>
      <c r="F267" s="18"/>
      <c r="G267" s="7"/>
      <c r="H267" s="10"/>
      <c r="I267" s="18"/>
      <c r="J267" s="19"/>
      <c r="K267" s="7"/>
      <c r="L267" s="10"/>
      <c r="M267" s="18"/>
      <c r="N267" s="9"/>
      <c r="O267" s="18"/>
      <c r="P267" s="18"/>
    </row>
    <row r="268" spans="1:17" x14ac:dyDescent="0.15">
      <c r="A268" s="6" t="s">
        <v>155</v>
      </c>
      <c r="B268" s="18">
        <v>-5.3</v>
      </c>
      <c r="C268" s="7" t="s">
        <v>173</v>
      </c>
      <c r="D268" s="18">
        <v>1.4</v>
      </c>
      <c r="E268" s="18">
        <v>-11.4</v>
      </c>
      <c r="F268" s="18"/>
      <c r="G268" s="7"/>
      <c r="H268" s="7"/>
      <c r="I268" s="18"/>
      <c r="J268" s="19"/>
      <c r="K268" s="7"/>
      <c r="L268" s="6"/>
      <c r="M268" s="18">
        <v>975.1</v>
      </c>
      <c r="N268" s="7" t="s">
        <v>173</v>
      </c>
      <c r="O268" s="18">
        <v>993.6</v>
      </c>
      <c r="P268" s="18">
        <v>961.5</v>
      </c>
      <c r="Q268" s="18">
        <v>269.8</v>
      </c>
    </row>
    <row r="269" spans="1:17" x14ac:dyDescent="0.15">
      <c r="A269" s="6" t="s">
        <v>156</v>
      </c>
      <c r="B269" s="18">
        <v>-12</v>
      </c>
      <c r="C269" s="7" t="s">
        <v>173</v>
      </c>
      <c r="D269" s="18">
        <v>-2.2000000000000002</v>
      </c>
      <c r="E269" s="18">
        <v>-21.2</v>
      </c>
      <c r="F269" s="18"/>
      <c r="G269" s="7"/>
      <c r="H269" s="7"/>
      <c r="I269" s="18"/>
      <c r="J269" s="19"/>
      <c r="K269" s="7"/>
      <c r="L269" s="6"/>
      <c r="M269" s="18">
        <v>979.1</v>
      </c>
      <c r="N269" s="7" t="s">
        <v>173</v>
      </c>
      <c r="O269" s="18">
        <v>995.7</v>
      </c>
      <c r="P269" s="18">
        <v>960.9</v>
      </c>
      <c r="Q269" s="18">
        <v>262.8</v>
      </c>
    </row>
    <row r="270" spans="1:17" x14ac:dyDescent="0.15">
      <c r="A270" s="6" t="s">
        <v>157</v>
      </c>
      <c r="B270" s="18">
        <v>-20.2</v>
      </c>
      <c r="C270" s="7" t="s">
        <v>173</v>
      </c>
      <c r="D270" s="18">
        <v>-11.4</v>
      </c>
      <c r="E270" s="18">
        <v>-31.8</v>
      </c>
      <c r="F270" s="18"/>
      <c r="G270" s="7"/>
      <c r="H270" s="7"/>
      <c r="I270" s="18"/>
      <c r="J270" s="19"/>
      <c r="K270" s="7"/>
      <c r="L270" s="6"/>
      <c r="M270" s="18">
        <v>980.8</v>
      </c>
      <c r="N270" s="7" t="s">
        <v>173</v>
      </c>
      <c r="O270" s="18">
        <v>999.5</v>
      </c>
      <c r="P270" s="18">
        <v>966.5</v>
      </c>
      <c r="Q270" s="18">
        <v>254.4</v>
      </c>
    </row>
    <row r="271" spans="1:17" x14ac:dyDescent="0.15">
      <c r="A271" s="6" t="s">
        <v>158</v>
      </c>
      <c r="B271" s="18">
        <v>-24.5</v>
      </c>
      <c r="C271" s="7" t="s">
        <v>173</v>
      </c>
      <c r="D271" s="18">
        <v>-10.5</v>
      </c>
      <c r="E271" s="18">
        <v>-33.9</v>
      </c>
      <c r="F271" s="18"/>
      <c r="G271" s="7"/>
      <c r="H271" s="7"/>
      <c r="I271" s="18"/>
      <c r="J271" s="19"/>
      <c r="K271" s="7"/>
      <c r="L271" s="6"/>
      <c r="M271" s="18">
        <v>980.1</v>
      </c>
      <c r="N271" s="7" t="s">
        <v>173</v>
      </c>
      <c r="O271" s="18">
        <v>997.2</v>
      </c>
      <c r="P271" s="18">
        <v>963.3</v>
      </c>
      <c r="Q271" s="18">
        <v>250.1</v>
      </c>
    </row>
    <row r="272" spans="1:17" x14ac:dyDescent="0.15">
      <c r="A272" s="6" t="s">
        <v>159</v>
      </c>
      <c r="B272" s="18">
        <v>-25.1</v>
      </c>
      <c r="C272" s="7" t="s">
        <v>191</v>
      </c>
      <c r="D272" s="18">
        <v>-14.1</v>
      </c>
      <c r="E272" s="18">
        <v>-35.200000000000003</v>
      </c>
      <c r="F272" s="18"/>
      <c r="G272" s="7"/>
      <c r="H272" s="7"/>
      <c r="I272" s="18"/>
      <c r="J272" s="19"/>
      <c r="K272" s="7"/>
      <c r="L272" s="6"/>
      <c r="M272" s="18">
        <v>980.3</v>
      </c>
      <c r="N272" s="7" t="s">
        <v>191</v>
      </c>
      <c r="O272" s="18">
        <v>1021.1</v>
      </c>
      <c r="P272" s="18">
        <v>950.4</v>
      </c>
      <c r="Q272" s="18">
        <v>249.5</v>
      </c>
    </row>
    <row r="273" spans="1:17" x14ac:dyDescent="0.15">
      <c r="A273" s="6" t="s">
        <v>160</v>
      </c>
      <c r="B273" s="18">
        <v>-25.9</v>
      </c>
      <c r="C273" s="7" t="s">
        <v>173</v>
      </c>
      <c r="D273" s="18">
        <v>-7.6</v>
      </c>
      <c r="E273" s="18">
        <v>-37</v>
      </c>
      <c r="F273" s="18"/>
      <c r="G273" s="7"/>
      <c r="H273" s="7"/>
      <c r="I273" s="18"/>
      <c r="J273" s="19"/>
      <c r="K273" s="7"/>
      <c r="L273" s="6"/>
      <c r="M273" s="18">
        <v>982.3</v>
      </c>
      <c r="N273" s="7" t="s">
        <v>173</v>
      </c>
      <c r="O273" s="18">
        <v>999.4</v>
      </c>
      <c r="P273" s="18">
        <v>956.7</v>
      </c>
      <c r="Q273" s="18">
        <v>248.6</v>
      </c>
    </row>
    <row r="274" spans="1:17" x14ac:dyDescent="0.15">
      <c r="A274" s="6" t="s">
        <v>161</v>
      </c>
      <c r="B274" s="18">
        <v>-25.4</v>
      </c>
      <c r="C274" s="7" t="s">
        <v>173</v>
      </c>
      <c r="D274" s="18">
        <v>-13.9</v>
      </c>
      <c r="E274" s="18">
        <v>-36.9</v>
      </c>
      <c r="F274" s="18"/>
      <c r="G274" s="7"/>
      <c r="H274" s="7"/>
      <c r="I274" s="18"/>
      <c r="J274" s="19"/>
      <c r="K274" s="7"/>
      <c r="L274" s="6"/>
      <c r="M274" s="18">
        <v>979.4</v>
      </c>
      <c r="N274" s="7" t="s">
        <v>173</v>
      </c>
      <c r="O274" s="18">
        <v>1004.3</v>
      </c>
      <c r="P274" s="18">
        <v>956.3</v>
      </c>
      <c r="Q274" s="18">
        <v>249.3</v>
      </c>
    </row>
    <row r="275" spans="1:17" x14ac:dyDescent="0.15">
      <c r="A275" s="6" t="s">
        <v>162</v>
      </c>
      <c r="B275" s="18">
        <v>-27.3</v>
      </c>
      <c r="C275" s="7" t="s">
        <v>173</v>
      </c>
      <c r="D275" s="18">
        <v>-10.6</v>
      </c>
      <c r="E275" s="18">
        <v>-39.799999999999997</v>
      </c>
      <c r="F275" s="18"/>
      <c r="G275" s="7"/>
      <c r="H275" s="7"/>
      <c r="I275" s="18"/>
      <c r="J275" s="19"/>
      <c r="K275" s="7"/>
      <c r="L275" s="6"/>
      <c r="M275" s="18">
        <v>980.5</v>
      </c>
      <c r="N275" s="7" t="s">
        <v>173</v>
      </c>
      <c r="O275" s="18">
        <v>998.5</v>
      </c>
      <c r="P275" s="18">
        <v>957.3</v>
      </c>
      <c r="Q275" s="18">
        <v>247.3</v>
      </c>
    </row>
    <row r="276" spans="1:17" x14ac:dyDescent="0.15">
      <c r="A276" s="6" t="s">
        <v>163</v>
      </c>
      <c r="B276" s="18">
        <v>-22.2</v>
      </c>
      <c r="C276" s="7" t="s">
        <v>173</v>
      </c>
      <c r="D276" s="18">
        <v>-11.2</v>
      </c>
      <c r="E276" s="18">
        <v>-33.4</v>
      </c>
      <c r="F276" s="18"/>
      <c r="G276" s="7"/>
      <c r="H276" s="7"/>
      <c r="I276" s="18"/>
      <c r="J276" s="19"/>
      <c r="K276" s="7"/>
      <c r="L276" s="6"/>
      <c r="M276" s="18">
        <v>984.7</v>
      </c>
      <c r="N276" s="7" t="s">
        <v>173</v>
      </c>
      <c r="O276" s="18">
        <v>1014.9</v>
      </c>
      <c r="P276" s="18">
        <v>955.9</v>
      </c>
      <c r="Q276" s="18">
        <v>252.1</v>
      </c>
    </row>
    <row r="277" spans="1:17" x14ac:dyDescent="0.15">
      <c r="A277" s="6" t="s">
        <v>164</v>
      </c>
      <c r="B277" s="18">
        <v>-20.6</v>
      </c>
      <c r="C277" s="7" t="s">
        <v>173</v>
      </c>
      <c r="D277" s="18">
        <v>-7.9</v>
      </c>
      <c r="E277" s="18">
        <v>-29.2</v>
      </c>
      <c r="F277" s="18"/>
      <c r="G277" s="7"/>
      <c r="H277" s="7"/>
      <c r="I277" s="18"/>
      <c r="J277" s="19"/>
      <c r="K277" s="7"/>
      <c r="L277" s="6"/>
      <c r="M277" s="18">
        <v>972.7</v>
      </c>
      <c r="N277" s="7" t="s">
        <v>173</v>
      </c>
      <c r="O277" s="18">
        <v>999.9</v>
      </c>
      <c r="P277" s="18">
        <v>950.9</v>
      </c>
      <c r="Q277" s="18">
        <v>254.6</v>
      </c>
    </row>
    <row r="278" spans="1:17" x14ac:dyDescent="0.15">
      <c r="A278" s="6" t="s">
        <v>165</v>
      </c>
      <c r="B278" s="18">
        <v>-9.5</v>
      </c>
      <c r="C278" s="7" t="s">
        <v>173</v>
      </c>
      <c r="D278" s="18">
        <v>2.4</v>
      </c>
      <c r="E278" s="18">
        <v>-23.2</v>
      </c>
      <c r="F278" s="18"/>
      <c r="G278" s="7"/>
      <c r="H278" s="7"/>
      <c r="I278" s="18"/>
      <c r="J278" s="19"/>
      <c r="K278" s="7"/>
      <c r="L278" s="6"/>
      <c r="M278" s="18">
        <v>978.7</v>
      </c>
      <c r="N278" s="7" t="s">
        <v>173</v>
      </c>
      <c r="O278" s="18">
        <v>1001.8</v>
      </c>
      <c r="P278" s="18">
        <v>956.1</v>
      </c>
      <c r="Q278" s="18">
        <v>265.3</v>
      </c>
    </row>
    <row r="279" spans="1:17" x14ac:dyDescent="0.15">
      <c r="A279" s="6" t="s">
        <v>166</v>
      </c>
      <c r="B279" s="18">
        <v>-4.7</v>
      </c>
      <c r="C279" s="7" t="s">
        <v>173</v>
      </c>
      <c r="D279" s="18">
        <v>1.9</v>
      </c>
      <c r="E279" s="18">
        <v>-11.4</v>
      </c>
      <c r="F279" s="18"/>
      <c r="G279" s="7"/>
      <c r="H279" s="7"/>
      <c r="I279" s="18"/>
      <c r="J279" s="19"/>
      <c r="K279" s="7"/>
      <c r="L279" s="6"/>
      <c r="M279" s="18">
        <v>992.1</v>
      </c>
      <c r="N279" s="7" t="s">
        <v>173</v>
      </c>
      <c r="O279" s="18">
        <v>1008.6</v>
      </c>
      <c r="P279" s="18">
        <v>984.2</v>
      </c>
      <c r="Q279" s="18">
        <v>269.10000000000002</v>
      </c>
    </row>
    <row r="280" spans="1:17" x14ac:dyDescent="0.15">
      <c r="A280" s="6" t="s">
        <v>167</v>
      </c>
      <c r="B280" s="18">
        <f>AVERAGE(B268:B279)</f>
        <v>-18.558333333333334</v>
      </c>
      <c r="C280" s="7"/>
      <c r="D280" s="18"/>
      <c r="E280" s="18"/>
      <c r="F280" s="18"/>
      <c r="G280" s="7"/>
      <c r="H280" s="7"/>
      <c r="I280" s="18"/>
      <c r="J280" s="19"/>
      <c r="K280" s="7"/>
      <c r="L280" s="6"/>
      <c r="M280" s="18">
        <f>AVERAGE(M268:M279)</f>
        <v>980.48333333333346</v>
      </c>
      <c r="N280" s="7"/>
      <c r="O280" s="18"/>
      <c r="P280" s="18"/>
    </row>
    <row r="282" spans="1:17" x14ac:dyDescent="0.15">
      <c r="A282" s="8" t="s">
        <v>168</v>
      </c>
      <c r="B282" s="18"/>
      <c r="C282" s="7"/>
      <c r="D282" s="31" t="s">
        <v>196</v>
      </c>
      <c r="E282" s="18"/>
      <c r="F282" s="18"/>
      <c r="G282" s="7"/>
      <c r="H282" s="10" t="s">
        <v>197</v>
      </c>
      <c r="I282" s="18"/>
      <c r="J282" s="19"/>
      <c r="K282" s="7"/>
      <c r="L282" s="10" t="s">
        <v>198</v>
      </c>
      <c r="M282" s="18"/>
      <c r="N282" s="9" t="s">
        <v>201</v>
      </c>
      <c r="O282" s="18"/>
      <c r="P282" s="18"/>
    </row>
    <row r="283" spans="1:17" x14ac:dyDescent="0.15">
      <c r="A283" s="6"/>
      <c r="B283" s="18"/>
      <c r="C283" s="7"/>
      <c r="D283" s="31"/>
      <c r="E283" s="18"/>
      <c r="F283" s="18"/>
      <c r="G283" s="7"/>
      <c r="H283" s="10"/>
      <c r="I283" s="18"/>
      <c r="J283" s="19"/>
      <c r="K283" s="7"/>
      <c r="L283" s="10"/>
      <c r="M283" s="18"/>
      <c r="N283" s="9"/>
      <c r="O283" s="18"/>
      <c r="P283" s="18"/>
    </row>
    <row r="284" spans="1:17" x14ac:dyDescent="0.15">
      <c r="A284" s="6" t="s">
        <v>155</v>
      </c>
      <c r="B284" s="18">
        <v>-5.2</v>
      </c>
      <c r="C284" s="7" t="s">
        <v>173</v>
      </c>
      <c r="D284" s="18">
        <v>1.2</v>
      </c>
      <c r="E284" s="18">
        <v>-12.6</v>
      </c>
      <c r="F284" s="18"/>
      <c r="G284" s="7"/>
      <c r="H284" s="7"/>
      <c r="I284" s="18"/>
      <c r="J284" s="19"/>
      <c r="K284" s="7"/>
      <c r="L284" s="6"/>
      <c r="M284" s="18">
        <v>987.1</v>
      </c>
      <c r="N284" s="7" t="s">
        <v>173</v>
      </c>
      <c r="O284" s="18">
        <v>995.4</v>
      </c>
      <c r="P284" s="18">
        <v>974.3</v>
      </c>
      <c r="Q284" s="18">
        <v>269</v>
      </c>
    </row>
    <row r="285" spans="1:17" x14ac:dyDescent="0.15">
      <c r="A285" s="6" t="s">
        <v>156</v>
      </c>
      <c r="B285" s="18">
        <v>-10.199999999999999</v>
      </c>
      <c r="C285" s="7" t="s">
        <v>199</v>
      </c>
      <c r="D285" s="18">
        <v>-0.5</v>
      </c>
      <c r="E285" s="18">
        <v>-16.100000000000001</v>
      </c>
      <c r="F285" s="18"/>
      <c r="G285" s="7"/>
      <c r="H285" s="7"/>
      <c r="I285" s="18"/>
      <c r="J285" s="19"/>
      <c r="K285" s="7"/>
      <c r="L285" s="6"/>
      <c r="M285" s="18">
        <v>985.4</v>
      </c>
      <c r="N285" s="7" t="s">
        <v>199</v>
      </c>
      <c r="O285" s="18">
        <v>998.7</v>
      </c>
      <c r="P285" s="18">
        <v>972.9</v>
      </c>
      <c r="Q285" s="18">
        <v>264</v>
      </c>
    </row>
    <row r="286" spans="1:17" x14ac:dyDescent="0.15">
      <c r="A286" s="6" t="s">
        <v>157</v>
      </c>
      <c r="B286" s="18">
        <v>-19.3</v>
      </c>
      <c r="C286" s="7" t="s">
        <v>200</v>
      </c>
      <c r="D286" s="18">
        <v>-7.4</v>
      </c>
      <c r="E286" s="18">
        <v>-29.8</v>
      </c>
      <c r="F286" s="18"/>
      <c r="G286" s="7"/>
      <c r="H286" s="7"/>
      <c r="I286" s="18"/>
      <c r="J286" s="19"/>
      <c r="K286" s="7"/>
      <c r="L286" s="6"/>
      <c r="M286" s="18">
        <v>981</v>
      </c>
      <c r="N286" s="7" t="s">
        <v>200</v>
      </c>
      <c r="O286" s="18">
        <v>992.3</v>
      </c>
      <c r="P286" s="18">
        <v>968.6</v>
      </c>
      <c r="Q286" s="18">
        <v>255.3</v>
      </c>
    </row>
    <row r="287" spans="1:17" x14ac:dyDescent="0.15">
      <c r="A287" s="6" t="s">
        <v>158</v>
      </c>
      <c r="B287" s="18">
        <v>-24.3</v>
      </c>
      <c r="C287" s="7" t="s">
        <v>173</v>
      </c>
      <c r="D287" s="18">
        <v>-12</v>
      </c>
      <c r="E287" s="18">
        <v>-34.6</v>
      </c>
      <c r="F287" s="18"/>
      <c r="G287" s="7"/>
      <c r="H287" s="7"/>
      <c r="I287" s="18"/>
      <c r="J287" s="19"/>
      <c r="K287" s="7"/>
      <c r="L287" s="6"/>
      <c r="M287" s="18">
        <v>975.8</v>
      </c>
      <c r="N287" s="7" t="s">
        <v>173</v>
      </c>
      <c r="O287" s="18">
        <v>990.3</v>
      </c>
      <c r="P287" s="18">
        <v>951.6</v>
      </c>
      <c r="Q287" s="18">
        <v>250.6</v>
      </c>
    </row>
    <row r="288" spans="1:17" x14ac:dyDescent="0.15">
      <c r="A288" s="6" t="s">
        <v>159</v>
      </c>
      <c r="B288" s="18">
        <v>-25.5</v>
      </c>
      <c r="C288" s="7" t="s">
        <v>173</v>
      </c>
      <c r="D288" s="18">
        <v>-14.1</v>
      </c>
      <c r="E288" s="18">
        <v>-33.6</v>
      </c>
      <c r="F288" s="18"/>
      <c r="G288" s="7"/>
      <c r="H288" s="7"/>
      <c r="I288" s="18"/>
      <c r="J288" s="19"/>
      <c r="K288" s="7"/>
      <c r="L288" s="6"/>
      <c r="M288" s="18">
        <v>981.7</v>
      </c>
      <c r="N288" s="7" t="s">
        <v>173</v>
      </c>
      <c r="O288" s="18">
        <v>1004.9</v>
      </c>
      <c r="P288" s="18">
        <v>960.2</v>
      </c>
      <c r="Q288" s="18">
        <v>249</v>
      </c>
    </row>
    <row r="289" spans="1:17" x14ac:dyDescent="0.15">
      <c r="A289" s="6" t="s">
        <v>160</v>
      </c>
      <c r="B289" s="18">
        <v>-24.5</v>
      </c>
      <c r="C289" s="7" t="s">
        <v>173</v>
      </c>
      <c r="D289" s="18">
        <v>-12.9</v>
      </c>
      <c r="E289" s="18">
        <v>-34.5</v>
      </c>
      <c r="F289" s="18"/>
      <c r="G289" s="7"/>
      <c r="H289" s="7"/>
      <c r="I289" s="18"/>
      <c r="J289" s="19"/>
      <c r="K289" s="7"/>
      <c r="L289" s="6"/>
      <c r="M289" s="18">
        <v>979.4</v>
      </c>
      <c r="N289" s="7" t="s">
        <v>173</v>
      </c>
      <c r="O289" s="18">
        <v>994.9</v>
      </c>
      <c r="P289" s="18">
        <v>961.1</v>
      </c>
      <c r="Q289" s="18">
        <v>250.1</v>
      </c>
    </row>
    <row r="290" spans="1:17" x14ac:dyDescent="0.15">
      <c r="A290" s="6" t="s">
        <v>161</v>
      </c>
      <c r="B290" s="18">
        <v>-26.6</v>
      </c>
      <c r="C290" s="7" t="s">
        <v>173</v>
      </c>
      <c r="D290" s="18">
        <v>-15.5</v>
      </c>
      <c r="E290" s="18">
        <v>-37.4</v>
      </c>
      <c r="F290" s="18"/>
      <c r="G290" s="7"/>
      <c r="H290" s="7"/>
      <c r="I290" s="18"/>
      <c r="J290" s="19"/>
      <c r="K290" s="7"/>
      <c r="L290" s="6"/>
      <c r="M290" s="18">
        <v>983.8</v>
      </c>
      <c r="N290" s="7" t="s">
        <v>173</v>
      </c>
      <c r="O290" s="18">
        <v>1009.7</v>
      </c>
      <c r="P290" s="18">
        <v>964.1</v>
      </c>
      <c r="Q290" s="18">
        <v>247.7</v>
      </c>
    </row>
    <row r="291" spans="1:17" x14ac:dyDescent="0.15">
      <c r="A291" s="6" t="s">
        <v>162</v>
      </c>
      <c r="B291" s="18">
        <v>-29.5</v>
      </c>
      <c r="C291" s="7" t="s">
        <v>173</v>
      </c>
      <c r="D291" s="18">
        <v>-4.4000000000000004</v>
      </c>
      <c r="E291" s="18">
        <v>-39.4</v>
      </c>
      <c r="F291" s="18"/>
      <c r="G291" s="7"/>
      <c r="H291" s="7"/>
      <c r="I291" s="18"/>
      <c r="J291" s="19"/>
      <c r="K291" s="7"/>
      <c r="L291" s="6"/>
      <c r="M291" s="18">
        <v>978.8</v>
      </c>
      <c r="N291" s="7" t="s">
        <v>173</v>
      </c>
      <c r="O291" s="18">
        <v>1004.3</v>
      </c>
      <c r="P291" s="18">
        <v>956.4</v>
      </c>
      <c r="Q291" s="18">
        <v>245.2</v>
      </c>
    </row>
    <row r="292" spans="1:17" x14ac:dyDescent="0.15">
      <c r="A292" s="6" t="s">
        <v>163</v>
      </c>
      <c r="B292" s="18">
        <v>-25.2</v>
      </c>
      <c r="C292" s="7" t="s">
        <v>173</v>
      </c>
      <c r="D292" s="18">
        <v>-15.5</v>
      </c>
      <c r="E292" s="18">
        <v>-35.799999999999997</v>
      </c>
      <c r="F292" s="18"/>
      <c r="G292" s="7"/>
      <c r="H292" s="7"/>
      <c r="I292" s="18"/>
      <c r="J292" s="19"/>
      <c r="K292" s="7"/>
      <c r="L292" s="6"/>
      <c r="M292" s="18">
        <v>976</v>
      </c>
      <c r="N292" s="7" t="s">
        <v>173</v>
      </c>
      <c r="O292" s="18">
        <v>997.9</v>
      </c>
      <c r="P292" s="18">
        <v>947.9</v>
      </c>
      <c r="Q292" s="18">
        <v>249.7</v>
      </c>
    </row>
    <row r="293" spans="1:17" x14ac:dyDescent="0.15">
      <c r="A293" s="6" t="s">
        <v>164</v>
      </c>
      <c r="B293" s="18">
        <v>-20.7</v>
      </c>
      <c r="C293" s="7" t="s">
        <v>173</v>
      </c>
      <c r="D293" s="18">
        <v>-10.5</v>
      </c>
      <c r="E293" s="18">
        <v>-32</v>
      </c>
      <c r="F293" s="18"/>
      <c r="G293" s="7"/>
      <c r="H293" s="7"/>
      <c r="I293" s="18"/>
      <c r="J293" s="19"/>
      <c r="K293" s="7"/>
      <c r="L293" s="6"/>
      <c r="M293" s="18">
        <v>969.8</v>
      </c>
      <c r="N293" s="7" t="s">
        <v>173</v>
      </c>
      <c r="O293" s="18">
        <v>987.7</v>
      </c>
      <c r="P293" s="18">
        <v>942.5</v>
      </c>
      <c r="Q293" s="18">
        <v>254.7</v>
      </c>
    </row>
    <row r="294" spans="1:17" x14ac:dyDescent="0.15">
      <c r="A294" s="6" t="s">
        <v>165</v>
      </c>
      <c r="B294" s="18">
        <v>-10.5</v>
      </c>
      <c r="C294" s="7" t="s">
        <v>173</v>
      </c>
      <c r="D294" s="18">
        <v>-1.2</v>
      </c>
      <c r="E294" s="18">
        <v>-19.600000000000001</v>
      </c>
      <c r="F294" s="18"/>
      <c r="G294" s="7"/>
      <c r="H294" s="7"/>
      <c r="I294" s="18"/>
      <c r="J294" s="19"/>
      <c r="K294" s="7"/>
      <c r="L294" s="6"/>
      <c r="M294" s="18">
        <v>973.4</v>
      </c>
      <c r="N294" s="7" t="s">
        <v>173</v>
      </c>
      <c r="O294" s="18">
        <v>987.8</v>
      </c>
      <c r="P294" s="18">
        <v>942.7</v>
      </c>
      <c r="Q294" s="18">
        <v>264.7</v>
      </c>
    </row>
    <row r="295" spans="1:17" x14ac:dyDescent="0.15">
      <c r="A295" s="6" t="s">
        <v>166</v>
      </c>
      <c r="B295" s="18">
        <v>-3</v>
      </c>
      <c r="C295" s="7" t="s">
        <v>173</v>
      </c>
      <c r="D295" s="18">
        <v>5.5</v>
      </c>
      <c r="E295" s="18">
        <v>-9.8000000000000007</v>
      </c>
      <c r="F295" s="18"/>
      <c r="G295" s="7"/>
      <c r="H295" s="7"/>
      <c r="I295" s="18"/>
      <c r="J295" s="19"/>
      <c r="K295" s="7"/>
      <c r="L295" s="6"/>
      <c r="M295" s="18">
        <v>973.6</v>
      </c>
      <c r="N295" s="7" t="s">
        <v>173</v>
      </c>
      <c r="O295" s="18">
        <v>996.6</v>
      </c>
      <c r="P295" s="18">
        <v>953</v>
      </c>
      <c r="Q295" s="18">
        <v>272.3</v>
      </c>
    </row>
    <row r="296" spans="1:17" x14ac:dyDescent="0.15">
      <c r="A296" s="6" t="s">
        <v>167</v>
      </c>
      <c r="B296" s="18">
        <f>AVERAGE(B284:B295)</f>
        <v>-18.708333333333332</v>
      </c>
      <c r="C296" s="7"/>
      <c r="D296" s="18"/>
      <c r="E296" s="18"/>
      <c r="F296" s="18"/>
      <c r="G296" s="7"/>
      <c r="H296" s="7"/>
      <c r="I296" s="18"/>
      <c r="J296" s="19"/>
      <c r="K296" s="7"/>
      <c r="L296" s="6"/>
      <c r="M296" s="18">
        <f>AVERAGE(M284:M295)</f>
        <v>978.81666666666661</v>
      </c>
      <c r="N296" s="7"/>
      <c r="O296" s="18"/>
      <c r="P296" s="18"/>
    </row>
    <row r="298" spans="1:17" x14ac:dyDescent="0.15">
      <c r="A298" s="11"/>
      <c r="B298" s="26" t="s">
        <v>113</v>
      </c>
      <c r="C298" s="1" t="s">
        <v>114</v>
      </c>
      <c r="D298" s="26"/>
      <c r="E298" s="26"/>
      <c r="F298" s="26" t="s">
        <v>115</v>
      </c>
      <c r="G298" s="1" t="s">
        <v>114</v>
      </c>
      <c r="H298" s="1"/>
      <c r="I298" s="30"/>
      <c r="J298" s="25"/>
      <c r="K298" s="1"/>
      <c r="L298" s="11"/>
      <c r="M298" s="26" t="s">
        <v>113</v>
      </c>
      <c r="N298" s="1" t="s">
        <v>114</v>
      </c>
      <c r="O298" s="26"/>
      <c r="P298" s="26"/>
    </row>
    <row r="299" spans="1:17" x14ac:dyDescent="0.15">
      <c r="A299" s="11"/>
      <c r="B299" s="26" t="s">
        <v>116</v>
      </c>
      <c r="C299" s="1" t="s">
        <v>117</v>
      </c>
      <c r="D299" s="26" t="s">
        <v>118</v>
      </c>
      <c r="E299" s="26" t="s">
        <v>119</v>
      </c>
      <c r="F299" s="26" t="s">
        <v>120</v>
      </c>
      <c r="G299" s="1" t="s">
        <v>117</v>
      </c>
      <c r="H299" s="2" t="s">
        <v>121</v>
      </c>
      <c r="I299" s="30"/>
      <c r="J299" s="25"/>
      <c r="K299" s="1" t="s">
        <v>122</v>
      </c>
      <c r="L299" s="11"/>
      <c r="M299" s="26" t="s">
        <v>116</v>
      </c>
      <c r="N299" s="1" t="s">
        <v>117</v>
      </c>
      <c r="O299" s="26" t="s">
        <v>118</v>
      </c>
      <c r="P299" s="26" t="s">
        <v>119</v>
      </c>
      <c r="Q299" s="31" t="s">
        <v>123</v>
      </c>
    </row>
    <row r="300" spans="1:17" x14ac:dyDescent="0.15">
      <c r="A300" s="11"/>
      <c r="B300" s="26" t="s">
        <v>124</v>
      </c>
      <c r="C300" s="1" t="s">
        <v>125</v>
      </c>
      <c r="D300" s="26" t="s">
        <v>124</v>
      </c>
      <c r="E300" s="26" t="s">
        <v>124</v>
      </c>
      <c r="F300" s="26" t="s">
        <v>126</v>
      </c>
      <c r="G300" s="1" t="s">
        <v>125</v>
      </c>
      <c r="H300" s="2" t="s">
        <v>127</v>
      </c>
      <c r="I300" s="30"/>
      <c r="J300" s="25"/>
      <c r="K300" s="1" t="s">
        <v>120</v>
      </c>
      <c r="L300" s="11"/>
      <c r="M300" s="26" t="s">
        <v>128</v>
      </c>
      <c r="N300" s="1" t="s">
        <v>125</v>
      </c>
      <c r="O300" s="26" t="s">
        <v>128</v>
      </c>
      <c r="P300" s="26" t="s">
        <v>128</v>
      </c>
      <c r="Q300" s="33" t="s">
        <v>124</v>
      </c>
    </row>
    <row r="301" spans="1:17" x14ac:dyDescent="0.15">
      <c r="A301" s="11" t="s">
        <v>129</v>
      </c>
      <c r="B301" s="26" t="s">
        <v>130</v>
      </c>
      <c r="C301" s="1" t="s">
        <v>131</v>
      </c>
      <c r="D301" s="26" t="s">
        <v>130</v>
      </c>
      <c r="E301" s="26" t="s">
        <v>130</v>
      </c>
      <c r="F301" s="26" t="s">
        <v>132</v>
      </c>
      <c r="G301" s="1" t="s">
        <v>131</v>
      </c>
      <c r="H301" s="2" t="s">
        <v>133</v>
      </c>
      <c r="I301" s="32" t="s">
        <v>134</v>
      </c>
      <c r="J301" s="22" t="s">
        <v>135</v>
      </c>
      <c r="K301" s="1" t="s">
        <v>133</v>
      </c>
      <c r="L301" s="1" t="s">
        <v>134</v>
      </c>
      <c r="M301" s="26" t="s">
        <v>136</v>
      </c>
      <c r="N301" s="1" t="s">
        <v>131</v>
      </c>
      <c r="O301" s="26" t="s">
        <v>136</v>
      </c>
      <c r="P301" s="26" t="s">
        <v>136</v>
      </c>
      <c r="Q301" s="33" t="s">
        <v>137</v>
      </c>
    </row>
    <row r="303" spans="1:17" x14ac:dyDescent="0.15">
      <c r="A303" s="8" t="s">
        <v>202</v>
      </c>
      <c r="B303" s="18"/>
      <c r="C303" s="7"/>
      <c r="D303" s="31" t="s">
        <v>196</v>
      </c>
      <c r="E303" s="18"/>
      <c r="F303" s="18"/>
      <c r="G303" s="7"/>
      <c r="H303" s="10" t="s">
        <v>197</v>
      </c>
      <c r="I303" s="18"/>
      <c r="J303" s="19"/>
      <c r="K303" s="7"/>
      <c r="L303" s="10" t="s">
        <v>198</v>
      </c>
      <c r="M303" s="18"/>
      <c r="N303" s="9" t="s">
        <v>208</v>
      </c>
      <c r="O303" s="18"/>
      <c r="P303" s="18"/>
      <c r="Q303" s="18"/>
    </row>
    <row r="304" spans="1:17" x14ac:dyDescent="0.15">
      <c r="A304" s="8"/>
      <c r="B304" s="18"/>
      <c r="C304" s="7"/>
      <c r="D304" s="31"/>
      <c r="E304" s="18"/>
      <c r="F304" s="18"/>
      <c r="G304" s="7"/>
      <c r="H304" s="10"/>
      <c r="I304" s="18"/>
      <c r="J304" s="19"/>
      <c r="K304" s="7"/>
      <c r="L304" s="10"/>
      <c r="M304" s="18"/>
      <c r="N304" s="9"/>
      <c r="O304" s="18"/>
      <c r="P304" s="18"/>
      <c r="Q304" s="18"/>
    </row>
    <row r="305" spans="1:17" x14ac:dyDescent="0.15">
      <c r="A305" s="6" t="s">
        <v>155</v>
      </c>
      <c r="B305" s="29">
        <v>-2.4</v>
      </c>
      <c r="C305" s="7" t="s">
        <v>191</v>
      </c>
      <c r="D305" s="29">
        <v>4.5999999999999996</v>
      </c>
      <c r="E305" s="29">
        <v>-10.9</v>
      </c>
      <c r="F305" s="29"/>
      <c r="G305" s="7"/>
      <c r="H305" s="7"/>
      <c r="I305" s="29"/>
      <c r="J305" s="24"/>
      <c r="K305" s="7"/>
      <c r="L305" s="7"/>
      <c r="M305" s="29">
        <v>979.8</v>
      </c>
      <c r="N305" s="7" t="s">
        <v>173</v>
      </c>
      <c r="O305" s="29">
        <v>994.7</v>
      </c>
      <c r="P305" s="29">
        <v>967.8</v>
      </c>
      <c r="Q305" s="29">
        <v>272.3</v>
      </c>
    </row>
    <row r="306" spans="1:17" x14ac:dyDescent="0.15">
      <c r="A306" s="6" t="s">
        <v>156</v>
      </c>
      <c r="B306" s="29">
        <v>-11.2</v>
      </c>
      <c r="C306" s="7" t="s">
        <v>173</v>
      </c>
      <c r="D306" s="29">
        <v>-1.2</v>
      </c>
      <c r="E306" s="29">
        <v>-21.5</v>
      </c>
      <c r="F306" s="29"/>
      <c r="G306" s="7"/>
      <c r="H306" s="7"/>
      <c r="I306" s="29"/>
      <c r="J306" s="24"/>
      <c r="K306" s="7"/>
      <c r="L306" s="7"/>
      <c r="M306" s="29">
        <v>974.5</v>
      </c>
      <c r="N306" s="7" t="s">
        <v>173</v>
      </c>
      <c r="O306" s="29">
        <v>988.6</v>
      </c>
      <c r="P306" s="29">
        <v>962.1</v>
      </c>
      <c r="Q306" s="29">
        <v>264</v>
      </c>
    </row>
    <row r="307" spans="1:17" x14ac:dyDescent="0.15">
      <c r="A307" s="6" t="s">
        <v>157</v>
      </c>
      <c r="B307" s="29">
        <v>-18.399999999999999</v>
      </c>
      <c r="C307" s="7" t="s">
        <v>173</v>
      </c>
      <c r="D307" s="29">
        <v>-7.9</v>
      </c>
      <c r="E307" s="29">
        <v>-28</v>
      </c>
      <c r="F307" s="29"/>
      <c r="G307" s="7"/>
      <c r="H307" s="7"/>
      <c r="I307" s="29"/>
      <c r="J307" s="24"/>
      <c r="K307" s="7"/>
      <c r="L307" s="7"/>
      <c r="M307" s="29">
        <v>986.9</v>
      </c>
      <c r="N307" s="7" t="s">
        <v>173</v>
      </c>
      <c r="O307" s="29">
        <v>1002.8</v>
      </c>
      <c r="P307" s="29">
        <v>968</v>
      </c>
      <c r="Q307" s="29">
        <v>255.7</v>
      </c>
    </row>
    <row r="308" spans="1:17" x14ac:dyDescent="0.15">
      <c r="A308" s="6" t="s">
        <v>158</v>
      </c>
      <c r="B308" s="29">
        <v>-25.2</v>
      </c>
      <c r="C308" s="7" t="s">
        <v>173</v>
      </c>
      <c r="D308" s="29">
        <v>-12</v>
      </c>
      <c r="E308" s="29">
        <v>-35.6</v>
      </c>
      <c r="F308" s="29"/>
      <c r="G308" s="7"/>
      <c r="H308" s="7"/>
      <c r="I308" s="29"/>
      <c r="J308" s="24"/>
      <c r="K308" s="7"/>
      <c r="L308" s="7"/>
      <c r="M308" s="29">
        <v>977.9</v>
      </c>
      <c r="N308" s="7" t="s">
        <v>173</v>
      </c>
      <c r="O308" s="29">
        <v>995.1</v>
      </c>
      <c r="P308" s="29">
        <v>959.2</v>
      </c>
      <c r="Q308" s="29">
        <v>249.5</v>
      </c>
    </row>
    <row r="309" spans="1:17" x14ac:dyDescent="0.15">
      <c r="A309" s="6" t="s">
        <v>159</v>
      </c>
      <c r="B309" s="29">
        <v>-22.8</v>
      </c>
      <c r="C309" s="7" t="s">
        <v>191</v>
      </c>
      <c r="D309" s="29">
        <v>-7</v>
      </c>
      <c r="E309" s="29">
        <v>-33.4</v>
      </c>
      <c r="F309" s="29"/>
      <c r="G309" s="7"/>
      <c r="H309" s="7"/>
      <c r="I309" s="29"/>
      <c r="J309" s="24"/>
      <c r="K309" s="7"/>
      <c r="L309" s="7"/>
      <c r="M309" s="29">
        <v>989.1</v>
      </c>
      <c r="N309" s="7" t="s">
        <v>173</v>
      </c>
      <c r="O309" s="29">
        <v>1019.9</v>
      </c>
      <c r="P309" s="29">
        <v>964.8</v>
      </c>
      <c r="Q309" s="29">
        <v>251.2</v>
      </c>
    </row>
    <row r="310" spans="1:17" x14ac:dyDescent="0.15">
      <c r="A310" s="6" t="s">
        <v>160</v>
      </c>
      <c r="B310" s="29">
        <v>-25.5</v>
      </c>
      <c r="C310" s="7" t="s">
        <v>173</v>
      </c>
      <c r="D310" s="29">
        <v>-12.4</v>
      </c>
      <c r="E310" s="29">
        <v>-35.6</v>
      </c>
      <c r="F310" s="29"/>
      <c r="G310" s="7"/>
      <c r="H310" s="7"/>
      <c r="I310" s="29"/>
      <c r="J310" s="24"/>
      <c r="K310" s="7"/>
      <c r="L310" s="7"/>
      <c r="M310" s="29">
        <v>990</v>
      </c>
      <c r="N310" s="7" t="s">
        <v>173</v>
      </c>
      <c r="O310" s="29">
        <v>1014.8</v>
      </c>
      <c r="P310" s="29">
        <v>968.5</v>
      </c>
      <c r="Q310" s="29">
        <v>248.4</v>
      </c>
    </row>
    <row r="311" spans="1:17" x14ac:dyDescent="0.15">
      <c r="A311" s="6" t="s">
        <v>161</v>
      </c>
      <c r="B311" s="29">
        <v>-28.3</v>
      </c>
      <c r="C311" s="7" t="s">
        <v>173</v>
      </c>
      <c r="D311" s="29">
        <v>-16.8</v>
      </c>
      <c r="E311" s="29">
        <v>-36.5</v>
      </c>
      <c r="F311" s="29"/>
      <c r="G311" s="7"/>
      <c r="H311" s="7"/>
      <c r="I311" s="29"/>
      <c r="J311" s="24"/>
      <c r="K311" s="7"/>
      <c r="L311" s="7"/>
      <c r="M311" s="29">
        <v>984.8</v>
      </c>
      <c r="N311" s="7" t="s">
        <v>173</v>
      </c>
      <c r="O311" s="29">
        <v>1012.4</v>
      </c>
      <c r="P311" s="29">
        <v>955.9</v>
      </c>
      <c r="Q311" s="29">
        <v>245.9</v>
      </c>
    </row>
    <row r="312" spans="1:17" x14ac:dyDescent="0.15">
      <c r="A312" s="6" t="s">
        <v>162</v>
      </c>
      <c r="B312" s="29">
        <v>-31.6</v>
      </c>
      <c r="C312" s="7" t="s">
        <v>173</v>
      </c>
      <c r="D312" s="29">
        <v>-19</v>
      </c>
      <c r="E312" s="29">
        <v>-41.2</v>
      </c>
      <c r="F312" s="29"/>
      <c r="G312" s="7"/>
      <c r="H312" s="7"/>
      <c r="I312" s="29"/>
      <c r="J312" s="24"/>
      <c r="K312" s="7"/>
      <c r="L312" s="7"/>
      <c r="M312" s="29">
        <v>975</v>
      </c>
      <c r="N312" s="7" t="s">
        <v>173</v>
      </c>
      <c r="O312" s="29">
        <v>995.6</v>
      </c>
      <c r="P312" s="29">
        <v>957.7</v>
      </c>
      <c r="Q312" s="29">
        <v>243.3</v>
      </c>
    </row>
    <row r="313" spans="1:17" x14ac:dyDescent="0.15">
      <c r="A313" s="6" t="s">
        <v>163</v>
      </c>
      <c r="B313" s="29">
        <v>-23.5</v>
      </c>
      <c r="C313" s="7" t="s">
        <v>173</v>
      </c>
      <c r="D313" s="29">
        <v>-15.5</v>
      </c>
      <c r="E313" s="29">
        <v>-35.9</v>
      </c>
      <c r="F313" s="29"/>
      <c r="G313" s="7"/>
      <c r="H313" s="7"/>
      <c r="I313" s="29"/>
      <c r="J313" s="24"/>
      <c r="K313" s="7"/>
      <c r="L313" s="7"/>
      <c r="M313" s="29">
        <v>983.3</v>
      </c>
      <c r="N313" s="7" t="s">
        <v>173</v>
      </c>
      <c r="O313" s="29">
        <v>1003.4</v>
      </c>
      <c r="P313" s="29">
        <v>947.9</v>
      </c>
      <c r="Q313" s="29">
        <v>250.9</v>
      </c>
    </row>
    <row r="314" spans="1:17" x14ac:dyDescent="0.15">
      <c r="A314" s="6" t="s">
        <v>164</v>
      </c>
      <c r="B314" s="29">
        <v>-19.3</v>
      </c>
      <c r="C314" s="7" t="s">
        <v>173</v>
      </c>
      <c r="D314" s="29">
        <v>-11.4</v>
      </c>
      <c r="E314" s="29">
        <v>-27.9</v>
      </c>
      <c r="F314" s="29"/>
      <c r="G314" s="7"/>
      <c r="H314" s="7"/>
      <c r="I314" s="29"/>
      <c r="J314" s="24"/>
      <c r="K314" s="7"/>
      <c r="L314" s="7"/>
      <c r="M314" s="29">
        <v>987</v>
      </c>
      <c r="N314" s="7" t="s">
        <v>173</v>
      </c>
      <c r="O314" s="29">
        <v>1007.3</v>
      </c>
      <c r="P314" s="29">
        <v>956</v>
      </c>
      <c r="Q314" s="29">
        <v>254.8</v>
      </c>
    </row>
    <row r="315" spans="1:17" x14ac:dyDescent="0.15">
      <c r="A315" s="6" t="s">
        <v>165</v>
      </c>
      <c r="B315" s="29">
        <v>-11.4</v>
      </c>
      <c r="C315" s="7" t="s">
        <v>173</v>
      </c>
      <c r="D315" s="29">
        <v>-3.5</v>
      </c>
      <c r="E315" s="29">
        <v>-18.5</v>
      </c>
      <c r="F315" s="29">
        <v>8.6</v>
      </c>
      <c r="G315" s="7" t="s">
        <v>203</v>
      </c>
      <c r="H315" s="7" t="s">
        <v>204</v>
      </c>
      <c r="I315" s="29">
        <v>7.8</v>
      </c>
      <c r="J315" s="24">
        <v>0.91</v>
      </c>
      <c r="K315" s="7" t="s">
        <v>205</v>
      </c>
      <c r="L315" s="54">
        <v>32</v>
      </c>
      <c r="M315" s="29">
        <v>980.1</v>
      </c>
      <c r="N315" s="7" t="s">
        <v>173</v>
      </c>
      <c r="O315" s="29">
        <v>1005.8</v>
      </c>
      <c r="P315" s="29">
        <v>962.5</v>
      </c>
      <c r="Q315" s="29">
        <v>263.3</v>
      </c>
    </row>
    <row r="316" spans="1:17" x14ac:dyDescent="0.15">
      <c r="A316" s="6" t="s">
        <v>166</v>
      </c>
      <c r="B316" s="29">
        <v>-4.8</v>
      </c>
      <c r="C316" s="7" t="s">
        <v>173</v>
      </c>
      <c r="D316" s="29">
        <v>3</v>
      </c>
      <c r="E316" s="29">
        <v>-13.5</v>
      </c>
      <c r="F316" s="29">
        <v>5.5</v>
      </c>
      <c r="G316" s="7" t="s">
        <v>173</v>
      </c>
      <c r="H316" s="7" t="s">
        <v>206</v>
      </c>
      <c r="I316" s="29">
        <v>3.9</v>
      </c>
      <c r="J316" s="24">
        <v>0.71</v>
      </c>
      <c r="K316" s="7" t="s">
        <v>207</v>
      </c>
      <c r="L316" s="54">
        <v>30</v>
      </c>
      <c r="M316" s="29">
        <v>975.4</v>
      </c>
      <c r="N316" s="7" t="s">
        <v>173</v>
      </c>
      <c r="O316" s="29">
        <v>986.1</v>
      </c>
      <c r="P316" s="29">
        <v>961.5</v>
      </c>
      <c r="Q316" s="29">
        <v>270.3</v>
      </c>
    </row>
    <row r="317" spans="1:17" x14ac:dyDescent="0.15">
      <c r="A317" s="6" t="s">
        <v>167</v>
      </c>
      <c r="B317" s="29">
        <f>AVERAGE(B305:B316)</f>
        <v>-18.700000000000003</v>
      </c>
      <c r="C317" s="7"/>
      <c r="D317" s="29"/>
      <c r="E317" s="29"/>
      <c r="F317" s="29"/>
      <c r="G317" s="7"/>
      <c r="H317" s="7"/>
      <c r="I317" s="29"/>
      <c r="J317" s="24"/>
      <c r="K317" s="7"/>
      <c r="L317" s="7"/>
      <c r="M317" s="29">
        <f>AVERAGE(M305:M316)</f>
        <v>981.98333333333323</v>
      </c>
      <c r="N317" s="7"/>
      <c r="O317" s="29"/>
      <c r="P317" s="29"/>
      <c r="Q317" s="29"/>
    </row>
    <row r="319" spans="1:17" x14ac:dyDescent="0.15">
      <c r="A319" s="8" t="s">
        <v>168</v>
      </c>
      <c r="B319" s="18"/>
      <c r="C319" s="7"/>
      <c r="E319" s="18" t="s">
        <v>196</v>
      </c>
      <c r="F319" s="18"/>
      <c r="G319" s="7"/>
      <c r="H319" s="7" t="s">
        <v>197</v>
      </c>
      <c r="I319" s="18"/>
      <c r="J319" s="19"/>
      <c r="K319" s="7"/>
      <c r="L319" s="6" t="s">
        <v>209</v>
      </c>
      <c r="M319" s="18"/>
      <c r="N319" s="9" t="s">
        <v>216</v>
      </c>
      <c r="O319" s="18"/>
      <c r="P319" s="18"/>
      <c r="Q319" s="18"/>
    </row>
    <row r="320" spans="1:17" x14ac:dyDescent="0.15">
      <c r="A320" s="8"/>
      <c r="B320" s="18"/>
      <c r="C320" s="7"/>
      <c r="E320" s="18"/>
      <c r="F320" s="18"/>
      <c r="G320" s="7"/>
      <c r="H320" s="7"/>
      <c r="I320" s="18"/>
      <c r="J320" s="19"/>
      <c r="K320" s="7"/>
      <c r="L320" s="6"/>
      <c r="M320" s="18"/>
      <c r="N320" s="9"/>
      <c r="O320" s="18"/>
      <c r="P320" s="18"/>
      <c r="Q320" s="18"/>
    </row>
    <row r="321" spans="1:17" x14ac:dyDescent="0.15">
      <c r="A321" s="6" t="s">
        <v>155</v>
      </c>
      <c r="B321" s="18">
        <v>-2.9</v>
      </c>
      <c r="C321" s="7" t="s">
        <v>173</v>
      </c>
      <c r="D321" s="18">
        <v>4.9000000000000004</v>
      </c>
      <c r="E321" s="18">
        <v>-10.9</v>
      </c>
      <c r="F321" s="18">
        <v>6.7</v>
      </c>
      <c r="G321" s="7" t="s">
        <v>173</v>
      </c>
      <c r="H321" s="7" t="s">
        <v>210</v>
      </c>
      <c r="I321" s="18">
        <v>6</v>
      </c>
      <c r="J321" s="19">
        <v>0.89</v>
      </c>
      <c r="K321" s="7" t="s">
        <v>211</v>
      </c>
      <c r="L321" s="55">
        <v>30.1</v>
      </c>
      <c r="M321" s="18">
        <v>977</v>
      </c>
      <c r="N321" s="7" t="s">
        <v>173</v>
      </c>
      <c r="O321" s="18">
        <v>989</v>
      </c>
      <c r="P321" s="18">
        <v>964</v>
      </c>
      <c r="Q321" s="18">
        <v>272.10000000000002</v>
      </c>
    </row>
    <row r="322" spans="1:17" x14ac:dyDescent="0.15">
      <c r="A322" s="6" t="s">
        <v>156</v>
      </c>
      <c r="B322" s="18">
        <v>-11.5</v>
      </c>
      <c r="C322" s="7" t="s">
        <v>173</v>
      </c>
      <c r="D322" s="18">
        <v>2.9</v>
      </c>
      <c r="E322" s="18">
        <v>-20.9</v>
      </c>
      <c r="F322" s="18">
        <v>10.1</v>
      </c>
      <c r="G322" s="7" t="s">
        <v>173</v>
      </c>
      <c r="H322" s="7" t="s">
        <v>205</v>
      </c>
      <c r="I322" s="18">
        <v>9.6</v>
      </c>
      <c r="J322" s="19">
        <v>0.95</v>
      </c>
      <c r="K322" s="7" t="s">
        <v>212</v>
      </c>
      <c r="L322" s="55">
        <v>30.4</v>
      </c>
      <c r="M322" s="18">
        <v>981.7</v>
      </c>
      <c r="N322" s="7" t="s">
        <v>173</v>
      </c>
      <c r="O322" s="18">
        <v>995.1</v>
      </c>
      <c r="P322" s="18">
        <v>966.5</v>
      </c>
      <c r="Q322" s="18">
        <v>263</v>
      </c>
    </row>
    <row r="323" spans="1:17" x14ac:dyDescent="0.15">
      <c r="A323" s="6" t="s">
        <v>157</v>
      </c>
      <c r="B323" s="18">
        <v>-20.100000000000001</v>
      </c>
      <c r="C323" s="7" t="s">
        <v>173</v>
      </c>
      <c r="D323" s="18">
        <v>-10.1</v>
      </c>
      <c r="E323" s="18">
        <v>-31.1</v>
      </c>
      <c r="F323" s="18">
        <v>14.8</v>
      </c>
      <c r="G323" s="7" t="s">
        <v>173</v>
      </c>
      <c r="H323" s="7" t="s">
        <v>213</v>
      </c>
      <c r="I323" s="18">
        <v>14.6</v>
      </c>
      <c r="J323" s="19">
        <v>0.98</v>
      </c>
      <c r="K323" s="7" t="s">
        <v>214</v>
      </c>
      <c r="L323" s="55">
        <v>35.1</v>
      </c>
      <c r="M323" s="18">
        <v>978.3</v>
      </c>
      <c r="N323" s="7" t="s">
        <v>173</v>
      </c>
      <c r="O323" s="18">
        <v>999.8</v>
      </c>
      <c r="P323" s="18">
        <v>960.5</v>
      </c>
      <c r="Q323" s="18">
        <v>254.6</v>
      </c>
    </row>
    <row r="324" spans="1:17" x14ac:dyDescent="0.15">
      <c r="A324" s="6" t="s">
        <v>158</v>
      </c>
      <c r="B324" s="18">
        <v>-23</v>
      </c>
      <c r="C324" s="7" t="s">
        <v>173</v>
      </c>
      <c r="D324" s="18">
        <v>-8.9</v>
      </c>
      <c r="E324" s="18">
        <v>-31.6</v>
      </c>
      <c r="F324" s="18">
        <v>10.199999999999999</v>
      </c>
      <c r="G324" s="7" t="s">
        <v>215</v>
      </c>
      <c r="H324" s="7" t="s">
        <v>176</v>
      </c>
      <c r="I324" s="18">
        <v>10</v>
      </c>
      <c r="J324" s="19">
        <v>0.99</v>
      </c>
      <c r="K324" s="7" t="s">
        <v>213</v>
      </c>
      <c r="L324" s="55">
        <v>30.9</v>
      </c>
      <c r="M324" s="18">
        <v>980.2</v>
      </c>
      <c r="N324" s="7" t="s">
        <v>173</v>
      </c>
      <c r="O324" s="18">
        <v>996.2</v>
      </c>
      <c r="P324" s="18">
        <v>961.2</v>
      </c>
      <c r="Q324" s="18">
        <v>251.6</v>
      </c>
    </row>
    <row r="325" spans="1:17" x14ac:dyDescent="0.15">
      <c r="A325" s="6" t="s">
        <v>159</v>
      </c>
      <c r="B325" s="18">
        <v>-24.9</v>
      </c>
      <c r="C325" s="7" t="s">
        <v>191</v>
      </c>
      <c r="D325" s="18">
        <v>-13.8</v>
      </c>
      <c r="E325" s="18">
        <v>-35.1</v>
      </c>
      <c r="F325" s="18"/>
      <c r="G325" s="7"/>
      <c r="H325" s="7"/>
      <c r="I325" s="18"/>
      <c r="J325" s="19"/>
      <c r="K325" s="7"/>
      <c r="L325" s="6"/>
      <c r="M325" s="18">
        <v>986.3</v>
      </c>
      <c r="N325" s="7" t="s">
        <v>173</v>
      </c>
      <c r="O325" s="18">
        <v>1003.3</v>
      </c>
      <c r="P325" s="18">
        <v>959</v>
      </c>
      <c r="Q325" s="18">
        <v>249.2</v>
      </c>
    </row>
    <row r="326" spans="1:17" x14ac:dyDescent="0.15">
      <c r="A326" s="6" t="s">
        <v>160</v>
      </c>
      <c r="B326" s="18">
        <v>-24.6</v>
      </c>
      <c r="C326" s="7" t="s">
        <v>191</v>
      </c>
      <c r="D326" s="18">
        <v>-10.6</v>
      </c>
      <c r="E326" s="18">
        <v>-36.5</v>
      </c>
      <c r="F326" s="18"/>
      <c r="G326" s="7"/>
      <c r="H326" s="7"/>
      <c r="I326" s="18"/>
      <c r="J326" s="19"/>
      <c r="K326" s="7"/>
      <c r="L326" s="6"/>
      <c r="M326" s="18">
        <v>987.1</v>
      </c>
      <c r="N326" s="7" t="s">
        <v>173</v>
      </c>
      <c r="O326" s="18">
        <v>1008</v>
      </c>
      <c r="P326" s="18">
        <v>963.1</v>
      </c>
      <c r="Q326" s="18">
        <v>249.5</v>
      </c>
    </row>
    <row r="327" spans="1:17" x14ac:dyDescent="0.15">
      <c r="A327" s="6" t="s">
        <v>161</v>
      </c>
      <c r="B327" s="18">
        <v>-23.1</v>
      </c>
      <c r="C327" s="7" t="s">
        <v>191</v>
      </c>
      <c r="D327" s="18">
        <v>1.4</v>
      </c>
      <c r="E327" s="18">
        <v>-35.200000000000003</v>
      </c>
      <c r="F327" s="18"/>
      <c r="G327" s="7"/>
      <c r="H327" s="7"/>
      <c r="I327" s="18"/>
      <c r="J327" s="19"/>
      <c r="K327" s="7"/>
      <c r="L327" s="6"/>
      <c r="M327" s="18">
        <v>986.7</v>
      </c>
      <c r="N327" s="7" t="s">
        <v>173</v>
      </c>
      <c r="O327" s="18">
        <v>1012.5</v>
      </c>
      <c r="P327" s="18">
        <v>961.2</v>
      </c>
      <c r="Q327" s="18">
        <v>251</v>
      </c>
    </row>
    <row r="328" spans="1:17" x14ac:dyDescent="0.15">
      <c r="A328" s="6" t="s">
        <v>162</v>
      </c>
      <c r="B328" s="18">
        <v>-25.2</v>
      </c>
      <c r="C328" s="7" t="s">
        <v>191</v>
      </c>
      <c r="D328" s="18">
        <v>-16.8</v>
      </c>
      <c r="E328" s="18">
        <v>-37.200000000000003</v>
      </c>
      <c r="F328" s="18"/>
      <c r="G328" s="7"/>
      <c r="H328" s="7"/>
      <c r="I328" s="18"/>
      <c r="J328" s="19"/>
      <c r="K328" s="7"/>
      <c r="L328" s="6"/>
      <c r="M328" s="18">
        <v>984.3</v>
      </c>
      <c r="N328" s="7" t="s">
        <v>173</v>
      </c>
      <c r="O328" s="18">
        <v>1003.2</v>
      </c>
      <c r="P328" s="18">
        <v>953.2</v>
      </c>
      <c r="Q328" s="18">
        <v>249.1</v>
      </c>
    </row>
    <row r="329" spans="1:17" x14ac:dyDescent="0.15">
      <c r="A329" s="6" t="s">
        <v>163</v>
      </c>
      <c r="B329" s="18">
        <v>-25.3</v>
      </c>
      <c r="C329" s="7" t="s">
        <v>172</v>
      </c>
      <c r="D329" s="18">
        <v>-11</v>
      </c>
      <c r="E329" s="18">
        <v>-36.5</v>
      </c>
      <c r="F329" s="18"/>
      <c r="G329" s="7"/>
      <c r="H329" s="7"/>
      <c r="I329" s="18"/>
      <c r="J329" s="19"/>
      <c r="K329" s="7"/>
      <c r="L329" s="6"/>
      <c r="M329" s="18">
        <v>979.6</v>
      </c>
      <c r="N329" s="7" t="s">
        <v>173</v>
      </c>
      <c r="O329" s="18">
        <v>1001.9</v>
      </c>
      <c r="P329" s="18">
        <v>947</v>
      </c>
      <c r="Q329" s="18">
        <v>249.3</v>
      </c>
    </row>
    <row r="330" spans="1:17" x14ac:dyDescent="0.15">
      <c r="A330" s="6" t="s">
        <v>164</v>
      </c>
      <c r="B330" s="18">
        <v>-21.6</v>
      </c>
      <c r="C330" s="7" t="s">
        <v>173</v>
      </c>
      <c r="D330" s="18">
        <v>-11.8</v>
      </c>
      <c r="E330" s="18">
        <v>-35.9</v>
      </c>
      <c r="F330" s="18"/>
      <c r="G330" s="7"/>
      <c r="H330" s="7"/>
      <c r="I330" s="18"/>
      <c r="J330" s="19"/>
      <c r="K330" s="7"/>
      <c r="L330" s="6"/>
      <c r="M330" s="18">
        <v>973.5</v>
      </c>
      <c r="N330" s="7" t="s">
        <v>173</v>
      </c>
      <c r="O330" s="18">
        <v>987.5</v>
      </c>
      <c r="P330" s="18">
        <v>959.4</v>
      </c>
      <c r="Q330" s="18">
        <v>253.5</v>
      </c>
    </row>
    <row r="331" spans="1:17" x14ac:dyDescent="0.15">
      <c r="A331" s="6" t="s">
        <v>165</v>
      </c>
      <c r="B331" s="18">
        <v>-9.3000000000000007</v>
      </c>
      <c r="C331" s="7" t="s">
        <v>173</v>
      </c>
      <c r="D331" s="18">
        <v>0.8</v>
      </c>
      <c r="E331" s="18">
        <v>-20.9</v>
      </c>
      <c r="F331" s="18"/>
      <c r="G331" s="7"/>
      <c r="H331" s="7"/>
      <c r="I331" s="18"/>
      <c r="J331" s="19"/>
      <c r="K331" s="7"/>
      <c r="L331" s="6"/>
      <c r="M331" s="18">
        <v>980.2</v>
      </c>
      <c r="N331" s="7" t="s">
        <v>173</v>
      </c>
      <c r="O331" s="18">
        <v>997.4</v>
      </c>
      <c r="P331" s="18">
        <v>960.4</v>
      </c>
      <c r="Q331" s="18">
        <v>265.39999999999998</v>
      </c>
    </row>
    <row r="332" spans="1:17" x14ac:dyDescent="0.15">
      <c r="A332" s="6" t="s">
        <v>166</v>
      </c>
      <c r="B332" s="18">
        <v>-3.3</v>
      </c>
      <c r="C332" s="7" t="s">
        <v>173</v>
      </c>
      <c r="D332" s="18">
        <v>4.0999999999999996</v>
      </c>
      <c r="E332" s="18">
        <v>-10</v>
      </c>
      <c r="F332" s="18"/>
      <c r="G332" s="7"/>
      <c r="H332" s="7"/>
      <c r="I332" s="18"/>
      <c r="J332" s="19"/>
      <c r="K332" s="7"/>
      <c r="L332" s="6"/>
      <c r="M332" s="18">
        <v>978.5</v>
      </c>
      <c r="N332" s="7" t="s">
        <v>173</v>
      </c>
      <c r="O332" s="18">
        <v>995</v>
      </c>
      <c r="P332" s="18">
        <v>968.2</v>
      </c>
      <c r="Q332" s="18">
        <v>271.5</v>
      </c>
    </row>
    <row r="333" spans="1:17" x14ac:dyDescent="0.15">
      <c r="A333" s="6" t="s">
        <v>167</v>
      </c>
      <c r="B333" s="18">
        <f>AVERAGE(B321:B332)</f>
        <v>-17.900000000000002</v>
      </c>
      <c r="C333" s="7"/>
      <c r="D333" s="18"/>
      <c r="E333" s="18"/>
      <c r="F333" s="18"/>
      <c r="G333" s="7"/>
      <c r="H333" s="7"/>
      <c r="I333" s="18"/>
      <c r="J333" s="19"/>
      <c r="K333" s="7"/>
      <c r="L333" s="6"/>
      <c r="M333" s="18">
        <f>AVERAGE(M321:M332)</f>
        <v>981.11666666666679</v>
      </c>
      <c r="N333" s="7"/>
      <c r="O333" s="18"/>
      <c r="P333" s="18"/>
      <c r="Q333" s="18"/>
    </row>
    <row r="335" spans="1:17" x14ac:dyDescent="0.15">
      <c r="A335" s="8" t="s">
        <v>168</v>
      </c>
      <c r="B335" s="18"/>
      <c r="C335" s="7"/>
      <c r="E335" s="18" t="s">
        <v>196</v>
      </c>
      <c r="F335" s="18"/>
      <c r="G335" s="7"/>
      <c r="H335" s="7" t="s">
        <v>197</v>
      </c>
      <c r="I335" s="18"/>
      <c r="J335" s="19"/>
      <c r="K335" s="7"/>
      <c r="L335" s="6" t="s">
        <v>209</v>
      </c>
      <c r="M335" s="18"/>
      <c r="N335" s="9" t="s">
        <v>217</v>
      </c>
      <c r="O335" s="18"/>
      <c r="P335" s="18"/>
      <c r="Q335" s="18"/>
    </row>
    <row r="336" spans="1:17" x14ac:dyDescent="0.15">
      <c r="A336" s="8"/>
      <c r="B336" s="18"/>
      <c r="C336" s="7"/>
      <c r="E336" s="18"/>
      <c r="F336" s="18"/>
      <c r="G336" s="7"/>
      <c r="H336" s="7"/>
      <c r="I336" s="18"/>
      <c r="J336" s="19"/>
      <c r="K336" s="7"/>
      <c r="L336" s="6"/>
      <c r="M336" s="18"/>
      <c r="N336" s="9"/>
      <c r="O336" s="18"/>
      <c r="P336" s="18"/>
      <c r="Q336" s="18"/>
    </row>
    <row r="337" spans="1:17" x14ac:dyDescent="0.15">
      <c r="A337" s="6" t="s">
        <v>155</v>
      </c>
      <c r="B337" s="18">
        <v>-3.5</v>
      </c>
      <c r="C337" s="7" t="s">
        <v>173</v>
      </c>
      <c r="D337" s="18">
        <v>5.5</v>
      </c>
      <c r="E337" s="18">
        <v>-11.2</v>
      </c>
      <c r="F337" s="18"/>
      <c r="G337" s="7"/>
      <c r="H337" s="7"/>
      <c r="I337" s="18"/>
      <c r="J337" s="19"/>
      <c r="K337" s="7"/>
      <c r="L337" s="6"/>
      <c r="M337" s="18">
        <v>991.1</v>
      </c>
      <c r="N337" s="7" t="s">
        <v>173</v>
      </c>
      <c r="O337" s="18">
        <v>999.4</v>
      </c>
      <c r="P337" s="18">
        <v>975</v>
      </c>
      <c r="Q337" s="18">
        <v>270.39999999999998</v>
      </c>
    </row>
    <row r="338" spans="1:17" x14ac:dyDescent="0.15">
      <c r="A338" s="6" t="s">
        <v>156</v>
      </c>
      <c r="B338" s="18">
        <v>-10.5</v>
      </c>
      <c r="C338" s="7" t="s">
        <v>173</v>
      </c>
      <c r="D338" s="18">
        <v>-0.9</v>
      </c>
      <c r="E338" s="18">
        <v>-20</v>
      </c>
      <c r="F338" s="18"/>
      <c r="G338" s="7"/>
      <c r="H338" s="7"/>
      <c r="I338" s="18"/>
      <c r="J338" s="19"/>
      <c r="K338" s="7"/>
      <c r="L338" s="6"/>
      <c r="M338" s="18">
        <v>986.4</v>
      </c>
      <c r="N338" s="7" t="s">
        <v>173</v>
      </c>
      <c r="O338" s="18">
        <v>1000.1</v>
      </c>
      <c r="P338" s="18">
        <v>965.7</v>
      </c>
      <c r="Q338" s="18">
        <v>263.7</v>
      </c>
    </row>
    <row r="339" spans="1:17" x14ac:dyDescent="0.15">
      <c r="A339" s="6" t="s">
        <v>157</v>
      </c>
      <c r="B339" s="18">
        <v>-17.600000000000001</v>
      </c>
      <c r="C339" s="7" t="s">
        <v>173</v>
      </c>
      <c r="D339" s="18">
        <v>-5.2</v>
      </c>
      <c r="E339" s="18">
        <v>-31</v>
      </c>
      <c r="F339" s="18"/>
      <c r="G339" s="7"/>
      <c r="H339" s="7"/>
      <c r="I339" s="18"/>
      <c r="J339" s="19"/>
      <c r="K339" s="7"/>
      <c r="L339" s="6"/>
      <c r="M339" s="18">
        <v>981.1</v>
      </c>
      <c r="N339" s="7" t="s">
        <v>173</v>
      </c>
      <c r="O339" s="18">
        <v>995.2</v>
      </c>
      <c r="P339" s="18">
        <v>958.4</v>
      </c>
      <c r="Q339" s="18">
        <v>257</v>
      </c>
    </row>
    <row r="340" spans="1:17" x14ac:dyDescent="0.15">
      <c r="A340" s="6" t="s">
        <v>158</v>
      </c>
      <c r="B340" s="18">
        <v>-24.4</v>
      </c>
      <c r="C340" s="7" t="s">
        <v>173</v>
      </c>
      <c r="D340" s="18">
        <v>-15.8</v>
      </c>
      <c r="E340" s="18">
        <v>-33</v>
      </c>
      <c r="F340" s="18"/>
      <c r="G340" s="7"/>
      <c r="H340" s="7"/>
      <c r="I340" s="18"/>
      <c r="J340" s="19"/>
      <c r="K340" s="7"/>
      <c r="L340" s="6"/>
      <c r="M340" s="18">
        <v>978</v>
      </c>
      <c r="N340" s="7" t="s">
        <v>173</v>
      </c>
      <c r="O340" s="18">
        <v>993.2</v>
      </c>
      <c r="P340" s="18">
        <v>962.6</v>
      </c>
      <c r="Q340" s="18">
        <v>250.4</v>
      </c>
    </row>
    <row r="341" spans="1:17" x14ac:dyDescent="0.15">
      <c r="A341" s="6" t="s">
        <v>159</v>
      </c>
      <c r="B341" s="18">
        <v>-26.9</v>
      </c>
      <c r="C341" s="7" t="s">
        <v>173</v>
      </c>
      <c r="D341" s="18">
        <v>-17.899999999999999</v>
      </c>
      <c r="E341" s="18">
        <v>-38.4</v>
      </c>
      <c r="F341" s="18"/>
      <c r="G341" s="7"/>
      <c r="H341" s="7"/>
      <c r="I341" s="18"/>
      <c r="J341" s="19"/>
      <c r="K341" s="7"/>
      <c r="L341" s="6"/>
      <c r="M341" s="18">
        <v>978.9</v>
      </c>
      <c r="N341" s="7" t="s">
        <v>173</v>
      </c>
      <c r="O341" s="18">
        <v>998.2</v>
      </c>
      <c r="P341" s="18">
        <v>954.4</v>
      </c>
      <c r="Q341" s="18">
        <v>247.8</v>
      </c>
    </row>
    <row r="342" spans="1:17" x14ac:dyDescent="0.15">
      <c r="A342" s="6" t="s">
        <v>160</v>
      </c>
      <c r="B342" s="18">
        <v>-28.7</v>
      </c>
      <c r="C342" s="7" t="s">
        <v>173</v>
      </c>
      <c r="D342" s="18">
        <v>-18.8</v>
      </c>
      <c r="E342" s="18">
        <v>-36.200000000000003</v>
      </c>
      <c r="F342" s="18"/>
      <c r="G342" s="7"/>
      <c r="H342" s="7"/>
      <c r="I342" s="18"/>
      <c r="J342" s="19"/>
      <c r="K342" s="7"/>
      <c r="L342" s="6"/>
      <c r="M342" s="18">
        <v>974.2</v>
      </c>
      <c r="N342" s="7" t="s">
        <v>173</v>
      </c>
      <c r="O342" s="18">
        <v>986.2</v>
      </c>
      <c r="P342" s="18">
        <v>961</v>
      </c>
      <c r="Q342" s="18">
        <v>246.3</v>
      </c>
    </row>
    <row r="343" spans="1:17" x14ac:dyDescent="0.15">
      <c r="A343" s="6" t="s">
        <v>161</v>
      </c>
      <c r="B343" s="18">
        <v>-29.6</v>
      </c>
      <c r="C343" s="7" t="s">
        <v>173</v>
      </c>
      <c r="D343" s="18">
        <v>-18.899999999999999</v>
      </c>
      <c r="E343" s="18">
        <v>-38.6</v>
      </c>
      <c r="F343" s="18"/>
      <c r="G343" s="7"/>
      <c r="H343" s="7"/>
      <c r="I343" s="18"/>
      <c r="J343" s="19"/>
      <c r="K343" s="7"/>
      <c r="L343" s="6"/>
      <c r="M343" s="18">
        <v>966.2</v>
      </c>
      <c r="N343" s="7" t="s">
        <v>173</v>
      </c>
      <c r="O343" s="18">
        <v>985.4</v>
      </c>
      <c r="P343" s="18">
        <v>946.9</v>
      </c>
      <c r="Q343" s="18">
        <v>245.9</v>
      </c>
    </row>
    <row r="344" spans="1:17" x14ac:dyDescent="0.15">
      <c r="A344" s="6" t="s">
        <v>162</v>
      </c>
      <c r="B344" s="18">
        <v>-26.9</v>
      </c>
      <c r="C344" s="7" t="s">
        <v>191</v>
      </c>
      <c r="D344" s="18">
        <v>-15</v>
      </c>
      <c r="E344" s="18">
        <v>-38.200000000000003</v>
      </c>
      <c r="F344" s="18"/>
      <c r="G344" s="7"/>
      <c r="H344" s="7"/>
      <c r="I344" s="18"/>
      <c r="J344" s="19"/>
      <c r="K344" s="7"/>
      <c r="L344" s="6"/>
      <c r="M344" s="18">
        <v>969.6</v>
      </c>
      <c r="N344" s="7" t="s">
        <v>173</v>
      </c>
      <c r="O344" s="18">
        <v>992.4</v>
      </c>
      <c r="P344" s="18">
        <v>941.5</v>
      </c>
      <c r="Q344" s="18">
        <v>248.2</v>
      </c>
    </row>
    <row r="345" spans="1:17" x14ac:dyDescent="0.15">
      <c r="A345" s="6" t="s">
        <v>163</v>
      </c>
      <c r="B345" s="18">
        <v>-27.3</v>
      </c>
      <c r="C345" s="7" t="s">
        <v>239</v>
      </c>
      <c r="D345" s="18">
        <v>-18.2</v>
      </c>
      <c r="E345" s="18">
        <v>-36.1</v>
      </c>
      <c r="F345" s="18"/>
      <c r="G345" s="7"/>
      <c r="H345" s="7"/>
      <c r="I345" s="18"/>
      <c r="J345" s="19"/>
      <c r="K345" s="7"/>
      <c r="L345" s="6"/>
      <c r="M345" s="18">
        <v>976.9</v>
      </c>
      <c r="N345" s="7" t="s">
        <v>173</v>
      </c>
      <c r="O345" s="18">
        <v>996.6</v>
      </c>
      <c r="P345" s="18">
        <v>937.6</v>
      </c>
      <c r="Q345" s="18">
        <v>247.7</v>
      </c>
    </row>
    <row r="346" spans="1:17" x14ac:dyDescent="0.15">
      <c r="A346" s="6" t="s">
        <v>164</v>
      </c>
      <c r="B346" s="18">
        <v>-19.2</v>
      </c>
      <c r="C346" s="7" t="s">
        <v>199</v>
      </c>
      <c r="D346" s="18">
        <v>-6.2</v>
      </c>
      <c r="E346" s="18">
        <v>-31.4</v>
      </c>
      <c r="F346" s="18"/>
      <c r="G346" s="7"/>
      <c r="H346" s="7"/>
      <c r="I346" s="18"/>
      <c r="J346" s="19"/>
      <c r="K346" s="7"/>
      <c r="L346" s="6"/>
      <c r="M346" s="18">
        <v>972</v>
      </c>
      <c r="N346" s="7" t="s">
        <v>173</v>
      </c>
      <c r="O346" s="18">
        <v>993.7</v>
      </c>
      <c r="P346" s="18">
        <v>949.9</v>
      </c>
      <c r="Q346" s="18">
        <v>256.10000000000002</v>
      </c>
    </row>
    <row r="347" spans="1:17" x14ac:dyDescent="0.15">
      <c r="A347" s="6" t="s">
        <v>165</v>
      </c>
      <c r="B347" s="18">
        <v>-9.5</v>
      </c>
      <c r="C347" s="7" t="s">
        <v>173</v>
      </c>
      <c r="D347" s="18">
        <v>1.4</v>
      </c>
      <c r="E347" s="18">
        <v>-18.399999999999999</v>
      </c>
      <c r="F347" s="18"/>
      <c r="G347" s="7"/>
      <c r="H347" s="7"/>
      <c r="I347" s="18"/>
      <c r="J347" s="19"/>
      <c r="K347" s="7"/>
      <c r="L347" s="6"/>
      <c r="M347" s="18">
        <v>971</v>
      </c>
      <c r="N347" s="7" t="s">
        <v>173</v>
      </c>
      <c r="O347" s="18">
        <v>988.3</v>
      </c>
      <c r="P347" s="18">
        <v>949.4</v>
      </c>
      <c r="Q347" s="18">
        <v>265.89999999999998</v>
      </c>
    </row>
    <row r="348" spans="1:17" x14ac:dyDescent="0.15">
      <c r="A348" s="6" t="s">
        <v>166</v>
      </c>
      <c r="B348" s="18">
        <v>-1.9</v>
      </c>
      <c r="C348" s="7" t="s">
        <v>173</v>
      </c>
      <c r="D348" s="18">
        <v>7.9</v>
      </c>
      <c r="E348" s="18">
        <v>-11.1</v>
      </c>
      <c r="F348" s="18"/>
      <c r="G348" s="7"/>
      <c r="H348" s="7"/>
      <c r="I348" s="18"/>
      <c r="J348" s="19"/>
      <c r="K348" s="7"/>
      <c r="L348" s="6"/>
      <c r="M348" s="18">
        <v>984.8</v>
      </c>
      <c r="N348" s="7" t="s">
        <v>173</v>
      </c>
      <c r="O348" s="18">
        <v>1010.7</v>
      </c>
      <c r="P348" s="18">
        <v>965.7</v>
      </c>
      <c r="Q348" s="18">
        <v>272.39999999999998</v>
      </c>
    </row>
    <row r="350" spans="1:17" x14ac:dyDescent="0.15">
      <c r="A350" s="11"/>
      <c r="B350" s="26" t="s">
        <v>113</v>
      </c>
      <c r="C350" s="1" t="s">
        <v>114</v>
      </c>
      <c r="D350" s="26"/>
      <c r="E350" s="26"/>
      <c r="F350" s="26" t="s">
        <v>115</v>
      </c>
      <c r="G350" s="1" t="s">
        <v>114</v>
      </c>
      <c r="H350" s="1"/>
      <c r="I350" s="30"/>
      <c r="J350" s="25"/>
      <c r="K350" s="1"/>
      <c r="L350" s="11"/>
      <c r="M350" s="26" t="s">
        <v>113</v>
      </c>
      <c r="N350" s="1" t="s">
        <v>114</v>
      </c>
      <c r="O350" s="26"/>
      <c r="P350" s="26"/>
    </row>
    <row r="351" spans="1:17" x14ac:dyDescent="0.15">
      <c r="A351" s="11"/>
      <c r="B351" s="26" t="s">
        <v>116</v>
      </c>
      <c r="C351" s="1" t="s">
        <v>117</v>
      </c>
      <c r="D351" s="26" t="s">
        <v>118</v>
      </c>
      <c r="E351" s="26" t="s">
        <v>119</v>
      </c>
      <c r="F351" s="26" t="s">
        <v>120</v>
      </c>
      <c r="G351" s="1" t="s">
        <v>117</v>
      </c>
      <c r="H351" s="2" t="s">
        <v>121</v>
      </c>
      <c r="I351" s="30"/>
      <c r="J351" s="25"/>
      <c r="K351" s="1" t="s">
        <v>122</v>
      </c>
      <c r="L351" s="11"/>
      <c r="M351" s="26" t="s">
        <v>116</v>
      </c>
      <c r="N351" s="1" t="s">
        <v>117</v>
      </c>
      <c r="O351" s="26" t="s">
        <v>118</v>
      </c>
      <c r="P351" s="26" t="s">
        <v>119</v>
      </c>
      <c r="Q351" s="31" t="s">
        <v>123</v>
      </c>
    </row>
    <row r="352" spans="1:17" x14ac:dyDescent="0.15">
      <c r="A352" s="11"/>
      <c r="B352" s="26" t="s">
        <v>124</v>
      </c>
      <c r="C352" s="1" t="s">
        <v>125</v>
      </c>
      <c r="D352" s="26" t="s">
        <v>124</v>
      </c>
      <c r="E352" s="26" t="s">
        <v>124</v>
      </c>
      <c r="F352" s="26" t="s">
        <v>126</v>
      </c>
      <c r="G352" s="1" t="s">
        <v>125</v>
      </c>
      <c r="H352" s="2" t="s">
        <v>127</v>
      </c>
      <c r="I352" s="30"/>
      <c r="J352" s="25"/>
      <c r="K352" s="1" t="s">
        <v>120</v>
      </c>
      <c r="L352" s="11"/>
      <c r="M352" s="26" t="s">
        <v>128</v>
      </c>
      <c r="N352" s="1" t="s">
        <v>125</v>
      </c>
      <c r="O352" s="26" t="s">
        <v>128</v>
      </c>
      <c r="P352" s="26" t="s">
        <v>128</v>
      </c>
      <c r="Q352" s="33" t="s">
        <v>124</v>
      </c>
    </row>
    <row r="353" spans="1:17" x14ac:dyDescent="0.15">
      <c r="A353" s="11" t="s">
        <v>129</v>
      </c>
      <c r="B353" s="26" t="s">
        <v>130</v>
      </c>
      <c r="C353" s="1" t="s">
        <v>131</v>
      </c>
      <c r="D353" s="26" t="s">
        <v>130</v>
      </c>
      <c r="E353" s="26" t="s">
        <v>130</v>
      </c>
      <c r="F353" s="26" t="s">
        <v>132</v>
      </c>
      <c r="G353" s="1" t="s">
        <v>131</v>
      </c>
      <c r="H353" s="2" t="s">
        <v>133</v>
      </c>
      <c r="I353" s="32" t="s">
        <v>134</v>
      </c>
      <c r="J353" s="22" t="s">
        <v>135</v>
      </c>
      <c r="K353" s="1" t="s">
        <v>133</v>
      </c>
      <c r="L353" s="1" t="s">
        <v>134</v>
      </c>
      <c r="M353" s="26" t="s">
        <v>136</v>
      </c>
      <c r="N353" s="1" t="s">
        <v>131</v>
      </c>
      <c r="O353" s="26" t="s">
        <v>136</v>
      </c>
      <c r="P353" s="26" t="s">
        <v>136</v>
      </c>
      <c r="Q353" s="33" t="s">
        <v>137</v>
      </c>
    </row>
    <row r="355" spans="1:17" x14ac:dyDescent="0.15">
      <c r="A355" s="17" t="s">
        <v>168</v>
      </c>
      <c r="B355" s="18"/>
      <c r="C355" s="7"/>
      <c r="E355" s="18" t="s">
        <v>196</v>
      </c>
      <c r="F355" s="18"/>
      <c r="G355" s="7"/>
      <c r="H355" s="7" t="s">
        <v>197</v>
      </c>
      <c r="I355" s="18"/>
      <c r="J355" s="19"/>
      <c r="K355" s="7"/>
      <c r="L355" s="20" t="s">
        <v>209</v>
      </c>
      <c r="M355" s="18"/>
      <c r="N355" s="9" t="s">
        <v>218</v>
      </c>
      <c r="O355" s="18"/>
      <c r="P355" s="18"/>
      <c r="Q355" s="18"/>
    </row>
    <row r="356" spans="1:17" x14ac:dyDescent="0.15">
      <c r="A356" s="21"/>
      <c r="B356" s="18"/>
      <c r="C356" s="7"/>
      <c r="D356" s="18"/>
      <c r="E356" s="18"/>
      <c r="F356" s="18"/>
      <c r="G356" s="7"/>
      <c r="H356" s="7"/>
      <c r="I356" s="18"/>
      <c r="J356" s="19"/>
      <c r="K356" s="7"/>
      <c r="L356" s="20"/>
      <c r="M356" s="18"/>
      <c r="N356" s="7"/>
      <c r="O356" s="18"/>
      <c r="P356" s="18"/>
      <c r="Q356" s="18"/>
    </row>
    <row r="357" spans="1:17" x14ac:dyDescent="0.15">
      <c r="A357" s="21" t="s">
        <v>155</v>
      </c>
      <c r="B357" s="18">
        <v>-3.1</v>
      </c>
      <c r="C357" s="7" t="s">
        <v>173</v>
      </c>
      <c r="D357" s="18">
        <v>4.5999999999999996</v>
      </c>
      <c r="E357" s="18">
        <v>-9.1</v>
      </c>
      <c r="F357" s="18"/>
      <c r="G357" s="7"/>
      <c r="H357" s="7"/>
      <c r="I357" s="18"/>
      <c r="J357" s="19"/>
      <c r="K357" s="7"/>
      <c r="L357" s="20"/>
      <c r="M357" s="18">
        <v>986.4</v>
      </c>
      <c r="N357" s="7" t="s">
        <v>173</v>
      </c>
      <c r="O357" s="18">
        <v>997.7</v>
      </c>
      <c r="P357" s="18">
        <v>977.1</v>
      </c>
      <c r="Q357" s="18">
        <v>271.10000000000002</v>
      </c>
    </row>
    <row r="358" spans="1:17" x14ac:dyDescent="0.15">
      <c r="A358" s="21" t="s">
        <v>156</v>
      </c>
      <c r="B358" s="18">
        <v>-9.3000000000000007</v>
      </c>
      <c r="C358" s="7" t="s">
        <v>173</v>
      </c>
      <c r="D358" s="18">
        <v>-0.2</v>
      </c>
      <c r="E358" s="18">
        <v>-17.600000000000001</v>
      </c>
      <c r="F358" s="18"/>
      <c r="G358" s="7"/>
      <c r="H358" s="7"/>
      <c r="I358" s="18"/>
      <c r="J358" s="19"/>
      <c r="K358" s="7"/>
      <c r="L358" s="20"/>
      <c r="M358" s="18">
        <v>980.8</v>
      </c>
      <c r="N358" s="7" t="s">
        <v>173</v>
      </c>
      <c r="O358" s="18">
        <v>991.3</v>
      </c>
      <c r="P358" s="18">
        <v>966.2</v>
      </c>
      <c r="Q358" s="18">
        <v>265.3</v>
      </c>
    </row>
    <row r="359" spans="1:17" x14ac:dyDescent="0.15">
      <c r="A359" s="21" t="s">
        <v>157</v>
      </c>
      <c r="B359" s="18">
        <v>-19.2</v>
      </c>
      <c r="C359" s="7" t="s">
        <v>173</v>
      </c>
      <c r="D359" s="18">
        <v>-8.4</v>
      </c>
      <c r="E359" s="18">
        <v>-28.8</v>
      </c>
      <c r="F359" s="18"/>
      <c r="G359" s="7"/>
      <c r="H359" s="7"/>
      <c r="I359" s="18"/>
      <c r="J359" s="19"/>
      <c r="K359" s="7"/>
      <c r="L359" s="20"/>
      <c r="M359" s="18">
        <v>985.9</v>
      </c>
      <c r="N359" s="7" t="s">
        <v>173</v>
      </c>
      <c r="O359" s="18">
        <v>1005.1</v>
      </c>
      <c r="P359" s="18">
        <v>963.6</v>
      </c>
      <c r="Q359" s="18">
        <v>255</v>
      </c>
    </row>
    <row r="360" spans="1:17" x14ac:dyDescent="0.15">
      <c r="A360" s="21" t="s">
        <v>158</v>
      </c>
      <c r="B360" s="18">
        <v>-22.5</v>
      </c>
      <c r="C360" s="7" t="s">
        <v>173</v>
      </c>
      <c r="D360" s="18">
        <v>-5</v>
      </c>
      <c r="E360" s="18">
        <v>-37</v>
      </c>
      <c r="F360" s="18"/>
      <c r="G360" s="7"/>
      <c r="H360" s="7"/>
      <c r="I360" s="18"/>
      <c r="J360" s="19"/>
      <c r="K360" s="7"/>
      <c r="L360" s="20"/>
      <c r="M360" s="18">
        <v>984.9</v>
      </c>
      <c r="N360" s="7" t="s">
        <v>173</v>
      </c>
      <c r="O360" s="18">
        <v>999.5</v>
      </c>
      <c r="P360" s="18">
        <v>956.5</v>
      </c>
      <c r="Q360" s="18">
        <v>251.8</v>
      </c>
    </row>
    <row r="361" spans="1:17" x14ac:dyDescent="0.15">
      <c r="A361" s="21" t="s">
        <v>159</v>
      </c>
      <c r="B361" s="18">
        <v>-25.4</v>
      </c>
      <c r="C361" s="7" t="s">
        <v>173</v>
      </c>
      <c r="D361" s="18">
        <v>-10</v>
      </c>
      <c r="E361" s="18">
        <v>-38.6</v>
      </c>
      <c r="F361" s="18"/>
      <c r="G361" s="7"/>
      <c r="H361" s="7"/>
      <c r="I361" s="18"/>
      <c r="J361" s="19"/>
      <c r="K361" s="7"/>
      <c r="L361" s="20"/>
      <c r="M361" s="18">
        <v>975.4</v>
      </c>
      <c r="N361" s="7" t="s">
        <v>173</v>
      </c>
      <c r="O361" s="18">
        <v>991.3</v>
      </c>
      <c r="P361" s="18">
        <v>950.9</v>
      </c>
      <c r="Q361" s="18">
        <v>249.6</v>
      </c>
    </row>
    <row r="362" spans="1:17" x14ac:dyDescent="0.15">
      <c r="A362" s="21" t="s">
        <v>160</v>
      </c>
      <c r="B362" s="18">
        <v>-24.3</v>
      </c>
      <c r="C362" s="7" t="s">
        <v>173</v>
      </c>
      <c r="D362" s="18">
        <v>-12.1</v>
      </c>
      <c r="E362" s="18">
        <v>-35.6</v>
      </c>
      <c r="F362" s="18"/>
      <c r="G362" s="7"/>
      <c r="H362" s="7"/>
      <c r="I362" s="18"/>
      <c r="J362" s="19"/>
      <c r="K362" s="7"/>
      <c r="L362" s="20"/>
      <c r="M362" s="18">
        <v>983.3</v>
      </c>
      <c r="N362" s="7" t="s">
        <v>173</v>
      </c>
      <c r="O362" s="18">
        <v>1005</v>
      </c>
      <c r="P362" s="18">
        <v>964</v>
      </c>
      <c r="Q362" s="18">
        <v>250.03</v>
      </c>
    </row>
    <row r="363" spans="1:17" x14ac:dyDescent="0.15">
      <c r="A363" s="21" t="s">
        <v>161</v>
      </c>
      <c r="B363" s="18">
        <v>-23.5</v>
      </c>
      <c r="C363" s="7" t="s">
        <v>188</v>
      </c>
      <c r="D363" s="18">
        <v>-10.199999999999999</v>
      </c>
      <c r="E363" s="18">
        <v>-35.4</v>
      </c>
      <c r="F363" s="18"/>
      <c r="G363" s="7"/>
      <c r="H363" s="7"/>
      <c r="I363" s="18"/>
      <c r="J363" s="19"/>
      <c r="K363" s="7"/>
      <c r="L363" s="20"/>
      <c r="M363" s="18">
        <v>981.3</v>
      </c>
      <c r="N363" s="7" t="s">
        <v>173</v>
      </c>
      <c r="O363" s="18">
        <v>1004</v>
      </c>
      <c r="P363" s="18">
        <v>960.4</v>
      </c>
      <c r="Q363" s="18">
        <v>251.1</v>
      </c>
    </row>
    <row r="364" spans="1:17" x14ac:dyDescent="0.15">
      <c r="A364" s="21" t="s">
        <v>162</v>
      </c>
      <c r="B364" s="18">
        <v>-22.5</v>
      </c>
      <c r="C364" s="7" t="s">
        <v>191</v>
      </c>
      <c r="D364" s="18">
        <v>-7.6</v>
      </c>
      <c r="E364" s="18">
        <v>-37.799999999999997</v>
      </c>
      <c r="F364" s="18"/>
      <c r="G364" s="7"/>
      <c r="H364" s="7"/>
      <c r="I364" s="18"/>
      <c r="J364" s="19"/>
      <c r="K364" s="7"/>
      <c r="L364" s="20"/>
      <c r="M364" s="18">
        <v>983.7</v>
      </c>
      <c r="N364" s="7" t="s">
        <v>173</v>
      </c>
      <c r="O364" s="18">
        <v>1018.8</v>
      </c>
      <c r="P364" s="18">
        <v>945.8</v>
      </c>
      <c r="Q364" s="18">
        <v>251.8</v>
      </c>
    </row>
    <row r="365" spans="1:17" x14ac:dyDescent="0.15">
      <c r="A365" s="21" t="s">
        <v>163</v>
      </c>
      <c r="B365" s="18">
        <v>-22.6</v>
      </c>
      <c r="C365" s="7" t="s">
        <v>173</v>
      </c>
      <c r="D365" s="18">
        <v>-11.1</v>
      </c>
      <c r="E365" s="18">
        <v>-35.799999999999997</v>
      </c>
      <c r="F365" s="18"/>
      <c r="G365" s="7"/>
      <c r="H365" s="7"/>
      <c r="I365" s="18"/>
      <c r="J365" s="19"/>
      <c r="K365" s="7"/>
      <c r="L365" s="20"/>
      <c r="M365" s="18">
        <v>985.3</v>
      </c>
      <c r="N365" s="7" t="s">
        <v>173</v>
      </c>
      <c r="O365" s="18">
        <v>999.9</v>
      </c>
      <c r="P365" s="18">
        <v>966.7</v>
      </c>
      <c r="Q365" s="18">
        <v>251.61</v>
      </c>
    </row>
    <row r="366" spans="1:17" x14ac:dyDescent="0.15">
      <c r="A366" s="21"/>
      <c r="B366" s="18"/>
      <c r="C366" s="7"/>
      <c r="D366" s="18"/>
      <c r="E366" s="18"/>
      <c r="F366" s="18"/>
      <c r="G366" s="7"/>
      <c r="H366" s="7"/>
      <c r="I366" s="18"/>
      <c r="J366" s="19"/>
      <c r="K366" s="7"/>
      <c r="L366" s="20"/>
      <c r="M366" s="18"/>
      <c r="N366" s="7"/>
      <c r="O366" s="18"/>
      <c r="P366" s="18"/>
      <c r="Q366" s="18"/>
    </row>
    <row r="367" spans="1:17" x14ac:dyDescent="0.15">
      <c r="A367" s="17" t="s">
        <v>168</v>
      </c>
      <c r="B367" s="18"/>
      <c r="C367" s="7"/>
      <c r="D367"/>
      <c r="E367" s="18" t="s">
        <v>196</v>
      </c>
      <c r="F367" s="18"/>
      <c r="G367" s="7"/>
      <c r="H367" s="7" t="s">
        <v>197</v>
      </c>
      <c r="I367" s="18"/>
      <c r="J367" s="24"/>
      <c r="K367" s="7"/>
      <c r="L367" s="20" t="s">
        <v>198</v>
      </c>
      <c r="M367" s="18"/>
      <c r="N367" s="9" t="s">
        <v>10</v>
      </c>
      <c r="O367" s="18"/>
      <c r="P367" s="18"/>
      <c r="Q367" s="18"/>
    </row>
    <row r="368" spans="1:17" x14ac:dyDescent="0.15">
      <c r="A368" s="21"/>
      <c r="B368" s="18"/>
      <c r="C368" s="7"/>
      <c r="D368" s="18"/>
      <c r="E368" s="18"/>
      <c r="F368" s="18"/>
      <c r="G368" s="7"/>
      <c r="H368" s="7"/>
      <c r="I368" s="18"/>
      <c r="J368" s="24"/>
      <c r="K368" s="7"/>
      <c r="L368" s="20"/>
      <c r="M368" s="18"/>
      <c r="N368" s="7"/>
      <c r="O368" s="18"/>
      <c r="P368" s="18"/>
      <c r="Q368" s="18"/>
    </row>
    <row r="369" spans="1:17" x14ac:dyDescent="0.15">
      <c r="A369" s="21" t="s">
        <v>155</v>
      </c>
      <c r="B369" s="18"/>
      <c r="C369" s="7"/>
      <c r="D369" s="18"/>
      <c r="E369" s="18"/>
      <c r="F369" s="18"/>
      <c r="G369" s="7"/>
      <c r="H369" s="7"/>
      <c r="I369" s="18"/>
      <c r="J369" s="24"/>
      <c r="K369" s="7"/>
      <c r="L369" s="20"/>
      <c r="M369" s="18"/>
      <c r="N369" s="7"/>
      <c r="O369" s="18"/>
      <c r="P369" s="18"/>
      <c r="Q369" s="18"/>
    </row>
    <row r="370" spans="1:17" x14ac:dyDescent="0.15">
      <c r="A370" s="21" t="s">
        <v>156</v>
      </c>
      <c r="B370" s="18">
        <v>-10.199999999999999</v>
      </c>
      <c r="C370" s="7" t="s">
        <v>230</v>
      </c>
      <c r="D370" s="18">
        <v>1.3</v>
      </c>
      <c r="E370" s="18">
        <v>-20.100000000000001</v>
      </c>
      <c r="F370" s="18">
        <v>15.3</v>
      </c>
      <c r="G370" s="7" t="s">
        <v>24</v>
      </c>
      <c r="H370" s="7" t="s">
        <v>37</v>
      </c>
      <c r="I370" s="18">
        <v>14.8</v>
      </c>
      <c r="J370" s="24">
        <v>0.96</v>
      </c>
      <c r="K370" s="7" t="s">
        <v>38</v>
      </c>
      <c r="L370" s="20">
        <v>34.5</v>
      </c>
      <c r="M370" s="18">
        <v>982.6</v>
      </c>
      <c r="N370" s="7" t="s">
        <v>230</v>
      </c>
      <c r="O370" s="18">
        <v>1001.1</v>
      </c>
      <c r="P370" s="18">
        <v>969.4</v>
      </c>
      <c r="Q370" s="18">
        <v>264.27999999999997</v>
      </c>
    </row>
    <row r="371" spans="1:17" x14ac:dyDescent="0.15">
      <c r="A371" s="21" t="s">
        <v>157</v>
      </c>
      <c r="B371" s="18">
        <v>-18.899999999999999</v>
      </c>
      <c r="C371" s="7" t="s">
        <v>173</v>
      </c>
      <c r="D371" s="18">
        <v>-8.6</v>
      </c>
      <c r="E371" s="18">
        <v>-26.6</v>
      </c>
      <c r="F371" s="18">
        <v>16.8</v>
      </c>
      <c r="G371" s="7" t="s">
        <v>13</v>
      </c>
      <c r="H371" s="7" t="s">
        <v>39</v>
      </c>
      <c r="I371" s="18">
        <v>16.600000000000001</v>
      </c>
      <c r="J371" s="24">
        <v>0.99</v>
      </c>
      <c r="K371" s="7" t="s">
        <v>40</v>
      </c>
      <c r="L371" s="20">
        <v>35.4</v>
      </c>
      <c r="M371" s="18">
        <v>979.1</v>
      </c>
      <c r="N371" s="7" t="s">
        <v>173</v>
      </c>
      <c r="O371" s="18">
        <v>992.3</v>
      </c>
      <c r="P371" s="18">
        <v>964.6</v>
      </c>
      <c r="Q371" s="18">
        <v>255.76</v>
      </c>
    </row>
    <row r="372" spans="1:17" x14ac:dyDescent="0.15">
      <c r="A372" s="21" t="s">
        <v>158</v>
      </c>
      <c r="B372" s="18">
        <v>-25</v>
      </c>
      <c r="C372" s="7" t="s">
        <v>173</v>
      </c>
      <c r="D372" s="18">
        <v>-14.2</v>
      </c>
      <c r="E372" s="18">
        <v>-33.1</v>
      </c>
      <c r="F372" s="18">
        <v>19.100000000000001</v>
      </c>
      <c r="G372" s="7" t="s">
        <v>13</v>
      </c>
      <c r="H372" s="7" t="s">
        <v>16</v>
      </c>
      <c r="I372" s="18">
        <v>18.899999999999999</v>
      </c>
      <c r="J372" s="24">
        <v>0.99</v>
      </c>
      <c r="K372" s="7" t="s">
        <v>41</v>
      </c>
      <c r="L372" s="20">
        <v>35.200000000000003</v>
      </c>
      <c r="M372" s="18">
        <v>977.9</v>
      </c>
      <c r="N372" s="7" t="s">
        <v>173</v>
      </c>
      <c r="O372" s="18">
        <v>996</v>
      </c>
      <c r="P372" s="18">
        <v>950.5</v>
      </c>
      <c r="Q372" s="18">
        <v>249.77</v>
      </c>
    </row>
    <row r="373" spans="1:17" x14ac:dyDescent="0.15">
      <c r="A373" s="21" t="s">
        <v>159</v>
      </c>
      <c r="B373" s="18">
        <v>-21.6</v>
      </c>
      <c r="C373" s="7" t="s">
        <v>12</v>
      </c>
      <c r="D373" s="18">
        <v>-11.4</v>
      </c>
      <c r="E373" s="18">
        <v>-31.4</v>
      </c>
      <c r="F373" s="18">
        <v>18.5</v>
      </c>
      <c r="G373" s="7" t="s">
        <v>13</v>
      </c>
      <c r="H373" s="7" t="s">
        <v>42</v>
      </c>
      <c r="I373" s="18">
        <v>18.2</v>
      </c>
      <c r="J373" s="24">
        <v>0.98</v>
      </c>
      <c r="K373" s="7" t="s">
        <v>43</v>
      </c>
      <c r="L373" s="20">
        <v>41.8</v>
      </c>
      <c r="M373" s="18">
        <v>975.4</v>
      </c>
      <c r="N373" s="7" t="s">
        <v>12</v>
      </c>
      <c r="O373" s="18">
        <v>995</v>
      </c>
      <c r="P373" s="18">
        <v>952.4</v>
      </c>
      <c r="Q373" s="18">
        <v>253.34</v>
      </c>
    </row>
    <row r="374" spans="1:17" x14ac:dyDescent="0.15">
      <c r="A374" s="21" t="s">
        <v>160</v>
      </c>
      <c r="B374" s="18">
        <v>-23.6</v>
      </c>
      <c r="C374" s="7" t="s">
        <v>173</v>
      </c>
      <c r="D374" s="18">
        <v>-8.6</v>
      </c>
      <c r="E374" s="18">
        <v>-38.200000000000003</v>
      </c>
      <c r="F374" s="18">
        <v>18.600000000000001</v>
      </c>
      <c r="G374" s="7" t="s">
        <v>13</v>
      </c>
      <c r="H374" s="7" t="s">
        <v>44</v>
      </c>
      <c r="I374" s="18">
        <v>18.3</v>
      </c>
      <c r="J374" s="24">
        <v>0.98</v>
      </c>
      <c r="K374" s="7" t="s">
        <v>45</v>
      </c>
      <c r="L374" s="20">
        <v>42.8</v>
      </c>
      <c r="M374" s="18">
        <v>987.1</v>
      </c>
      <c r="N374" s="7" t="s">
        <v>173</v>
      </c>
      <c r="O374" s="18">
        <v>1012.5</v>
      </c>
      <c r="P374" s="18">
        <v>961.7</v>
      </c>
      <c r="Q374" s="18">
        <v>250.5</v>
      </c>
    </row>
    <row r="375" spans="1:17" x14ac:dyDescent="0.15">
      <c r="A375" s="21" t="s">
        <v>161</v>
      </c>
      <c r="B375" s="18">
        <v>-27.8</v>
      </c>
      <c r="C375" s="7" t="s">
        <v>173</v>
      </c>
      <c r="D375" s="18">
        <v>-16.600000000000001</v>
      </c>
      <c r="E375" s="18">
        <v>-35.700000000000003</v>
      </c>
      <c r="F375" s="18">
        <v>18.2</v>
      </c>
      <c r="G375" s="7" t="s">
        <v>13</v>
      </c>
      <c r="H375" s="7" t="s">
        <v>16</v>
      </c>
      <c r="I375" s="18">
        <v>18</v>
      </c>
      <c r="J375" s="24">
        <v>0.99</v>
      </c>
      <c r="K375" s="7" t="s">
        <v>40</v>
      </c>
      <c r="L375" s="20">
        <v>38</v>
      </c>
      <c r="M375" s="18">
        <v>975.6</v>
      </c>
      <c r="N375" s="7" t="s">
        <v>173</v>
      </c>
      <c r="O375" s="18">
        <v>1005</v>
      </c>
      <c r="P375" s="18">
        <v>957.6</v>
      </c>
      <c r="Q375" s="18">
        <v>247.14</v>
      </c>
    </row>
    <row r="376" spans="1:17" x14ac:dyDescent="0.15">
      <c r="A376" s="21" t="s">
        <v>162</v>
      </c>
      <c r="B376" s="18">
        <v>-23.3</v>
      </c>
      <c r="C376" s="7" t="s">
        <v>173</v>
      </c>
      <c r="D376" s="18">
        <v>-12.4</v>
      </c>
      <c r="E376" s="18">
        <v>-31.9</v>
      </c>
      <c r="F376" s="18">
        <v>17.8</v>
      </c>
      <c r="G376" s="7" t="s">
        <v>12</v>
      </c>
      <c r="H376" s="7" t="s">
        <v>46</v>
      </c>
      <c r="I376" s="18">
        <v>16.8</v>
      </c>
      <c r="J376" s="24">
        <v>0.95</v>
      </c>
      <c r="K376" s="7" t="s">
        <v>94</v>
      </c>
      <c r="L376" s="20">
        <v>41.3</v>
      </c>
      <c r="M376" s="18">
        <v>978.3</v>
      </c>
      <c r="N376" s="7" t="s">
        <v>173</v>
      </c>
      <c r="O376" s="18">
        <v>996.7</v>
      </c>
      <c r="P376" s="18">
        <v>952.1</v>
      </c>
      <c r="Q376" s="18">
        <v>251.47</v>
      </c>
    </row>
    <row r="377" spans="1:17" x14ac:dyDescent="0.15">
      <c r="A377" s="21" t="s">
        <v>163</v>
      </c>
      <c r="B377" s="18">
        <v>-24.6</v>
      </c>
      <c r="C377" s="7" t="s">
        <v>173</v>
      </c>
      <c r="D377" s="18">
        <v>-17</v>
      </c>
      <c r="E377" s="18">
        <v>-35.200000000000003</v>
      </c>
      <c r="F377" s="18">
        <v>16.8</v>
      </c>
      <c r="G377" s="7" t="s">
        <v>13</v>
      </c>
      <c r="H377" s="7" t="s">
        <v>18</v>
      </c>
      <c r="I377" s="18">
        <v>16.600000000000001</v>
      </c>
      <c r="J377" s="24">
        <v>0.99</v>
      </c>
      <c r="K377" s="7" t="s">
        <v>43</v>
      </c>
      <c r="L377" s="20">
        <v>39.6</v>
      </c>
      <c r="M377" s="18">
        <v>975.8</v>
      </c>
      <c r="N377" s="7" t="s">
        <v>173</v>
      </c>
      <c r="O377" s="18">
        <v>998.4</v>
      </c>
      <c r="P377" s="18">
        <v>957.2</v>
      </c>
      <c r="Q377" s="18">
        <v>250.34</v>
      </c>
    </row>
    <row r="378" spans="1:17" x14ac:dyDescent="0.15">
      <c r="A378" s="21" t="s">
        <v>164</v>
      </c>
      <c r="B378" s="18">
        <v>-19</v>
      </c>
      <c r="C378" s="7" t="s">
        <v>173</v>
      </c>
      <c r="D378" s="18">
        <v>-11.6</v>
      </c>
      <c r="E378" s="18">
        <v>-26.1</v>
      </c>
      <c r="F378" s="18">
        <v>13.3</v>
      </c>
      <c r="G378" s="7" t="s">
        <v>13</v>
      </c>
      <c r="H378" s="7" t="s">
        <v>41</v>
      </c>
      <c r="I378" s="18">
        <v>13.1</v>
      </c>
      <c r="J378" s="24">
        <v>0.99</v>
      </c>
      <c r="K378" s="7" t="s">
        <v>95</v>
      </c>
      <c r="L378" s="20">
        <v>29.2</v>
      </c>
      <c r="M378" s="18">
        <v>974.7</v>
      </c>
      <c r="N378" s="7" t="s">
        <v>173</v>
      </c>
      <c r="O378" s="18">
        <v>992.4</v>
      </c>
      <c r="P378" s="18">
        <v>952.4</v>
      </c>
      <c r="Q378" s="18">
        <v>256</v>
      </c>
    </row>
    <row r="379" spans="1:17" x14ac:dyDescent="0.15">
      <c r="A379" s="21" t="s">
        <v>165</v>
      </c>
      <c r="B379" s="18">
        <v>-9.3000000000000007</v>
      </c>
      <c r="C379" s="7" t="s">
        <v>173</v>
      </c>
      <c r="D379" s="18">
        <v>-1.3</v>
      </c>
      <c r="E379" s="18">
        <v>-19</v>
      </c>
      <c r="F379" s="18">
        <v>8.3000000000000007</v>
      </c>
      <c r="G379" s="7" t="s">
        <v>13</v>
      </c>
      <c r="H379" s="7" t="s">
        <v>39</v>
      </c>
      <c r="I379" s="18">
        <v>7.4</v>
      </c>
      <c r="J379" s="24">
        <v>0.9</v>
      </c>
      <c r="K379" s="7" t="s">
        <v>96</v>
      </c>
      <c r="L379" s="20">
        <v>38.299999999999997</v>
      </c>
      <c r="M379" s="18">
        <v>983.9</v>
      </c>
      <c r="N379" s="7" t="s">
        <v>173</v>
      </c>
      <c r="O379" s="18">
        <v>995.6</v>
      </c>
      <c r="P379" s="18">
        <v>971.9</v>
      </c>
      <c r="Q379" s="18">
        <v>265.12</v>
      </c>
    </row>
    <row r="380" spans="1:17" x14ac:dyDescent="0.15">
      <c r="A380" s="21" t="s">
        <v>166</v>
      </c>
      <c r="B380" s="18">
        <v>-1.7</v>
      </c>
      <c r="C380" s="7" t="s">
        <v>173</v>
      </c>
      <c r="D380" s="18">
        <v>6.2</v>
      </c>
      <c r="E380" s="18">
        <v>-8.5</v>
      </c>
      <c r="F380" s="18">
        <v>3.9</v>
      </c>
      <c r="G380" s="7" t="s">
        <v>13</v>
      </c>
      <c r="H380" s="7" t="s">
        <v>97</v>
      </c>
      <c r="I380" s="18">
        <v>2.5</v>
      </c>
      <c r="J380" s="24">
        <v>0.65</v>
      </c>
      <c r="K380" s="7" t="s">
        <v>98</v>
      </c>
      <c r="L380" s="20">
        <v>22.2</v>
      </c>
      <c r="M380" s="18">
        <v>983.9</v>
      </c>
      <c r="N380" s="7" t="s">
        <v>173</v>
      </c>
      <c r="O380" s="18">
        <v>996.6</v>
      </c>
      <c r="P380" s="18">
        <v>975.4</v>
      </c>
      <c r="Q380" s="18">
        <v>272.70999999999998</v>
      </c>
    </row>
    <row r="381" spans="1:17" x14ac:dyDescent="0.15">
      <c r="A381" s="61" t="s">
        <v>167</v>
      </c>
      <c r="B381" s="62">
        <v>-19.058333333333319</v>
      </c>
      <c r="C381" s="61"/>
      <c r="D381" s="62"/>
      <c r="E381" s="62"/>
      <c r="F381" s="62">
        <f>AVERAGE(F370:F380)</f>
        <v>15.14545454545455</v>
      </c>
      <c r="G381" s="61"/>
      <c r="H381" s="61"/>
      <c r="I381" s="62"/>
      <c r="J381" s="19"/>
      <c r="K381" s="61"/>
      <c r="L381" s="61"/>
      <c r="M381" s="62">
        <v>977.01666666666654</v>
      </c>
      <c r="N381" s="61"/>
      <c r="O381" s="62"/>
      <c r="P381" s="18"/>
      <c r="Q381" s="18"/>
    </row>
    <row r="383" spans="1:17" x14ac:dyDescent="0.15">
      <c r="A383" s="17" t="s">
        <v>168</v>
      </c>
      <c r="B383" s="18"/>
      <c r="C383" s="7"/>
      <c r="D383"/>
      <c r="E383" s="18" t="s">
        <v>196</v>
      </c>
      <c r="F383" s="18"/>
      <c r="G383" s="7"/>
      <c r="H383" s="7" t="s">
        <v>197</v>
      </c>
      <c r="I383" s="18"/>
      <c r="J383" s="24"/>
      <c r="K383" s="7"/>
      <c r="L383" s="20" t="s">
        <v>198</v>
      </c>
      <c r="M383" s="18"/>
      <c r="N383" s="9" t="s">
        <v>11</v>
      </c>
      <c r="O383" s="18"/>
    </row>
    <row r="385" spans="1:17" x14ac:dyDescent="0.15">
      <c r="A385" s="21" t="s">
        <v>155</v>
      </c>
      <c r="B385" s="18">
        <v>-2.8</v>
      </c>
      <c r="C385" s="7" t="s">
        <v>12</v>
      </c>
      <c r="D385" s="18">
        <v>3.7</v>
      </c>
      <c r="E385" s="18">
        <v>-10.5</v>
      </c>
      <c r="F385" s="18">
        <v>7.4</v>
      </c>
      <c r="G385" s="7" t="s">
        <v>13</v>
      </c>
      <c r="H385" s="7" t="s">
        <v>99</v>
      </c>
      <c r="I385" s="18">
        <v>5.5</v>
      </c>
      <c r="J385" s="24">
        <v>0.74</v>
      </c>
      <c r="K385" s="7" t="s">
        <v>18</v>
      </c>
      <c r="L385" s="20">
        <v>26.8</v>
      </c>
      <c r="M385" s="18">
        <v>981.4</v>
      </c>
      <c r="N385" s="7" t="s">
        <v>12</v>
      </c>
      <c r="O385" s="18">
        <v>994.5</v>
      </c>
      <c r="P385" s="18">
        <v>969.4</v>
      </c>
      <c r="Q385" s="18">
        <v>271.83</v>
      </c>
    </row>
    <row r="386" spans="1:17" x14ac:dyDescent="0.15">
      <c r="A386" s="21" t="s">
        <v>156</v>
      </c>
      <c r="B386" s="18">
        <v>-11.9</v>
      </c>
      <c r="C386" s="7" t="s">
        <v>14</v>
      </c>
      <c r="D386" s="18">
        <v>-1</v>
      </c>
      <c r="E386" s="18">
        <v>-22.8</v>
      </c>
      <c r="F386" s="18">
        <v>13.3</v>
      </c>
      <c r="G386" s="7" t="s">
        <v>100</v>
      </c>
      <c r="H386" s="7" t="s">
        <v>16</v>
      </c>
      <c r="I386" s="18">
        <v>11.8</v>
      </c>
      <c r="J386" s="24">
        <v>0.89</v>
      </c>
      <c r="K386" s="7" t="s">
        <v>41</v>
      </c>
      <c r="L386" s="20">
        <v>31.8</v>
      </c>
      <c r="M386" s="18">
        <v>973.7</v>
      </c>
      <c r="N386" s="7" t="s">
        <v>14</v>
      </c>
      <c r="O386" s="18">
        <v>984.2</v>
      </c>
      <c r="P386" s="18">
        <v>960.3</v>
      </c>
      <c r="Q386" s="18">
        <v>263.24</v>
      </c>
    </row>
    <row r="387" spans="1:17" x14ac:dyDescent="0.15">
      <c r="A387" s="21" t="s">
        <v>157</v>
      </c>
      <c r="B387" s="18">
        <v>-18.8</v>
      </c>
      <c r="C387" s="7" t="s">
        <v>173</v>
      </c>
      <c r="D387" s="18">
        <v>-8.3000000000000007</v>
      </c>
      <c r="E387" s="18">
        <v>-32.1</v>
      </c>
      <c r="F387" s="18">
        <v>18.3</v>
      </c>
      <c r="G387" s="7" t="s">
        <v>101</v>
      </c>
      <c r="H387" s="7" t="s">
        <v>42</v>
      </c>
      <c r="I387" s="18">
        <v>18</v>
      </c>
      <c r="J387" s="24">
        <v>0.99</v>
      </c>
      <c r="K387" s="7" t="s">
        <v>102</v>
      </c>
      <c r="L387" s="20">
        <v>48.8</v>
      </c>
      <c r="M387" s="18">
        <v>972</v>
      </c>
      <c r="N387" s="7" t="s">
        <v>173</v>
      </c>
      <c r="O387" s="18">
        <v>987.6</v>
      </c>
      <c r="P387" s="18">
        <v>950.9</v>
      </c>
      <c r="Q387" s="18">
        <v>256.45999999999998</v>
      </c>
    </row>
    <row r="388" spans="1:17" x14ac:dyDescent="0.15">
      <c r="A388" s="21" t="s">
        <v>158</v>
      </c>
      <c r="B388" s="18">
        <v>-25.4</v>
      </c>
      <c r="C388" s="7" t="s">
        <v>173</v>
      </c>
      <c r="D388" s="18">
        <v>-13.2</v>
      </c>
      <c r="E388" s="18">
        <v>-35</v>
      </c>
      <c r="F388" s="18">
        <v>17.8</v>
      </c>
      <c r="G388" s="7" t="s">
        <v>105</v>
      </c>
      <c r="H388" s="7" t="s">
        <v>106</v>
      </c>
      <c r="I388" s="18">
        <v>17.5</v>
      </c>
      <c r="J388" s="24">
        <v>0.99</v>
      </c>
      <c r="K388" s="7" t="s">
        <v>104</v>
      </c>
      <c r="L388" s="20">
        <v>39.799999999999997</v>
      </c>
      <c r="M388" s="18">
        <v>979.6</v>
      </c>
      <c r="N388" s="7" t="s">
        <v>14</v>
      </c>
      <c r="O388" s="18">
        <v>999</v>
      </c>
      <c r="P388" s="18">
        <v>960.6</v>
      </c>
      <c r="Q388" s="18">
        <v>251.2</v>
      </c>
    </row>
    <row r="389" spans="1:17" x14ac:dyDescent="0.15">
      <c r="A389" s="21" t="s">
        <v>159</v>
      </c>
      <c r="B389" s="18">
        <v>-23.4</v>
      </c>
      <c r="C389" s="7" t="s">
        <v>12</v>
      </c>
      <c r="D389" s="18">
        <v>-13.2</v>
      </c>
      <c r="E389" s="18">
        <v>-34.5</v>
      </c>
      <c r="F389" s="18">
        <v>17.2</v>
      </c>
      <c r="G389" s="7" t="s">
        <v>14</v>
      </c>
      <c r="H389" s="7" t="s">
        <v>103</v>
      </c>
      <c r="I389" s="18">
        <v>17</v>
      </c>
      <c r="J389" s="24">
        <v>0.99</v>
      </c>
      <c r="K389" s="7" t="s">
        <v>104</v>
      </c>
      <c r="L389" s="20">
        <v>36.4</v>
      </c>
      <c r="M389" s="18">
        <v>979.6</v>
      </c>
      <c r="N389" s="7" t="s">
        <v>12</v>
      </c>
      <c r="O389" s="18">
        <v>999</v>
      </c>
      <c r="P389" s="18">
        <v>960.6</v>
      </c>
      <c r="Q389" s="18">
        <v>251.2</v>
      </c>
    </row>
    <row r="390" spans="1:17" x14ac:dyDescent="0.15">
      <c r="A390" s="21" t="s">
        <v>160</v>
      </c>
      <c r="B390" s="18">
        <v>-24.5</v>
      </c>
      <c r="C390" s="7" t="s">
        <v>173</v>
      </c>
      <c r="D390" s="18">
        <v>-13.7</v>
      </c>
      <c r="E390" s="18">
        <v>-39.6</v>
      </c>
      <c r="F390" s="18">
        <v>15.9</v>
      </c>
      <c r="G390" s="7" t="s">
        <v>13</v>
      </c>
      <c r="H390" s="7" t="s">
        <v>107</v>
      </c>
      <c r="I390" s="18">
        <v>15.6</v>
      </c>
      <c r="J390" s="24">
        <v>0.98</v>
      </c>
      <c r="K390" s="7" t="s">
        <v>98</v>
      </c>
      <c r="L390" s="20">
        <v>37.200000000000003</v>
      </c>
      <c r="M390" s="18">
        <v>990.5</v>
      </c>
      <c r="N390" s="7" t="s">
        <v>173</v>
      </c>
      <c r="O390" s="18">
        <v>1012.4</v>
      </c>
      <c r="P390" s="18">
        <v>972.7</v>
      </c>
      <c r="Q390" s="18">
        <v>249.35</v>
      </c>
    </row>
    <row r="391" spans="1:17" x14ac:dyDescent="0.15">
      <c r="A391" s="21" t="s">
        <v>161</v>
      </c>
      <c r="B391" s="18">
        <v>-29.1</v>
      </c>
      <c r="C391" s="7" t="s">
        <v>173</v>
      </c>
      <c r="D391" s="18">
        <v>-16.600000000000001</v>
      </c>
      <c r="E391" s="18">
        <v>-37</v>
      </c>
      <c r="F391" s="18">
        <v>17.100000000000001</v>
      </c>
      <c r="G391" s="7" t="s">
        <v>12</v>
      </c>
      <c r="H391" s="7" t="s">
        <v>16</v>
      </c>
      <c r="I391" s="18">
        <v>16.8</v>
      </c>
      <c r="J391" s="24">
        <v>0.98</v>
      </c>
      <c r="K391" s="7" t="s">
        <v>102</v>
      </c>
      <c r="L391" s="20">
        <v>40.4</v>
      </c>
      <c r="M391" s="18">
        <v>976</v>
      </c>
      <c r="N391" s="7" t="s">
        <v>173</v>
      </c>
      <c r="O391" s="18">
        <v>1000.2</v>
      </c>
      <c r="P391" s="18">
        <v>943.3</v>
      </c>
      <c r="Q391" s="18">
        <v>245.8</v>
      </c>
    </row>
    <row r="392" spans="1:17" x14ac:dyDescent="0.15">
      <c r="A392" s="21" t="s">
        <v>162</v>
      </c>
      <c r="B392" s="18">
        <v>-25.8</v>
      </c>
      <c r="C392" s="7" t="s">
        <v>15</v>
      </c>
      <c r="D392" s="18">
        <v>-12.1</v>
      </c>
      <c r="E392" s="18">
        <v>-35.799999999999997</v>
      </c>
      <c r="F392" s="18">
        <v>16.3</v>
      </c>
      <c r="G392" s="7" t="s">
        <v>14</v>
      </c>
      <c r="H392" s="7" t="s">
        <v>108</v>
      </c>
      <c r="I392" s="18">
        <v>16.100000000000001</v>
      </c>
      <c r="J392" s="24">
        <v>0.98</v>
      </c>
      <c r="K392" s="7" t="s">
        <v>16</v>
      </c>
      <c r="L392" s="20">
        <v>40.200000000000003</v>
      </c>
      <c r="M392" s="18">
        <v>986.8</v>
      </c>
      <c r="N392" s="7" t="s">
        <v>14</v>
      </c>
      <c r="O392" s="18">
        <v>1015.4</v>
      </c>
      <c r="P392" s="18">
        <v>946.9</v>
      </c>
      <c r="Q392" s="18">
        <v>248.34</v>
      </c>
    </row>
    <row r="393" spans="1:17" x14ac:dyDescent="0.15">
      <c r="A393" s="21" t="s">
        <v>163</v>
      </c>
      <c r="B393" s="18">
        <v>-22</v>
      </c>
      <c r="C393" s="7" t="s">
        <v>17</v>
      </c>
      <c r="D393" s="18">
        <v>-10.1</v>
      </c>
      <c r="E393" s="18">
        <v>-32.5</v>
      </c>
      <c r="F393" s="18">
        <v>17.7</v>
      </c>
      <c r="G393" s="7" t="s">
        <v>12</v>
      </c>
      <c r="H393" s="7" t="s">
        <v>18</v>
      </c>
      <c r="I393" s="18">
        <v>16.899999999999999</v>
      </c>
      <c r="J393" s="24">
        <v>0.95</v>
      </c>
      <c r="K393" s="7" t="s">
        <v>45</v>
      </c>
      <c r="L393" s="20">
        <v>36.58</v>
      </c>
      <c r="M393" s="18">
        <v>985.9</v>
      </c>
      <c r="N393" s="7" t="s">
        <v>173</v>
      </c>
      <c r="O393" s="18">
        <v>1007.9</v>
      </c>
      <c r="P393" s="18">
        <v>961.9</v>
      </c>
      <c r="Q393" s="18">
        <v>252.18</v>
      </c>
    </row>
    <row r="394" spans="1:17" x14ac:dyDescent="0.15">
      <c r="A394" s="21" t="s">
        <v>164</v>
      </c>
      <c r="B394" s="18">
        <v>-18.399999999999999</v>
      </c>
      <c r="C394" s="7" t="s">
        <v>17</v>
      </c>
      <c r="D394" s="18">
        <v>-10.3</v>
      </c>
      <c r="E394" s="18">
        <v>-27.7</v>
      </c>
      <c r="F394" s="18">
        <v>11.8</v>
      </c>
      <c r="G394" s="7" t="s">
        <v>13</v>
      </c>
      <c r="H394" s="7" t="s">
        <v>18</v>
      </c>
      <c r="I394" s="18">
        <v>11.7</v>
      </c>
      <c r="J394" s="24">
        <v>0.99</v>
      </c>
      <c r="K394" s="7" t="s">
        <v>40</v>
      </c>
      <c r="L394" s="20">
        <v>29.1</v>
      </c>
      <c r="M394" s="18">
        <v>978.2</v>
      </c>
      <c r="N394" s="7" t="s">
        <v>173</v>
      </c>
      <c r="O394" s="18">
        <v>995.4</v>
      </c>
      <c r="P394" s="18">
        <v>951.4</v>
      </c>
      <c r="Q394" s="18">
        <v>256.31</v>
      </c>
    </row>
    <row r="395" spans="1:17" x14ac:dyDescent="0.15">
      <c r="A395" s="21" t="s">
        <v>165</v>
      </c>
      <c r="B395" s="18">
        <v>-8.8000000000000007</v>
      </c>
      <c r="C395" s="7" t="s">
        <v>19</v>
      </c>
      <c r="D395" s="18">
        <v>1.6</v>
      </c>
      <c r="E395" s="18">
        <v>-21.2</v>
      </c>
      <c r="F395" s="18">
        <v>7.8</v>
      </c>
      <c r="G395" s="7" t="s">
        <v>13</v>
      </c>
      <c r="H395" s="7" t="s">
        <v>42</v>
      </c>
      <c r="I395" s="18">
        <v>7.3</v>
      </c>
      <c r="J395" s="24">
        <v>0.93</v>
      </c>
      <c r="K395" s="7" t="s">
        <v>46</v>
      </c>
      <c r="L395" s="20">
        <v>21.3</v>
      </c>
      <c r="M395" s="18">
        <v>976</v>
      </c>
      <c r="N395" s="7" t="s">
        <v>14</v>
      </c>
      <c r="O395" s="18">
        <v>990.5</v>
      </c>
      <c r="P395" s="18">
        <v>960.5</v>
      </c>
      <c r="Q395" s="18">
        <v>266.2</v>
      </c>
    </row>
    <row r="396" spans="1:17" x14ac:dyDescent="0.15">
      <c r="A396" s="21" t="s">
        <v>166</v>
      </c>
      <c r="B396" s="18">
        <v>-1.2</v>
      </c>
      <c r="C396" s="7" t="s">
        <v>14</v>
      </c>
      <c r="D396" s="18">
        <v>3.8</v>
      </c>
      <c r="E396" s="18">
        <v>-7.7</v>
      </c>
      <c r="F396" s="18">
        <v>9.5</v>
      </c>
      <c r="G396" s="7" t="s">
        <v>13</v>
      </c>
      <c r="H396" s="7" t="s">
        <v>109</v>
      </c>
      <c r="I396" s="18">
        <v>8.3000000000000007</v>
      </c>
      <c r="J396" s="24">
        <v>0.87</v>
      </c>
      <c r="K396" s="7" t="s">
        <v>110</v>
      </c>
      <c r="L396" s="20">
        <v>27.7</v>
      </c>
      <c r="M396" s="18">
        <v>979.9</v>
      </c>
      <c r="N396" s="7" t="s">
        <v>173</v>
      </c>
      <c r="O396" s="18">
        <v>993.1</v>
      </c>
      <c r="P396" s="18">
        <v>965.6</v>
      </c>
      <c r="Q396" s="18">
        <v>273.5</v>
      </c>
    </row>
    <row r="398" spans="1:17" x14ac:dyDescent="0.15">
      <c r="A398" s="11"/>
      <c r="B398" s="26" t="s">
        <v>113</v>
      </c>
      <c r="C398" s="1" t="s">
        <v>114</v>
      </c>
      <c r="D398" s="26"/>
      <c r="E398" s="26"/>
      <c r="F398" s="26" t="s">
        <v>115</v>
      </c>
      <c r="G398" s="1" t="s">
        <v>114</v>
      </c>
      <c r="H398" s="1"/>
      <c r="I398" s="30"/>
      <c r="J398" s="25"/>
      <c r="K398" s="1"/>
      <c r="L398" s="11"/>
      <c r="M398" s="26" t="s">
        <v>113</v>
      </c>
      <c r="N398" s="1" t="s">
        <v>114</v>
      </c>
      <c r="O398" s="26"/>
      <c r="P398" s="26"/>
    </row>
    <row r="399" spans="1:17" x14ac:dyDescent="0.15">
      <c r="A399" s="11"/>
      <c r="B399" s="26" t="s">
        <v>116</v>
      </c>
      <c r="C399" s="1" t="s">
        <v>117</v>
      </c>
      <c r="D399" s="26" t="s">
        <v>118</v>
      </c>
      <c r="E399" s="26" t="s">
        <v>119</v>
      </c>
      <c r="F399" s="26" t="s">
        <v>120</v>
      </c>
      <c r="G399" s="1" t="s">
        <v>117</v>
      </c>
      <c r="H399" s="2" t="s">
        <v>121</v>
      </c>
      <c r="I399" s="30"/>
      <c r="J399" s="25"/>
      <c r="K399" s="1" t="s">
        <v>122</v>
      </c>
      <c r="L399" s="11"/>
      <c r="M399" s="26" t="s">
        <v>116</v>
      </c>
      <c r="N399" s="1" t="s">
        <v>117</v>
      </c>
      <c r="O399" s="26" t="s">
        <v>118</v>
      </c>
      <c r="P399" s="26" t="s">
        <v>119</v>
      </c>
      <c r="Q399" s="31" t="s">
        <v>123</v>
      </c>
    </row>
    <row r="400" spans="1:17" x14ac:dyDescent="0.15">
      <c r="A400" s="11"/>
      <c r="B400" s="26" t="s">
        <v>124</v>
      </c>
      <c r="C400" s="1" t="s">
        <v>125</v>
      </c>
      <c r="D400" s="26" t="s">
        <v>124</v>
      </c>
      <c r="E400" s="26" t="s">
        <v>124</v>
      </c>
      <c r="F400" s="26" t="s">
        <v>126</v>
      </c>
      <c r="G400" s="1" t="s">
        <v>125</v>
      </c>
      <c r="H400" s="2" t="s">
        <v>127</v>
      </c>
      <c r="I400" s="30"/>
      <c r="J400" s="25"/>
      <c r="K400" s="1" t="s">
        <v>120</v>
      </c>
      <c r="L400" s="11"/>
      <c r="M400" s="26" t="s">
        <v>128</v>
      </c>
      <c r="N400" s="1" t="s">
        <v>125</v>
      </c>
      <c r="O400" s="26" t="s">
        <v>128</v>
      </c>
      <c r="P400" s="26" t="s">
        <v>128</v>
      </c>
      <c r="Q400" s="33" t="s">
        <v>124</v>
      </c>
    </row>
    <row r="401" spans="1:17" x14ac:dyDescent="0.15">
      <c r="A401" s="11" t="s">
        <v>129</v>
      </c>
      <c r="B401" s="26" t="s">
        <v>130</v>
      </c>
      <c r="C401" s="1" t="s">
        <v>131</v>
      </c>
      <c r="D401" s="26" t="s">
        <v>130</v>
      </c>
      <c r="E401" s="26" t="s">
        <v>130</v>
      </c>
      <c r="F401" s="26" t="s">
        <v>132</v>
      </c>
      <c r="G401" s="1" t="s">
        <v>131</v>
      </c>
      <c r="H401" s="2" t="s">
        <v>133</v>
      </c>
      <c r="I401" s="32" t="s">
        <v>134</v>
      </c>
      <c r="J401" s="22" t="s">
        <v>135</v>
      </c>
      <c r="K401" s="1" t="s">
        <v>133</v>
      </c>
      <c r="L401" s="1" t="s">
        <v>134</v>
      </c>
      <c r="M401" s="26" t="s">
        <v>136</v>
      </c>
      <c r="N401" s="1" t="s">
        <v>131</v>
      </c>
      <c r="O401" s="26" t="s">
        <v>136</v>
      </c>
      <c r="P401" s="26" t="s">
        <v>136</v>
      </c>
      <c r="Q401" s="33" t="s">
        <v>137</v>
      </c>
    </row>
    <row r="403" spans="1:17" x14ac:dyDescent="0.15">
      <c r="A403" s="17" t="s">
        <v>168</v>
      </c>
      <c r="B403" s="62"/>
      <c r="C403" s="7"/>
      <c r="E403" s="62" t="s">
        <v>196</v>
      </c>
      <c r="F403" s="62"/>
      <c r="G403" s="7"/>
      <c r="H403" s="7" t="s">
        <v>197</v>
      </c>
      <c r="I403" s="62"/>
      <c r="J403" s="19"/>
      <c r="K403" s="7"/>
      <c r="L403" s="20" t="s">
        <v>209</v>
      </c>
      <c r="M403" s="62"/>
      <c r="N403" s="9" t="s">
        <v>47</v>
      </c>
      <c r="O403" s="62"/>
      <c r="P403" s="62"/>
      <c r="Q403" s="62"/>
    </row>
    <row r="404" spans="1:17" x14ac:dyDescent="0.15">
      <c r="A404" s="21"/>
      <c r="B404" s="62"/>
      <c r="C404" s="7"/>
      <c r="D404" s="62"/>
      <c r="E404" s="62"/>
      <c r="F404" s="62"/>
      <c r="G404" s="7"/>
      <c r="H404" s="7"/>
      <c r="I404" s="62"/>
      <c r="J404" s="19"/>
      <c r="K404" s="7"/>
      <c r="L404" s="20"/>
      <c r="M404" s="62"/>
      <c r="N404" s="7"/>
      <c r="O404" s="62"/>
      <c r="P404" s="62"/>
      <c r="Q404" s="62"/>
    </row>
    <row r="405" spans="1:17" x14ac:dyDescent="0.15">
      <c r="A405" s="21" t="s">
        <v>155</v>
      </c>
      <c r="B405" s="62">
        <v>-1.3</v>
      </c>
      <c r="C405" s="7" t="s">
        <v>51</v>
      </c>
      <c r="D405" s="62">
        <v>7.3</v>
      </c>
      <c r="E405" s="62">
        <v>-10.5</v>
      </c>
      <c r="F405" s="62">
        <v>8</v>
      </c>
      <c r="G405" s="7" t="s">
        <v>52</v>
      </c>
      <c r="H405" s="7" t="s">
        <v>53</v>
      </c>
      <c r="I405" s="62">
        <v>7.3</v>
      </c>
      <c r="J405" s="19">
        <v>0.9</v>
      </c>
      <c r="K405" s="7" t="s">
        <v>54</v>
      </c>
      <c r="L405" s="20">
        <v>27.7</v>
      </c>
      <c r="M405" s="62">
        <v>983.9</v>
      </c>
      <c r="N405" s="7" t="s">
        <v>51</v>
      </c>
      <c r="O405" s="62">
        <v>995.3</v>
      </c>
      <c r="P405" s="62">
        <v>970.2</v>
      </c>
      <c r="Q405" s="62">
        <v>273.16000000000003</v>
      </c>
    </row>
    <row r="406" spans="1:17" x14ac:dyDescent="0.15">
      <c r="A406" s="21" t="s">
        <v>156</v>
      </c>
      <c r="B406" s="62">
        <v>-10.6</v>
      </c>
      <c r="C406" s="7" t="s">
        <v>51</v>
      </c>
      <c r="D406" s="62">
        <v>-0.9</v>
      </c>
      <c r="E406" s="62">
        <v>-20.5</v>
      </c>
      <c r="F406" s="62">
        <v>17.3</v>
      </c>
      <c r="G406" s="7" t="s">
        <v>55</v>
      </c>
      <c r="H406" s="7" t="s">
        <v>56</v>
      </c>
      <c r="I406" s="62">
        <v>17</v>
      </c>
      <c r="J406" s="19">
        <v>0.99</v>
      </c>
      <c r="K406" s="7" t="s">
        <v>53</v>
      </c>
      <c r="L406" s="20">
        <v>39</v>
      </c>
      <c r="M406" s="62">
        <v>978.2</v>
      </c>
      <c r="N406" s="7" t="s">
        <v>51</v>
      </c>
      <c r="O406" s="62">
        <v>1000.1</v>
      </c>
      <c r="P406" s="62">
        <v>964.5</v>
      </c>
      <c r="Q406" s="62">
        <v>264.2</v>
      </c>
    </row>
    <row r="407" spans="1:17" x14ac:dyDescent="0.15">
      <c r="A407" s="21" t="s">
        <v>157</v>
      </c>
      <c r="B407" s="62">
        <v>-20.100000000000001</v>
      </c>
      <c r="C407" s="7" t="s">
        <v>51</v>
      </c>
      <c r="D407" s="62">
        <v>-10.9</v>
      </c>
      <c r="E407" s="62">
        <v>-29.3</v>
      </c>
      <c r="F407" s="62">
        <v>20.7</v>
      </c>
      <c r="G407" s="7" t="s">
        <v>55</v>
      </c>
      <c r="H407" s="7" t="s">
        <v>57</v>
      </c>
      <c r="I407" s="62">
        <v>20.5</v>
      </c>
      <c r="J407" s="19">
        <v>0.99</v>
      </c>
      <c r="K407" s="7" t="s">
        <v>58</v>
      </c>
      <c r="L407" s="20">
        <v>44.2</v>
      </c>
      <c r="M407" s="62">
        <v>976.8</v>
      </c>
      <c r="N407" s="7" t="s">
        <v>51</v>
      </c>
      <c r="O407" s="62">
        <v>992.7</v>
      </c>
      <c r="P407" s="62">
        <v>951.4</v>
      </c>
      <c r="Q407" s="62">
        <v>254.81</v>
      </c>
    </row>
    <row r="408" spans="1:17" x14ac:dyDescent="0.15">
      <c r="A408" s="21" t="s">
        <v>158</v>
      </c>
      <c r="B408" s="62">
        <v>-22.9</v>
      </c>
      <c r="C408" s="7" t="s">
        <v>51</v>
      </c>
      <c r="D408" s="62">
        <v>-9.4</v>
      </c>
      <c r="E408" s="62">
        <v>-34.700000000000003</v>
      </c>
      <c r="F408" s="62">
        <v>24.4</v>
      </c>
      <c r="G408" s="7" t="s">
        <v>51</v>
      </c>
      <c r="H408" s="7" t="s">
        <v>59</v>
      </c>
      <c r="I408" s="62">
        <v>24.2</v>
      </c>
      <c r="J408" s="19">
        <v>0.99</v>
      </c>
      <c r="K408" s="7" t="s">
        <v>60</v>
      </c>
      <c r="L408" s="20">
        <v>41.7</v>
      </c>
      <c r="M408" s="62">
        <v>974.5</v>
      </c>
      <c r="N408" s="7" t="s">
        <v>51</v>
      </c>
      <c r="O408" s="62">
        <v>996.9</v>
      </c>
      <c r="P408" s="62">
        <v>956.5</v>
      </c>
      <c r="Q408" s="62">
        <v>252.08</v>
      </c>
    </row>
    <row r="409" spans="1:17" x14ac:dyDescent="0.15">
      <c r="A409" s="21" t="s">
        <v>159</v>
      </c>
      <c r="B409" s="62">
        <v>-21</v>
      </c>
      <c r="C409" s="7" t="s">
        <v>51</v>
      </c>
      <c r="D409" s="62">
        <v>-9.4</v>
      </c>
      <c r="E409" s="62">
        <v>-32.9</v>
      </c>
      <c r="F409" s="62">
        <v>17.2</v>
      </c>
      <c r="G409" s="7" t="s">
        <v>55</v>
      </c>
      <c r="H409" s="7" t="s">
        <v>86</v>
      </c>
      <c r="I409" s="62">
        <v>17.100000000000001</v>
      </c>
      <c r="J409" s="19">
        <v>0.99</v>
      </c>
      <c r="K409" s="7" t="s">
        <v>87</v>
      </c>
      <c r="L409" s="20">
        <v>40.1</v>
      </c>
      <c r="M409" s="62">
        <v>978.7</v>
      </c>
      <c r="N409" s="7" t="s">
        <v>51</v>
      </c>
      <c r="O409" s="62">
        <v>995.9</v>
      </c>
      <c r="P409" s="62">
        <v>960.1</v>
      </c>
      <c r="Q409" s="62">
        <v>253.7</v>
      </c>
    </row>
    <row r="410" spans="1:17" x14ac:dyDescent="0.15">
      <c r="A410" s="21" t="s">
        <v>160</v>
      </c>
      <c r="B410" s="62">
        <v>-26.1</v>
      </c>
      <c r="C410" s="7" t="s">
        <v>51</v>
      </c>
      <c r="D410" s="62">
        <v>-16.100000000000001</v>
      </c>
      <c r="E410" s="62">
        <v>-34.799999999999997</v>
      </c>
      <c r="F410" s="62">
        <v>18.899999999999999</v>
      </c>
      <c r="G410" s="7" t="s">
        <v>52</v>
      </c>
      <c r="H410" s="7" t="s">
        <v>88</v>
      </c>
      <c r="I410" s="62">
        <v>18.600000000000001</v>
      </c>
      <c r="J410" s="19">
        <v>0.99</v>
      </c>
      <c r="K410" s="7" t="s">
        <v>59</v>
      </c>
      <c r="L410" s="20">
        <v>43.3</v>
      </c>
      <c r="M410" s="62">
        <v>976.8</v>
      </c>
      <c r="N410" s="7" t="s">
        <v>51</v>
      </c>
      <c r="O410" s="62">
        <v>988.2</v>
      </c>
      <c r="P410" s="62">
        <v>956.7</v>
      </c>
      <c r="Q410" s="62">
        <v>248.74</v>
      </c>
    </row>
    <row r="411" spans="1:17" x14ac:dyDescent="0.15">
      <c r="A411" s="21" t="s">
        <v>161</v>
      </c>
      <c r="B411" s="62">
        <v>-27.9</v>
      </c>
      <c r="C411" s="7" t="s">
        <v>51</v>
      </c>
      <c r="D411" s="62">
        <v>-11.1</v>
      </c>
      <c r="E411" s="62">
        <v>-36.299999999999997</v>
      </c>
      <c r="F411" s="62">
        <v>20.100000000000001</v>
      </c>
      <c r="G411" s="7" t="s">
        <v>52</v>
      </c>
      <c r="H411" s="7" t="s">
        <v>56</v>
      </c>
      <c r="I411" s="62">
        <v>19.7</v>
      </c>
      <c r="J411" s="19">
        <v>0.98</v>
      </c>
      <c r="K411" s="7" t="s">
        <v>89</v>
      </c>
      <c r="L411" s="20">
        <v>48.5</v>
      </c>
      <c r="M411" s="62">
        <v>977.8</v>
      </c>
      <c r="N411" s="7" t="s">
        <v>51</v>
      </c>
      <c r="O411" s="62">
        <v>998.7</v>
      </c>
      <c r="P411" s="62">
        <v>944.3</v>
      </c>
      <c r="Q411" s="62">
        <v>246.81</v>
      </c>
    </row>
    <row r="412" spans="1:17" x14ac:dyDescent="0.15">
      <c r="A412" s="21" t="s">
        <v>162</v>
      </c>
      <c r="B412" s="62">
        <v>-23.6</v>
      </c>
      <c r="C412" s="7" t="s">
        <v>51</v>
      </c>
      <c r="D412" s="62">
        <v>-8.8000000000000007</v>
      </c>
      <c r="E412" s="62">
        <v>-34.799999999999997</v>
      </c>
      <c r="F412" s="62">
        <v>18</v>
      </c>
      <c r="G412" s="7" t="s">
        <v>51</v>
      </c>
      <c r="H412" s="7" t="s">
        <v>90</v>
      </c>
      <c r="I412" s="62">
        <v>17.7</v>
      </c>
      <c r="J412" s="19">
        <v>0.98</v>
      </c>
      <c r="K412" s="7" t="s">
        <v>91</v>
      </c>
      <c r="L412" s="20">
        <v>43.6</v>
      </c>
      <c r="M412" s="62">
        <v>969.3</v>
      </c>
      <c r="N412" s="7" t="s">
        <v>51</v>
      </c>
      <c r="O412" s="62">
        <v>996.6</v>
      </c>
      <c r="P412" s="62">
        <v>944.2</v>
      </c>
      <c r="Q412" s="62">
        <v>251.79</v>
      </c>
    </row>
    <row r="413" spans="1:17" x14ac:dyDescent="0.15">
      <c r="A413" s="21" t="s">
        <v>163</v>
      </c>
      <c r="B413" s="62">
        <v>-22.1</v>
      </c>
      <c r="C413" s="7" t="s">
        <v>51</v>
      </c>
      <c r="D413" s="62">
        <v>-9.8000000000000007</v>
      </c>
      <c r="E413" s="62">
        <v>-30.5</v>
      </c>
      <c r="F413" s="62">
        <v>20</v>
      </c>
      <c r="G413" s="7" t="s">
        <v>52</v>
      </c>
      <c r="H413" s="7" t="s">
        <v>92</v>
      </c>
      <c r="I413" s="62">
        <v>19.8</v>
      </c>
      <c r="J413" s="19">
        <v>0.99</v>
      </c>
      <c r="K413" s="7" t="s">
        <v>87</v>
      </c>
      <c r="L413" s="20">
        <v>44.2</v>
      </c>
      <c r="M413" s="62">
        <v>979</v>
      </c>
      <c r="N413" s="7" t="s">
        <v>51</v>
      </c>
      <c r="O413" s="62">
        <v>999.6</v>
      </c>
      <c r="P413" s="62">
        <v>962.1</v>
      </c>
      <c r="Q413" s="62">
        <v>252.62</v>
      </c>
    </row>
    <row r="414" spans="1:17" x14ac:dyDescent="0.15">
      <c r="A414" s="21" t="s">
        <v>49</v>
      </c>
      <c r="B414" s="62">
        <v>-16.899999999999999</v>
      </c>
      <c r="C414" s="7" t="s">
        <v>52</v>
      </c>
      <c r="D414" s="62">
        <v>-5.4</v>
      </c>
      <c r="E414" s="62">
        <v>-30.6</v>
      </c>
      <c r="F414" s="62">
        <v>14.8</v>
      </c>
      <c r="G414" s="7" t="s">
        <v>26</v>
      </c>
      <c r="H414" s="7" t="s">
        <v>57</v>
      </c>
      <c r="I414" s="62">
        <v>14.2</v>
      </c>
      <c r="J414" s="19">
        <v>0.95</v>
      </c>
      <c r="K414" s="7" t="s">
        <v>93</v>
      </c>
      <c r="L414" s="20">
        <v>44.3</v>
      </c>
      <c r="M414" s="62">
        <v>967.5</v>
      </c>
      <c r="N414" s="7" t="s">
        <v>52</v>
      </c>
      <c r="O414" s="62">
        <v>987.6</v>
      </c>
      <c r="P414" s="62">
        <v>937.3</v>
      </c>
      <c r="Q414" s="62">
        <v>258.66000000000003</v>
      </c>
    </row>
    <row r="415" spans="1:17" x14ac:dyDescent="0.15">
      <c r="A415" s="3" t="s">
        <v>48</v>
      </c>
      <c r="B415" s="34">
        <v>-9.3000000000000007</v>
      </c>
      <c r="C415" s="4" t="s">
        <v>25</v>
      </c>
      <c r="D415" s="34">
        <v>-2.2000000000000002</v>
      </c>
      <c r="E415" s="34">
        <v>-17.5</v>
      </c>
      <c r="F415" s="34">
        <v>10</v>
      </c>
      <c r="G415" s="7" t="s">
        <v>26</v>
      </c>
      <c r="H415" s="4" t="s">
        <v>27</v>
      </c>
      <c r="I415" s="34">
        <v>9.1</v>
      </c>
      <c r="J415" s="35">
        <v>0.91</v>
      </c>
      <c r="K415" s="4" t="s">
        <v>28</v>
      </c>
      <c r="L415" s="20">
        <v>31.2</v>
      </c>
      <c r="M415" s="34">
        <v>979.6</v>
      </c>
      <c r="N415" s="4" t="s">
        <v>25</v>
      </c>
      <c r="O415" s="34">
        <v>988.8</v>
      </c>
      <c r="P415" s="34">
        <v>961.6</v>
      </c>
      <c r="Q415" s="34">
        <v>265.47000000000003</v>
      </c>
    </row>
    <row r="416" spans="1:17" x14ac:dyDescent="0.15">
      <c r="A416" s="3" t="s">
        <v>50</v>
      </c>
      <c r="B416" s="34">
        <v>-3.2</v>
      </c>
      <c r="C416" s="4" t="s">
        <v>25</v>
      </c>
      <c r="D416" s="34">
        <v>3.6</v>
      </c>
      <c r="E416" s="34">
        <v>-10.8</v>
      </c>
      <c r="F416" s="34">
        <v>7.9</v>
      </c>
      <c r="G416" s="4" t="s">
        <v>29</v>
      </c>
      <c r="H416" s="4" t="s">
        <v>30</v>
      </c>
      <c r="I416" s="34">
        <v>6.1</v>
      </c>
      <c r="J416" s="35">
        <v>0.77</v>
      </c>
      <c r="K416" s="4" t="s">
        <v>31</v>
      </c>
      <c r="L416" s="20">
        <v>26.6</v>
      </c>
      <c r="M416" s="34">
        <v>977.2</v>
      </c>
      <c r="N416" s="4" t="s">
        <v>29</v>
      </c>
      <c r="O416" s="34">
        <v>988.9</v>
      </c>
      <c r="P416" s="34">
        <v>965.6</v>
      </c>
      <c r="Q416" s="34">
        <v>271.79000000000002</v>
      </c>
    </row>
    <row r="418" spans="1:17" x14ac:dyDescent="0.15">
      <c r="A418" s="17" t="s">
        <v>168</v>
      </c>
      <c r="B418" s="62"/>
      <c r="C418" s="7"/>
      <c r="D418"/>
      <c r="E418" s="62" t="s">
        <v>196</v>
      </c>
      <c r="F418" s="62"/>
      <c r="G418" s="7"/>
      <c r="H418" s="7" t="s">
        <v>197</v>
      </c>
      <c r="I418" s="62"/>
      <c r="J418" s="24"/>
      <c r="K418" s="7"/>
      <c r="L418" s="20" t="s">
        <v>198</v>
      </c>
      <c r="M418" s="62"/>
      <c r="N418" s="9" t="s">
        <v>227</v>
      </c>
      <c r="O418" s="62"/>
      <c r="P418" s="62"/>
      <c r="Q418" s="62"/>
    </row>
    <row r="419" spans="1:17" x14ac:dyDescent="0.15">
      <c r="A419" s="21"/>
      <c r="B419" s="62"/>
      <c r="C419" s="7"/>
      <c r="D419" s="62"/>
      <c r="E419" s="62"/>
      <c r="F419" s="62"/>
      <c r="G419" s="7"/>
      <c r="H419" s="7"/>
      <c r="I419" s="62"/>
      <c r="J419" s="24"/>
      <c r="K419" s="7"/>
      <c r="L419" s="20"/>
      <c r="M419" s="62"/>
      <c r="N419" s="7"/>
      <c r="O419" s="62"/>
      <c r="P419" s="62"/>
      <c r="Q419" s="62"/>
    </row>
    <row r="420" spans="1:17" x14ac:dyDescent="0.15">
      <c r="A420" s="21" t="s">
        <v>155</v>
      </c>
      <c r="B420" s="62">
        <v>-3.2</v>
      </c>
      <c r="C420" s="7" t="s">
        <v>139</v>
      </c>
      <c r="D420" s="62">
        <v>3.9</v>
      </c>
      <c r="E420" s="62">
        <v>-10.199999999999999</v>
      </c>
      <c r="F420" s="62">
        <v>7.5</v>
      </c>
      <c r="G420" s="7" t="s">
        <v>139</v>
      </c>
      <c r="H420" s="7" t="s">
        <v>140</v>
      </c>
      <c r="I420" s="62">
        <v>6.1</v>
      </c>
      <c r="J420" s="24">
        <v>0.81</v>
      </c>
      <c r="K420" s="7" t="s">
        <v>141</v>
      </c>
      <c r="L420" s="20">
        <v>30.9</v>
      </c>
      <c r="M420" s="62">
        <v>979.6</v>
      </c>
      <c r="N420" s="7" t="s">
        <v>142</v>
      </c>
      <c r="O420" s="62">
        <v>989.9</v>
      </c>
      <c r="P420" s="62">
        <v>970.5</v>
      </c>
      <c r="Q420" s="62">
        <v>271.58</v>
      </c>
    </row>
    <row r="421" spans="1:17" x14ac:dyDescent="0.15">
      <c r="A421" s="21" t="s">
        <v>156</v>
      </c>
      <c r="B421" s="62">
        <v>-8.8000000000000007</v>
      </c>
      <c r="C421" s="7" t="s">
        <v>143</v>
      </c>
      <c r="D421" s="62">
        <v>-2.2000000000000002</v>
      </c>
      <c r="E421" s="62">
        <v>-19</v>
      </c>
      <c r="F421" s="62">
        <v>13.3</v>
      </c>
      <c r="G421" s="7" t="s">
        <v>144</v>
      </c>
      <c r="H421" s="7" t="s">
        <v>145</v>
      </c>
      <c r="I421" s="62">
        <v>12.9</v>
      </c>
      <c r="J421" s="24">
        <v>0.97</v>
      </c>
      <c r="K421" s="7" t="s">
        <v>146</v>
      </c>
      <c r="L421" s="20">
        <v>40.700000000000003</v>
      </c>
      <c r="M421" s="62">
        <v>972.8</v>
      </c>
      <c r="N421" s="7" t="s">
        <v>142</v>
      </c>
      <c r="O421" s="62">
        <v>986.8</v>
      </c>
      <c r="P421" s="62">
        <v>959.7</v>
      </c>
      <c r="Q421" s="62">
        <v>266.42</v>
      </c>
    </row>
    <row r="422" spans="1:17" x14ac:dyDescent="0.15">
      <c r="A422" s="21" t="s">
        <v>157</v>
      </c>
      <c r="B422" s="62">
        <v>-18.2</v>
      </c>
      <c r="C422" s="7" t="s">
        <v>143</v>
      </c>
      <c r="D422" s="62">
        <v>-8</v>
      </c>
      <c r="E422" s="62">
        <v>-27.4</v>
      </c>
      <c r="F422" s="62">
        <v>18.899999999999999</v>
      </c>
      <c r="G422" s="7" t="s">
        <v>143</v>
      </c>
      <c r="H422" s="7" t="s">
        <v>147</v>
      </c>
      <c r="I422" s="62">
        <v>18.8</v>
      </c>
      <c r="J422" s="24">
        <v>0.99</v>
      </c>
      <c r="K422" s="7" t="s">
        <v>148</v>
      </c>
      <c r="L422" s="20">
        <v>43.4</v>
      </c>
      <c r="M422" s="62">
        <v>976.8</v>
      </c>
      <c r="N422" s="7" t="s">
        <v>142</v>
      </c>
      <c r="O422" s="62">
        <v>991.9</v>
      </c>
      <c r="P422" s="62">
        <v>948.8</v>
      </c>
      <c r="Q422" s="62">
        <v>256.68</v>
      </c>
    </row>
    <row r="423" spans="1:17" x14ac:dyDescent="0.15">
      <c r="A423" s="21" t="s">
        <v>158</v>
      </c>
      <c r="B423" s="62">
        <v>-24.9</v>
      </c>
      <c r="C423" s="7" t="s">
        <v>142</v>
      </c>
      <c r="D423" s="62">
        <v>-13.2</v>
      </c>
      <c r="E423" s="62">
        <v>-33.799999999999997</v>
      </c>
      <c r="F423" s="62">
        <v>18</v>
      </c>
      <c r="G423" s="7" t="s">
        <v>142</v>
      </c>
      <c r="H423" s="7" t="s">
        <v>149</v>
      </c>
      <c r="I423" s="62">
        <v>17.7</v>
      </c>
      <c r="J423" s="24">
        <v>0.99</v>
      </c>
      <c r="K423" s="7" t="s">
        <v>150</v>
      </c>
      <c r="L423" s="20">
        <v>42.1</v>
      </c>
      <c r="M423" s="62">
        <v>975.2</v>
      </c>
      <c r="N423" s="7" t="s">
        <v>142</v>
      </c>
      <c r="O423" s="62">
        <v>987.5</v>
      </c>
      <c r="P423" s="62">
        <v>954.9</v>
      </c>
      <c r="Q423" s="62">
        <v>250.07</v>
      </c>
    </row>
    <row r="424" spans="1:17" x14ac:dyDescent="0.15">
      <c r="A424" s="21" t="s">
        <v>159</v>
      </c>
      <c r="B424" s="62">
        <v>-25.2</v>
      </c>
      <c r="C424" s="7" t="s">
        <v>151</v>
      </c>
      <c r="D424" s="62">
        <v>-14.9</v>
      </c>
      <c r="E424" s="62">
        <v>-32.6</v>
      </c>
      <c r="F424" s="62">
        <v>18.5</v>
      </c>
      <c r="G424" s="7" t="s">
        <v>142</v>
      </c>
      <c r="H424" s="7" t="s">
        <v>149</v>
      </c>
      <c r="I424" s="62">
        <v>18.2</v>
      </c>
      <c r="J424" s="24">
        <v>0.99</v>
      </c>
      <c r="K424" s="7" t="s">
        <v>150</v>
      </c>
      <c r="L424" s="20">
        <v>47.3</v>
      </c>
      <c r="M424" s="62">
        <v>979.8</v>
      </c>
      <c r="N424" s="7" t="s">
        <v>139</v>
      </c>
      <c r="O424" s="62">
        <v>1005.7</v>
      </c>
      <c r="P424" s="62">
        <v>960.2</v>
      </c>
      <c r="Q424" s="62">
        <v>249.41</v>
      </c>
    </row>
    <row r="425" spans="1:17" x14ac:dyDescent="0.15">
      <c r="A425" s="21" t="s">
        <v>160</v>
      </c>
      <c r="B425" s="62">
        <v>-25.8</v>
      </c>
      <c r="C425" s="7" t="s">
        <v>142</v>
      </c>
      <c r="D425" s="62">
        <v>-13.1</v>
      </c>
      <c r="E425" s="62">
        <v>-33.4</v>
      </c>
      <c r="F425" s="62">
        <v>18.2</v>
      </c>
      <c r="G425" s="7" t="s">
        <v>142</v>
      </c>
      <c r="H425" s="7" t="s">
        <v>152</v>
      </c>
      <c r="I425" s="62">
        <v>17.899999999999999</v>
      </c>
      <c r="J425" s="24">
        <v>0.99</v>
      </c>
      <c r="K425" s="7" t="s">
        <v>141</v>
      </c>
      <c r="L425" s="20">
        <v>41.7</v>
      </c>
      <c r="M425" s="62">
        <v>980</v>
      </c>
      <c r="N425" s="7" t="s">
        <v>143</v>
      </c>
      <c r="O425" s="62">
        <v>1003</v>
      </c>
      <c r="P425" s="62">
        <v>953.3</v>
      </c>
      <c r="Q425" s="62">
        <v>248.82</v>
      </c>
    </row>
    <row r="426" spans="1:17" x14ac:dyDescent="0.15">
      <c r="A426" s="21" t="s">
        <v>161</v>
      </c>
      <c r="B426" s="62">
        <v>-27.3</v>
      </c>
      <c r="C426" s="7" t="s">
        <v>173</v>
      </c>
      <c r="D426" s="62">
        <v>-11.1</v>
      </c>
      <c r="E426" s="62">
        <v>-36.799999999999997</v>
      </c>
      <c r="F426" s="62">
        <v>19.8</v>
      </c>
      <c r="G426" s="7" t="s">
        <v>173</v>
      </c>
      <c r="H426" s="7" t="s">
        <v>61</v>
      </c>
      <c r="I426" s="62">
        <v>19.100000000000001</v>
      </c>
      <c r="J426" s="24">
        <v>0.97</v>
      </c>
      <c r="K426" s="7" t="s">
        <v>62</v>
      </c>
      <c r="L426" s="20">
        <v>42.9</v>
      </c>
      <c r="M426" s="62">
        <v>970.5</v>
      </c>
      <c r="N426" s="7" t="s">
        <v>173</v>
      </c>
      <c r="O426" s="62">
        <v>1002.3</v>
      </c>
      <c r="P426" s="62">
        <v>948.9</v>
      </c>
      <c r="Q426" s="62">
        <v>248.02</v>
      </c>
    </row>
    <row r="427" spans="1:17" x14ac:dyDescent="0.15">
      <c r="A427" s="21" t="s">
        <v>162</v>
      </c>
      <c r="B427" s="62">
        <v>-26.1</v>
      </c>
      <c r="C427" s="7" t="s">
        <v>173</v>
      </c>
      <c r="D427" s="62">
        <v>-14.5</v>
      </c>
      <c r="E427" s="62">
        <v>-39.6</v>
      </c>
      <c r="F427" s="62">
        <v>19.2</v>
      </c>
      <c r="G427" s="7" t="s">
        <v>173</v>
      </c>
      <c r="H427" s="7" t="s">
        <v>63</v>
      </c>
      <c r="I427" s="62">
        <v>18.7</v>
      </c>
      <c r="J427" s="24">
        <v>0.97</v>
      </c>
      <c r="K427" s="7" t="s">
        <v>64</v>
      </c>
      <c r="L427" s="20">
        <v>41.8</v>
      </c>
      <c r="M427" s="62">
        <v>971.8</v>
      </c>
      <c r="N427" s="7" t="s">
        <v>173</v>
      </c>
      <c r="O427" s="62">
        <v>1003.8</v>
      </c>
      <c r="P427" s="62">
        <v>945</v>
      </c>
      <c r="Q427" s="62">
        <v>249.1</v>
      </c>
    </row>
    <row r="428" spans="1:17" x14ac:dyDescent="0.15">
      <c r="A428" s="21" t="s">
        <v>163</v>
      </c>
      <c r="B428" s="62">
        <v>-26.5</v>
      </c>
      <c r="C428" s="7" t="s">
        <v>173</v>
      </c>
      <c r="D428" s="62">
        <v>-6.6</v>
      </c>
      <c r="E428" s="62">
        <v>-36.299999999999997</v>
      </c>
      <c r="F428" s="62">
        <v>17.899999999999999</v>
      </c>
      <c r="G428" s="7" t="s">
        <v>173</v>
      </c>
      <c r="H428" s="7" t="s">
        <v>63</v>
      </c>
      <c r="I428" s="62">
        <v>17.3</v>
      </c>
      <c r="J428" s="24">
        <v>0.97</v>
      </c>
      <c r="K428" s="7" t="s">
        <v>65</v>
      </c>
      <c r="L428" s="20">
        <v>44.7</v>
      </c>
      <c r="M428" s="62">
        <v>970.5</v>
      </c>
      <c r="N428" s="7" t="s">
        <v>173</v>
      </c>
      <c r="O428" s="62">
        <v>997.3</v>
      </c>
      <c r="P428" s="62">
        <v>937.3</v>
      </c>
      <c r="Q428" s="62">
        <v>248.75</v>
      </c>
    </row>
    <row r="429" spans="1:17" x14ac:dyDescent="0.15">
      <c r="A429" s="21" t="s">
        <v>164</v>
      </c>
      <c r="B429" s="62">
        <v>-17.2</v>
      </c>
      <c r="C429" s="7" t="s">
        <v>173</v>
      </c>
      <c r="D429" s="62">
        <v>-11</v>
      </c>
      <c r="E429" s="62">
        <v>-26.6</v>
      </c>
      <c r="F429" s="62">
        <v>12.2</v>
      </c>
      <c r="G429" s="7" t="s">
        <v>173</v>
      </c>
      <c r="H429" s="7" t="s">
        <v>66</v>
      </c>
      <c r="I429" s="62">
        <v>11.6</v>
      </c>
      <c r="J429" s="24">
        <v>0.96</v>
      </c>
      <c r="K429" s="7" t="s">
        <v>61</v>
      </c>
      <c r="L429" s="20">
        <v>33.299999999999997</v>
      </c>
      <c r="M429" s="62">
        <v>973.6</v>
      </c>
      <c r="N429" s="7" t="s">
        <v>173</v>
      </c>
      <c r="O429" s="62">
        <v>992.7</v>
      </c>
      <c r="P429" s="62">
        <v>958.3</v>
      </c>
      <c r="Q429" s="62">
        <v>257.88</v>
      </c>
    </row>
    <row r="430" spans="1:17" x14ac:dyDescent="0.15">
      <c r="A430" s="21" t="s">
        <v>165</v>
      </c>
      <c r="B430" s="62">
        <v>-10.199999999999999</v>
      </c>
      <c r="C430" s="7" t="s">
        <v>173</v>
      </c>
      <c r="D430" s="62">
        <v>-0.5</v>
      </c>
      <c r="E430" s="62">
        <v>-23.2</v>
      </c>
      <c r="F430" s="62">
        <v>11.7</v>
      </c>
      <c r="G430" s="7" t="s">
        <v>173</v>
      </c>
      <c r="H430" s="7" t="s">
        <v>67</v>
      </c>
      <c r="I430" s="62">
        <v>11.1</v>
      </c>
      <c r="J430" s="24">
        <v>0.94</v>
      </c>
      <c r="K430" s="7" t="s">
        <v>66</v>
      </c>
      <c r="L430" s="20">
        <v>36.200000000000003</v>
      </c>
      <c r="M430" s="62">
        <v>971.5</v>
      </c>
      <c r="N430" s="7" t="s">
        <v>173</v>
      </c>
      <c r="O430" s="62">
        <v>986.7</v>
      </c>
      <c r="P430" s="62">
        <v>945.3</v>
      </c>
      <c r="Q430" s="62">
        <v>265.10000000000002</v>
      </c>
    </row>
    <row r="431" spans="1:17" x14ac:dyDescent="0.15">
      <c r="A431" s="21" t="s">
        <v>166</v>
      </c>
      <c r="B431" s="62">
        <v>-2.1</v>
      </c>
      <c r="C431" s="7" t="s">
        <v>173</v>
      </c>
      <c r="D431" s="62">
        <v>4.5</v>
      </c>
      <c r="E431" s="62">
        <v>-8.5</v>
      </c>
      <c r="F431" s="62">
        <v>8.9</v>
      </c>
      <c r="G431" s="7" t="s">
        <v>173</v>
      </c>
      <c r="H431" s="7" t="s">
        <v>68</v>
      </c>
      <c r="I431" s="62">
        <v>6.9</v>
      </c>
      <c r="J431" s="24">
        <v>0.78</v>
      </c>
      <c r="K431" s="7" t="s">
        <v>69</v>
      </c>
      <c r="L431" s="20">
        <v>31.6</v>
      </c>
      <c r="M431" s="62">
        <v>980.4</v>
      </c>
      <c r="N431" s="7" t="s">
        <v>173</v>
      </c>
      <c r="O431" s="62">
        <v>1000.1</v>
      </c>
      <c r="P431" s="62">
        <v>964.6</v>
      </c>
      <c r="Q431" s="62">
        <v>272.63</v>
      </c>
    </row>
    <row r="432" spans="1:17" x14ac:dyDescent="0.15">
      <c r="A432" s="61" t="s">
        <v>167</v>
      </c>
      <c r="B432" s="62">
        <v>-19.058333333333319</v>
      </c>
      <c r="C432" s="61"/>
      <c r="D432" s="62"/>
      <c r="E432" s="62"/>
      <c r="F432" s="62">
        <f>AVERAGE(F421:F431)</f>
        <v>16.054545454545455</v>
      </c>
      <c r="G432" s="61"/>
      <c r="H432" s="61"/>
      <c r="I432" s="62"/>
      <c r="J432" s="19"/>
      <c r="K432" s="61"/>
      <c r="L432" s="61"/>
      <c r="M432" s="62">
        <v>977.01666666666654</v>
      </c>
      <c r="N432" s="61"/>
      <c r="O432" s="62"/>
      <c r="P432" s="62"/>
      <c r="Q432" s="62"/>
    </row>
    <row r="434" spans="1:17" x14ac:dyDescent="0.15">
      <c r="A434" s="17" t="s">
        <v>168</v>
      </c>
      <c r="B434" s="62"/>
      <c r="C434" s="7"/>
      <c r="D434"/>
      <c r="E434" s="62" t="s">
        <v>196</v>
      </c>
      <c r="F434" s="62"/>
      <c r="G434" s="7"/>
      <c r="H434" s="7" t="s">
        <v>197</v>
      </c>
      <c r="I434" s="62"/>
      <c r="J434" s="24"/>
      <c r="K434" s="7"/>
      <c r="L434" s="20" t="s">
        <v>198</v>
      </c>
      <c r="M434" s="62"/>
      <c r="N434" s="9" t="s">
        <v>70</v>
      </c>
      <c r="O434" s="62"/>
      <c r="P434" s="62"/>
      <c r="Q434" s="62"/>
    </row>
    <row r="435" spans="1:17" x14ac:dyDescent="0.15">
      <c r="A435" s="21"/>
      <c r="B435" s="62"/>
      <c r="C435" s="7"/>
      <c r="D435" s="62"/>
      <c r="E435" s="62"/>
      <c r="F435" s="62"/>
      <c r="G435" s="7"/>
      <c r="H435" s="7"/>
      <c r="I435" s="62"/>
      <c r="J435" s="24"/>
      <c r="K435" s="7"/>
      <c r="L435" s="20"/>
      <c r="M435" s="62"/>
      <c r="N435" s="7"/>
      <c r="O435" s="62"/>
      <c r="P435" s="62"/>
      <c r="Q435" s="62"/>
    </row>
    <row r="436" spans="1:17" x14ac:dyDescent="0.15">
      <c r="A436" s="21" t="s">
        <v>155</v>
      </c>
      <c r="B436" s="62">
        <v>-2.4</v>
      </c>
      <c r="C436" s="7" t="s">
        <v>71</v>
      </c>
      <c r="D436" s="62">
        <v>4.3</v>
      </c>
      <c r="E436" s="62">
        <v>-9.1999999999999993</v>
      </c>
      <c r="F436" s="62">
        <v>6.3</v>
      </c>
      <c r="G436" s="7" t="s">
        <v>72</v>
      </c>
      <c r="H436" s="7" t="s">
        <v>73</v>
      </c>
      <c r="I436" s="62">
        <v>4.5</v>
      </c>
      <c r="J436" s="24">
        <v>0.72</v>
      </c>
      <c r="K436" s="7" t="s">
        <v>74</v>
      </c>
      <c r="L436" s="20">
        <v>24</v>
      </c>
      <c r="M436" s="62">
        <v>974.3</v>
      </c>
      <c r="N436" s="7" t="s">
        <v>72</v>
      </c>
      <c r="O436" s="62">
        <v>988.9</v>
      </c>
      <c r="P436" s="62">
        <v>959.3</v>
      </c>
      <c r="Q436" s="62">
        <v>272.76</v>
      </c>
    </row>
    <row r="437" spans="1:17" x14ac:dyDescent="0.15">
      <c r="A437" s="21" t="s">
        <v>156</v>
      </c>
      <c r="B437" s="62">
        <v>-10.3</v>
      </c>
      <c r="C437" s="7" t="s">
        <v>71</v>
      </c>
      <c r="D437" s="62">
        <v>0.2</v>
      </c>
      <c r="E437" s="62">
        <v>-18.399999999999999</v>
      </c>
      <c r="F437" s="62">
        <v>15.3</v>
      </c>
      <c r="G437" s="7" t="s">
        <v>75</v>
      </c>
      <c r="H437" s="7" t="s">
        <v>76</v>
      </c>
      <c r="I437" s="62">
        <v>15.1</v>
      </c>
      <c r="J437" s="24">
        <v>0.98</v>
      </c>
      <c r="K437" s="7" t="s">
        <v>77</v>
      </c>
      <c r="L437" s="20">
        <v>35.299999999999997</v>
      </c>
      <c r="M437" s="62">
        <v>976</v>
      </c>
      <c r="N437" s="7" t="s">
        <v>75</v>
      </c>
      <c r="O437" s="62">
        <v>994.9</v>
      </c>
      <c r="P437" s="62">
        <v>957.1</v>
      </c>
      <c r="Q437" s="62">
        <v>264.67</v>
      </c>
    </row>
    <row r="438" spans="1:17" x14ac:dyDescent="0.15">
      <c r="A438" s="21" t="s">
        <v>157</v>
      </c>
      <c r="B438" s="62">
        <v>-19.7</v>
      </c>
      <c r="C438" s="7" t="s">
        <v>71</v>
      </c>
      <c r="D438" s="62">
        <v>-10.7</v>
      </c>
      <c r="E438" s="62">
        <v>-27.7</v>
      </c>
      <c r="F438" s="62">
        <v>20.9</v>
      </c>
      <c r="G438" s="7" t="s">
        <v>71</v>
      </c>
      <c r="H438" s="7" t="s">
        <v>78</v>
      </c>
      <c r="I438" s="62">
        <v>20.6</v>
      </c>
      <c r="J438" s="24">
        <v>0.99</v>
      </c>
      <c r="K438" s="7" t="s">
        <v>79</v>
      </c>
      <c r="L438" s="20">
        <v>41.8</v>
      </c>
      <c r="M438" s="62">
        <v>973</v>
      </c>
      <c r="N438" s="7" t="s">
        <v>75</v>
      </c>
      <c r="O438" s="62">
        <v>988.6</v>
      </c>
      <c r="P438" s="62">
        <v>952.2</v>
      </c>
      <c r="Q438" s="62">
        <v>255.44</v>
      </c>
    </row>
    <row r="439" spans="1:17" x14ac:dyDescent="0.15">
      <c r="A439" s="21" t="s">
        <v>158</v>
      </c>
      <c r="B439" s="62">
        <v>-26.1</v>
      </c>
      <c r="C439" s="7" t="s">
        <v>71</v>
      </c>
      <c r="D439" s="62">
        <v>-14.7</v>
      </c>
      <c r="E439" s="62">
        <v>-34.299999999999997</v>
      </c>
      <c r="F439" s="62">
        <v>18.600000000000001</v>
      </c>
      <c r="G439" s="7" t="s">
        <v>80</v>
      </c>
      <c r="H439" s="7" t="s">
        <v>81</v>
      </c>
      <c r="I439" s="62">
        <v>18.2</v>
      </c>
      <c r="J439" s="24">
        <v>0.98</v>
      </c>
      <c r="K439" s="7" t="s">
        <v>82</v>
      </c>
      <c r="L439" s="20">
        <v>40.5</v>
      </c>
      <c r="M439" s="62">
        <v>979.5</v>
      </c>
      <c r="N439" s="7" t="s">
        <v>71</v>
      </c>
      <c r="O439" s="62">
        <v>998.5</v>
      </c>
      <c r="P439" s="62">
        <v>951</v>
      </c>
      <c r="Q439" s="62">
        <v>248.55</v>
      </c>
    </row>
    <row r="440" spans="1:17" x14ac:dyDescent="0.15">
      <c r="A440" s="21" t="s">
        <v>159</v>
      </c>
      <c r="B440" s="62">
        <v>-22.7</v>
      </c>
      <c r="C440" s="7" t="s">
        <v>75</v>
      </c>
      <c r="D440" s="62">
        <v>-10.1</v>
      </c>
      <c r="E440" s="62">
        <v>-32.9</v>
      </c>
      <c r="F440" s="62">
        <v>20.399999999999999</v>
      </c>
      <c r="G440" s="7" t="s">
        <v>83</v>
      </c>
      <c r="H440" s="7" t="s">
        <v>84</v>
      </c>
      <c r="I440" s="62">
        <v>20.100000000000001</v>
      </c>
      <c r="J440" s="24">
        <v>0.99</v>
      </c>
      <c r="K440" s="7" t="s">
        <v>85</v>
      </c>
      <c r="L440" s="20">
        <v>55</v>
      </c>
      <c r="M440" s="62">
        <v>978.2</v>
      </c>
      <c r="N440" s="7" t="s">
        <v>75</v>
      </c>
      <c r="O440" s="62">
        <v>999.9</v>
      </c>
      <c r="P440" s="62">
        <v>953.9</v>
      </c>
      <c r="Q440" s="62">
        <v>252.04</v>
      </c>
    </row>
    <row r="441" spans="1:17" x14ac:dyDescent="0.15">
      <c r="A441" s="21" t="s">
        <v>160</v>
      </c>
      <c r="B441" s="62">
        <v>-27.3</v>
      </c>
      <c r="C441" s="7" t="s">
        <v>173</v>
      </c>
      <c r="D441" s="62">
        <v>-11</v>
      </c>
      <c r="E441" s="62">
        <v>-36.4</v>
      </c>
      <c r="F441" s="62">
        <v>19.100000000000001</v>
      </c>
      <c r="G441" s="7" t="s">
        <v>173</v>
      </c>
      <c r="H441" s="7" t="s">
        <v>63</v>
      </c>
      <c r="I441" s="62">
        <v>18.5</v>
      </c>
      <c r="J441" s="24">
        <v>0.97</v>
      </c>
      <c r="K441" s="7" t="s">
        <v>68</v>
      </c>
      <c r="L441" s="20">
        <v>49.1</v>
      </c>
      <c r="M441" s="62">
        <v>972.3</v>
      </c>
      <c r="N441" s="7" t="s">
        <v>173</v>
      </c>
      <c r="O441" s="62">
        <v>996.3</v>
      </c>
      <c r="P441" s="62">
        <v>951.1</v>
      </c>
      <c r="Q441" s="62">
        <v>247.84</v>
      </c>
    </row>
    <row r="442" spans="1:17" x14ac:dyDescent="0.15">
      <c r="A442" s="21" t="s">
        <v>161</v>
      </c>
      <c r="B442" s="62">
        <v>-26.7</v>
      </c>
      <c r="C442" s="7" t="s">
        <v>173</v>
      </c>
      <c r="D442" s="62">
        <v>-16.8</v>
      </c>
      <c r="E442" s="62">
        <v>-35.200000000000003</v>
      </c>
      <c r="F442" s="62">
        <v>16.399999999999999</v>
      </c>
      <c r="G442" s="7" t="s">
        <v>173</v>
      </c>
      <c r="H442" s="7" t="s">
        <v>62</v>
      </c>
      <c r="I442" s="62">
        <v>15.6</v>
      </c>
      <c r="J442" s="24">
        <v>0.95</v>
      </c>
      <c r="K442" s="7" t="s">
        <v>67</v>
      </c>
      <c r="L442" s="20">
        <v>45.4</v>
      </c>
      <c r="M442" s="62">
        <v>982.3</v>
      </c>
      <c r="N442" s="7" t="s">
        <v>173</v>
      </c>
      <c r="O442" s="62">
        <v>1006.3</v>
      </c>
      <c r="P442" s="62">
        <v>967.9</v>
      </c>
      <c r="Q442" s="62">
        <v>247.69</v>
      </c>
    </row>
    <row r="443" spans="1:17" x14ac:dyDescent="0.15">
      <c r="A443" s="21" t="s">
        <v>162</v>
      </c>
      <c r="B443" s="62">
        <v>-24.5</v>
      </c>
      <c r="C443" s="7" t="s">
        <v>173</v>
      </c>
      <c r="D443" s="62">
        <v>-7.6</v>
      </c>
      <c r="E443" s="62">
        <v>-32.200000000000003</v>
      </c>
      <c r="F443" s="62">
        <v>16.899999999999999</v>
      </c>
      <c r="G443" s="7" t="s">
        <v>173</v>
      </c>
      <c r="H443" s="7" t="s">
        <v>67</v>
      </c>
      <c r="I443" s="62">
        <v>15.9</v>
      </c>
      <c r="J443" s="24">
        <v>0.95</v>
      </c>
      <c r="K443" s="7" t="s">
        <v>67</v>
      </c>
      <c r="L443" s="20">
        <v>40.799999999999997</v>
      </c>
      <c r="M443" s="62">
        <v>983.7</v>
      </c>
      <c r="N443" s="7" t="s">
        <v>173</v>
      </c>
      <c r="O443" s="62">
        <v>1003.6</v>
      </c>
      <c r="P443" s="62">
        <v>951.3</v>
      </c>
      <c r="Q443" s="62">
        <v>249.85</v>
      </c>
    </row>
    <row r="444" spans="1:17" x14ac:dyDescent="0.15">
      <c r="A444" s="21" t="s">
        <v>163</v>
      </c>
      <c r="B444" s="62">
        <v>-24.7</v>
      </c>
      <c r="C444" s="7" t="s">
        <v>173</v>
      </c>
      <c r="D444" s="62">
        <v>-14.9</v>
      </c>
      <c r="E444" s="62">
        <v>-34.299999999999997</v>
      </c>
      <c r="F444" s="62">
        <v>19.7</v>
      </c>
      <c r="G444" s="7" t="s">
        <v>173</v>
      </c>
      <c r="H444" s="7" t="s">
        <v>62</v>
      </c>
      <c r="I444" s="62">
        <v>19</v>
      </c>
      <c r="J444" s="24">
        <v>0.97</v>
      </c>
      <c r="K444" s="7" t="s">
        <v>68</v>
      </c>
      <c r="L444" s="20">
        <v>41.1</v>
      </c>
      <c r="M444" s="62">
        <v>966.7</v>
      </c>
      <c r="N444" s="7" t="s">
        <v>173</v>
      </c>
      <c r="O444" s="62">
        <v>988.9</v>
      </c>
      <c r="P444" s="62">
        <v>936.6</v>
      </c>
      <c r="Q444" s="62">
        <v>250.88</v>
      </c>
    </row>
    <row r="445" spans="1:17" x14ac:dyDescent="0.15">
      <c r="A445" s="21" t="s">
        <v>164</v>
      </c>
      <c r="B445" s="62">
        <v>-19.8</v>
      </c>
      <c r="C445" s="7" t="s">
        <v>173</v>
      </c>
      <c r="D445" s="62">
        <v>-10.6</v>
      </c>
      <c r="E445" s="62">
        <v>-28.5</v>
      </c>
      <c r="F445" s="62">
        <v>17.2</v>
      </c>
      <c r="G445" s="7" t="s">
        <v>173</v>
      </c>
      <c r="H445" s="7" t="s">
        <v>63</v>
      </c>
      <c r="I445" s="62">
        <v>17.2</v>
      </c>
      <c r="J445" s="24">
        <v>0.98</v>
      </c>
      <c r="K445" s="7" t="s">
        <v>245</v>
      </c>
      <c r="L445" s="20">
        <v>39.200000000000003</v>
      </c>
      <c r="M445" s="62">
        <v>973.8</v>
      </c>
      <c r="N445" s="7" t="s">
        <v>173</v>
      </c>
      <c r="O445" s="62">
        <v>990.3</v>
      </c>
      <c r="P445" s="62">
        <v>949.2</v>
      </c>
      <c r="Q445" s="62">
        <v>255.25</v>
      </c>
    </row>
    <row r="446" spans="1:17" x14ac:dyDescent="0.15">
      <c r="A446" s="21" t="s">
        <v>165</v>
      </c>
      <c r="B446" s="62">
        <v>-7.1</v>
      </c>
      <c r="C446" s="7" t="s">
        <v>173</v>
      </c>
      <c r="D446" s="62">
        <v>1.2</v>
      </c>
      <c r="E446" s="62">
        <v>-16.2</v>
      </c>
      <c r="F446" s="62">
        <v>13.9</v>
      </c>
      <c r="G446" s="7" t="s">
        <v>173</v>
      </c>
      <c r="H446" s="7" t="s">
        <v>246</v>
      </c>
      <c r="I446" s="62">
        <v>12.9</v>
      </c>
      <c r="J446" s="24">
        <v>0.93</v>
      </c>
      <c r="K446" s="7" t="s">
        <v>246</v>
      </c>
      <c r="L446" s="20">
        <v>39.5</v>
      </c>
      <c r="M446" s="62">
        <v>985.8</v>
      </c>
      <c r="N446" s="7" t="s">
        <v>173</v>
      </c>
      <c r="O446" s="62">
        <v>1001.7</v>
      </c>
      <c r="P446" s="62">
        <v>971.4</v>
      </c>
      <c r="Q446" s="62">
        <v>267.19</v>
      </c>
    </row>
    <row r="447" spans="1:17" x14ac:dyDescent="0.15">
      <c r="A447" s="21" t="s">
        <v>166</v>
      </c>
      <c r="B447" s="62">
        <v>-2.2999999999999998</v>
      </c>
      <c r="C447" s="7" t="s">
        <v>173</v>
      </c>
      <c r="D447" s="62">
        <v>2.8</v>
      </c>
      <c r="E447" s="62">
        <v>-8.6</v>
      </c>
      <c r="F447" s="62">
        <v>7.1</v>
      </c>
      <c r="G447" s="7" t="s">
        <v>173</v>
      </c>
      <c r="H447" s="7" t="s">
        <v>247</v>
      </c>
      <c r="I447" s="62">
        <v>5.3</v>
      </c>
      <c r="J447" s="24">
        <v>0.74</v>
      </c>
      <c r="K447" s="7" t="s">
        <v>248</v>
      </c>
      <c r="L447" s="20">
        <v>27.8</v>
      </c>
      <c r="M447" s="62">
        <v>983.3</v>
      </c>
      <c r="N447" s="7" t="s">
        <v>173</v>
      </c>
      <c r="O447" s="62">
        <v>992.6</v>
      </c>
      <c r="P447" s="62">
        <v>971.1</v>
      </c>
      <c r="Q447" s="62">
        <v>272.16000000000003</v>
      </c>
    </row>
    <row r="448" spans="1:17" x14ac:dyDescent="0.15">
      <c r="A448" s="61" t="s">
        <v>167</v>
      </c>
      <c r="B448" s="62">
        <v>-19.058333333333319</v>
      </c>
      <c r="C448" s="61"/>
      <c r="D448" s="62"/>
      <c r="E448" s="62"/>
      <c r="F448" s="62">
        <f>AVERAGE(F437:F447)</f>
        <v>16.863636363636363</v>
      </c>
      <c r="G448" s="61"/>
      <c r="H448" s="61"/>
      <c r="I448" s="62"/>
      <c r="J448" s="19"/>
      <c r="K448" s="61"/>
      <c r="L448" s="61"/>
      <c r="M448" s="62">
        <v>977.01666666666654</v>
      </c>
      <c r="N448" s="61"/>
      <c r="O448" s="62"/>
      <c r="P448" s="62"/>
      <c r="Q448" s="62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opLeftCell="F56" zoomScale="120" zoomScaleNormal="120" zoomScalePageLayoutView="120" workbookViewId="0">
      <selection activeCell="AE105" sqref="AE105"/>
    </sheetView>
  </sheetViews>
  <sheetFormatPr baseColWidth="10" defaultColWidth="9" defaultRowHeight="11" x14ac:dyDescent="0.15"/>
  <cols>
    <col min="29" max="29" width="9" style="46"/>
    <col min="30" max="30" width="11" style="50" customWidth="1"/>
  </cols>
  <sheetData>
    <row r="1" spans="1:30" x14ac:dyDescent="0.15">
      <c r="A1" s="40" t="s">
        <v>0</v>
      </c>
      <c r="AC1" s="47" t="s">
        <v>4</v>
      </c>
      <c r="AD1" s="49"/>
    </row>
    <row r="2" spans="1:30" x14ac:dyDescent="0.15">
      <c r="A2" s="40" t="s">
        <v>1</v>
      </c>
      <c r="AC2" s="47" t="s">
        <v>0</v>
      </c>
      <c r="AD2" s="49"/>
    </row>
    <row r="3" spans="1:30" x14ac:dyDescent="0.15">
      <c r="A3" s="41" t="s">
        <v>130</v>
      </c>
      <c r="B3">
        <v>1984</v>
      </c>
      <c r="C3">
        <v>1985</v>
      </c>
      <c r="D3">
        <v>1986</v>
      </c>
      <c r="E3">
        <v>1987</v>
      </c>
      <c r="F3">
        <v>1988</v>
      </c>
      <c r="G3">
        <v>1989</v>
      </c>
      <c r="H3">
        <v>1990</v>
      </c>
      <c r="I3">
        <v>1991</v>
      </c>
      <c r="J3">
        <v>1992</v>
      </c>
      <c r="K3">
        <v>1993</v>
      </c>
      <c r="L3">
        <v>1994</v>
      </c>
      <c r="M3">
        <v>1995</v>
      </c>
      <c r="N3">
        <v>1996</v>
      </c>
      <c r="O3">
        <v>1997</v>
      </c>
      <c r="P3">
        <v>1998</v>
      </c>
      <c r="Q3">
        <v>1999</v>
      </c>
      <c r="R3">
        <v>2000</v>
      </c>
      <c r="S3">
        <v>2001</v>
      </c>
      <c r="T3">
        <v>2002</v>
      </c>
      <c r="U3">
        <v>2009</v>
      </c>
      <c r="V3">
        <v>2010</v>
      </c>
      <c r="W3">
        <v>2011</v>
      </c>
      <c r="X3">
        <v>2012</v>
      </c>
      <c r="Y3">
        <v>2013</v>
      </c>
      <c r="Z3">
        <v>2014</v>
      </c>
      <c r="AA3">
        <v>2015</v>
      </c>
      <c r="AB3">
        <v>2016</v>
      </c>
      <c r="AC3" s="47" t="s">
        <v>1</v>
      </c>
      <c r="AD3" s="49" t="s">
        <v>5</v>
      </c>
    </row>
    <row r="4" spans="1:30" x14ac:dyDescent="0.15">
      <c r="A4" s="41"/>
    </row>
    <row r="5" spans="1:30" x14ac:dyDescent="0.15">
      <c r="A5" s="3" t="s">
        <v>155</v>
      </c>
      <c r="D5" s="34">
        <v>5.2</v>
      </c>
      <c r="E5" s="34">
        <v>8.5</v>
      </c>
      <c r="F5" s="34">
        <v>3.2</v>
      </c>
      <c r="G5" s="36">
        <v>4.8</v>
      </c>
      <c r="H5" s="34">
        <v>3.9</v>
      </c>
      <c r="I5" s="27">
        <v>2.5</v>
      </c>
      <c r="J5" s="34">
        <v>3.4</v>
      </c>
      <c r="K5" s="34">
        <v>4.5999999999999996</v>
      </c>
      <c r="L5" s="34">
        <v>3</v>
      </c>
      <c r="M5" s="29">
        <v>2.4</v>
      </c>
      <c r="N5" s="34">
        <v>2.5</v>
      </c>
      <c r="O5" s="30">
        <v>2.8</v>
      </c>
      <c r="P5" s="18">
        <v>2.2000000000000002</v>
      </c>
      <c r="Q5" s="18">
        <v>4.2</v>
      </c>
      <c r="R5" s="18">
        <v>1.4</v>
      </c>
      <c r="S5" s="18">
        <v>1.2</v>
      </c>
      <c r="T5" s="29">
        <v>4.5999999999999996</v>
      </c>
      <c r="U5" s="18">
        <v>4.9000000000000004</v>
      </c>
      <c r="V5" s="18">
        <v>5.5</v>
      </c>
      <c r="W5" s="18">
        <v>4.5999999999999996</v>
      </c>
      <c r="X5" s="18"/>
      <c r="Y5" s="18">
        <v>3.7</v>
      </c>
      <c r="Z5" s="62">
        <v>7.3</v>
      </c>
      <c r="AA5" s="62">
        <v>3.9</v>
      </c>
      <c r="AB5" s="62">
        <v>4.3</v>
      </c>
      <c r="AC5" s="46">
        <f>MAX(B5:AB5)</f>
        <v>8.5</v>
      </c>
      <c r="AD5" s="20">
        <v>1987</v>
      </c>
    </row>
    <row r="6" spans="1:30" x14ac:dyDescent="0.15">
      <c r="A6" s="42" t="s">
        <v>156</v>
      </c>
      <c r="B6" s="34">
        <v>0.1</v>
      </c>
      <c r="C6" s="34">
        <v>-1.1000000000000001</v>
      </c>
      <c r="D6" s="34">
        <v>-0.5</v>
      </c>
      <c r="E6" s="34">
        <v>3.1</v>
      </c>
      <c r="F6" s="34">
        <v>0.5</v>
      </c>
      <c r="G6" s="36">
        <v>-2.4</v>
      </c>
      <c r="H6" s="34">
        <v>-1.5</v>
      </c>
      <c r="I6" s="27">
        <v>-0.5</v>
      </c>
      <c r="J6" s="34">
        <v>-2</v>
      </c>
      <c r="K6" s="34">
        <v>-0.1</v>
      </c>
      <c r="L6" s="34">
        <v>-2.2000000000000002</v>
      </c>
      <c r="M6" s="29">
        <v>-0.5</v>
      </c>
      <c r="N6" s="34">
        <v>1.1000000000000001</v>
      </c>
      <c r="O6" s="30">
        <v>-3.1</v>
      </c>
      <c r="P6" s="18">
        <v>-2.9</v>
      </c>
      <c r="Q6" s="18">
        <v>-1</v>
      </c>
      <c r="R6" s="18">
        <v>-2.2000000000000002</v>
      </c>
      <c r="S6" s="18">
        <v>-0.5</v>
      </c>
      <c r="T6" s="29">
        <v>-1.2</v>
      </c>
      <c r="U6" s="18">
        <v>2.9</v>
      </c>
      <c r="V6" s="18">
        <v>-0.9</v>
      </c>
      <c r="W6" s="18">
        <v>-0.2</v>
      </c>
      <c r="X6" s="18">
        <v>1.3</v>
      </c>
      <c r="Y6" s="18">
        <v>-1</v>
      </c>
      <c r="Z6" s="62">
        <v>-0.9</v>
      </c>
      <c r="AA6" s="62">
        <v>-2.2000000000000002</v>
      </c>
      <c r="AB6" s="62">
        <v>0.2</v>
      </c>
      <c r="AC6" s="46">
        <f t="shared" ref="AC6:AC16" si="0">MAX(B6:AB6)</f>
        <v>3.1</v>
      </c>
      <c r="AD6" s="20">
        <v>1987</v>
      </c>
    </row>
    <row r="7" spans="1:30" x14ac:dyDescent="0.15">
      <c r="A7" s="42" t="s">
        <v>157</v>
      </c>
      <c r="B7" s="34">
        <v>-6.1</v>
      </c>
      <c r="C7" s="34">
        <v>-3</v>
      </c>
      <c r="D7" s="34">
        <v>-7.2</v>
      </c>
      <c r="E7" s="34">
        <v>-10.199999999999999</v>
      </c>
      <c r="F7" s="34">
        <v>-11.4</v>
      </c>
      <c r="G7" s="36">
        <v>-9.4</v>
      </c>
      <c r="H7" s="34">
        <v>-10.1</v>
      </c>
      <c r="I7" s="27">
        <v>-7.9</v>
      </c>
      <c r="J7" s="34">
        <v>-4</v>
      </c>
      <c r="K7" s="34">
        <v>-2.6</v>
      </c>
      <c r="L7" s="34">
        <v>-12</v>
      </c>
      <c r="M7" s="29">
        <v>-7.6</v>
      </c>
      <c r="N7" s="34">
        <v>0.8</v>
      </c>
      <c r="O7" s="30">
        <v>-10.1</v>
      </c>
      <c r="P7" s="18">
        <v>-12.6</v>
      </c>
      <c r="Q7" s="18">
        <v>-11.1</v>
      </c>
      <c r="R7" s="18">
        <v>-11.4</v>
      </c>
      <c r="S7" s="18">
        <v>-7.4</v>
      </c>
      <c r="T7" s="29">
        <v>-7.9</v>
      </c>
      <c r="U7" s="18">
        <v>-10.1</v>
      </c>
      <c r="V7" s="18">
        <v>-5.2</v>
      </c>
      <c r="W7" s="18">
        <v>-8.4</v>
      </c>
      <c r="X7" s="18">
        <v>-8.6</v>
      </c>
      <c r="Y7" s="18">
        <v>-8.3000000000000007</v>
      </c>
      <c r="Z7" s="62">
        <v>-10.9</v>
      </c>
      <c r="AA7" s="62">
        <v>-8</v>
      </c>
      <c r="AB7" s="62">
        <v>-10.7</v>
      </c>
      <c r="AC7" s="46">
        <f t="shared" si="0"/>
        <v>0.8</v>
      </c>
      <c r="AD7" s="20">
        <v>1996</v>
      </c>
    </row>
    <row r="8" spans="1:30" x14ac:dyDescent="0.15">
      <c r="A8" s="42" t="s">
        <v>158</v>
      </c>
      <c r="B8" s="34">
        <v>-12.9</v>
      </c>
      <c r="C8" s="34">
        <v>-10.4</v>
      </c>
      <c r="D8" s="34">
        <v>-12.4</v>
      </c>
      <c r="E8" s="34">
        <v>-12</v>
      </c>
      <c r="F8" s="34">
        <v>-13.1</v>
      </c>
      <c r="G8" s="36">
        <v>-11</v>
      </c>
      <c r="H8" s="34">
        <v>-12.4</v>
      </c>
      <c r="I8" s="27">
        <v>-11.3</v>
      </c>
      <c r="J8" s="34">
        <v>-19</v>
      </c>
      <c r="K8" s="34">
        <v>-12.4</v>
      </c>
      <c r="L8" s="34">
        <v>-10.9</v>
      </c>
      <c r="M8" s="29">
        <v>-12.1</v>
      </c>
      <c r="N8" s="34">
        <v>-9.1</v>
      </c>
      <c r="O8" s="30">
        <v>-15.2</v>
      </c>
      <c r="P8" s="18">
        <v>-7.2</v>
      </c>
      <c r="Q8" s="18">
        <v>-12.4</v>
      </c>
      <c r="R8" s="18">
        <v>-10.5</v>
      </c>
      <c r="S8" s="18">
        <v>-12</v>
      </c>
      <c r="T8" s="29">
        <v>-12</v>
      </c>
      <c r="U8" s="18">
        <v>-8.9</v>
      </c>
      <c r="V8" s="18">
        <v>-15.8</v>
      </c>
      <c r="W8" s="18">
        <v>-5</v>
      </c>
      <c r="X8" s="18">
        <v>-14.2</v>
      </c>
      <c r="Y8" s="18">
        <v>-13.2</v>
      </c>
      <c r="Z8" s="62">
        <v>-9.4</v>
      </c>
      <c r="AA8" s="62">
        <v>-13.2</v>
      </c>
      <c r="AB8" s="62">
        <v>-14.7</v>
      </c>
      <c r="AC8" s="46">
        <f t="shared" si="0"/>
        <v>-5</v>
      </c>
      <c r="AD8" s="50">
        <v>2011</v>
      </c>
    </row>
    <row r="9" spans="1:30" x14ac:dyDescent="0.15">
      <c r="A9" s="42" t="s">
        <v>159</v>
      </c>
      <c r="C9" s="34">
        <v>-12.6</v>
      </c>
      <c r="D9" s="34">
        <v>-8.1</v>
      </c>
      <c r="E9" s="34">
        <v>-9.4</v>
      </c>
      <c r="F9" s="34">
        <v>-14.8</v>
      </c>
      <c r="G9" s="36">
        <v>-16.899999999999999</v>
      </c>
      <c r="H9" s="34">
        <v>-14.4</v>
      </c>
      <c r="I9" s="27">
        <v>-10.1</v>
      </c>
      <c r="J9" s="34">
        <v>-15.9</v>
      </c>
      <c r="K9" s="34">
        <v>-19.899999999999999</v>
      </c>
      <c r="L9" s="34">
        <v>-17.2</v>
      </c>
      <c r="M9" s="29">
        <v>-17.100000000000001</v>
      </c>
      <c r="N9" s="34">
        <v>-17.8</v>
      </c>
      <c r="O9" s="30">
        <v>-12.5</v>
      </c>
      <c r="P9" s="18">
        <v>-12.4</v>
      </c>
      <c r="Q9" s="18">
        <v>-16.2</v>
      </c>
      <c r="R9" s="18">
        <v>-14.1</v>
      </c>
      <c r="S9" s="18">
        <v>-14.1</v>
      </c>
      <c r="T9" s="29">
        <v>-7</v>
      </c>
      <c r="U9" s="18">
        <v>-13.8</v>
      </c>
      <c r="V9" s="18">
        <v>-17.899999999999999</v>
      </c>
      <c r="W9" s="18">
        <v>-10</v>
      </c>
      <c r="X9" s="18"/>
      <c r="Y9" s="18">
        <v>-13.2</v>
      </c>
      <c r="Z9" s="62">
        <v>-9.4</v>
      </c>
      <c r="AA9" s="62">
        <v>-14.9</v>
      </c>
      <c r="AB9" s="62">
        <v>-10.1</v>
      </c>
      <c r="AC9" s="46">
        <f t="shared" si="0"/>
        <v>-7</v>
      </c>
      <c r="AD9" s="50">
        <v>2002</v>
      </c>
    </row>
    <row r="10" spans="1:30" x14ac:dyDescent="0.15">
      <c r="A10" s="42" t="s">
        <v>160</v>
      </c>
      <c r="C10" s="34">
        <v>-15.9</v>
      </c>
      <c r="D10" s="34">
        <v>-10</v>
      </c>
      <c r="E10" s="34">
        <v>-7.6</v>
      </c>
      <c r="F10" s="34">
        <v>-13</v>
      </c>
      <c r="G10" s="36">
        <v>-18.3</v>
      </c>
      <c r="H10" s="34">
        <v>-14.9</v>
      </c>
      <c r="I10" s="27">
        <v>-7.8</v>
      </c>
      <c r="J10" s="34">
        <v>-9.4</v>
      </c>
      <c r="K10" s="34">
        <v>-14</v>
      </c>
      <c r="L10" s="34">
        <v>-17.5</v>
      </c>
      <c r="M10" s="29">
        <v>-11.4</v>
      </c>
      <c r="N10" s="34">
        <v>-12</v>
      </c>
      <c r="O10" s="30">
        <v>-9.5</v>
      </c>
      <c r="P10" s="18">
        <v>-10.5</v>
      </c>
      <c r="Q10" s="18">
        <v>-8.9</v>
      </c>
      <c r="R10" s="18">
        <v>-7.6</v>
      </c>
      <c r="S10" s="18">
        <v>-12.9</v>
      </c>
      <c r="T10" s="29">
        <v>-12.4</v>
      </c>
      <c r="U10" s="18">
        <v>-10.6</v>
      </c>
      <c r="V10" s="18">
        <v>-18.8</v>
      </c>
      <c r="W10" s="18">
        <v>-12.1</v>
      </c>
      <c r="X10" s="18">
        <v>-8.6</v>
      </c>
      <c r="Y10" s="18">
        <v>-13.7</v>
      </c>
      <c r="Z10" s="62">
        <v>-16.100000000000001</v>
      </c>
      <c r="AA10" s="62">
        <v>-13.1</v>
      </c>
      <c r="AB10" s="62">
        <v>-11</v>
      </c>
      <c r="AC10" s="46">
        <f t="shared" si="0"/>
        <v>-7.6</v>
      </c>
      <c r="AD10" s="50">
        <v>1987</v>
      </c>
    </row>
    <row r="11" spans="1:30" x14ac:dyDescent="0.15">
      <c r="A11" s="42" t="s">
        <v>161</v>
      </c>
      <c r="C11" s="34">
        <v>-18.2</v>
      </c>
      <c r="D11" s="34">
        <v>-4.5999999999999996</v>
      </c>
      <c r="F11" s="34">
        <v>-10</v>
      </c>
      <c r="G11" s="36">
        <v>-12</v>
      </c>
      <c r="H11" s="34">
        <v>-8.8000000000000007</v>
      </c>
      <c r="I11" s="27">
        <v>-13.9</v>
      </c>
      <c r="J11" s="34">
        <v>-12.5</v>
      </c>
      <c r="K11" s="34">
        <v>-13.6</v>
      </c>
      <c r="L11" s="34">
        <v>-7.6</v>
      </c>
      <c r="M11" s="29">
        <v>-11</v>
      </c>
      <c r="N11" s="34">
        <v>-17.100000000000001</v>
      </c>
      <c r="O11" s="30">
        <v>-6</v>
      </c>
      <c r="P11" s="18">
        <v>-13.8</v>
      </c>
      <c r="Q11" s="18">
        <v>-14.8</v>
      </c>
      <c r="R11" s="18">
        <v>-13.9</v>
      </c>
      <c r="S11" s="18">
        <v>-15.5</v>
      </c>
      <c r="T11" s="29">
        <v>-16.8</v>
      </c>
      <c r="U11" s="18">
        <v>1.4</v>
      </c>
      <c r="V11" s="18">
        <v>-18.899999999999999</v>
      </c>
      <c r="W11" s="18">
        <v>-10.199999999999999</v>
      </c>
      <c r="X11" s="18">
        <v>-16.600000000000001</v>
      </c>
      <c r="Y11" s="18">
        <v>-16.600000000000001</v>
      </c>
      <c r="Z11" s="62">
        <v>-11.1</v>
      </c>
      <c r="AA11" s="62">
        <v>-11.1</v>
      </c>
      <c r="AB11" s="62">
        <v>-16.8</v>
      </c>
      <c r="AC11" s="46">
        <f t="shared" si="0"/>
        <v>1.4</v>
      </c>
      <c r="AD11" s="50">
        <v>2009</v>
      </c>
    </row>
    <row r="12" spans="1:30" x14ac:dyDescent="0.15">
      <c r="A12" s="42" t="s">
        <v>162</v>
      </c>
      <c r="C12" s="34">
        <v>-6</v>
      </c>
      <c r="D12" s="34">
        <v>-16.2</v>
      </c>
      <c r="F12" s="34">
        <v>-12</v>
      </c>
      <c r="G12" s="36">
        <v>-12</v>
      </c>
      <c r="H12" s="34">
        <v>-15.8</v>
      </c>
      <c r="I12" s="27">
        <v>-13.5</v>
      </c>
      <c r="J12" s="34">
        <v>-6.4</v>
      </c>
      <c r="K12" s="34">
        <v>-19.600000000000001</v>
      </c>
      <c r="L12" s="34">
        <v>-17.899999999999999</v>
      </c>
      <c r="M12" s="29">
        <v>-8.1</v>
      </c>
      <c r="N12" s="34">
        <v>-6.1</v>
      </c>
      <c r="O12" s="30">
        <v>-16.899999999999999</v>
      </c>
      <c r="P12" s="18">
        <v>-5.6</v>
      </c>
      <c r="Q12" s="18">
        <v>-14.8</v>
      </c>
      <c r="R12" s="18">
        <v>-10.6</v>
      </c>
      <c r="S12" s="18">
        <v>-4.4000000000000004</v>
      </c>
      <c r="T12" s="29">
        <v>-19</v>
      </c>
      <c r="U12" s="18">
        <v>-16.8</v>
      </c>
      <c r="V12" s="18">
        <v>-15</v>
      </c>
      <c r="W12" s="18">
        <v>-7.6</v>
      </c>
      <c r="X12" s="18">
        <v>-12.4</v>
      </c>
      <c r="Y12" s="18">
        <v>-12.1</v>
      </c>
      <c r="Z12" s="62">
        <v>-8.8000000000000007</v>
      </c>
      <c r="AA12" s="62">
        <v>-14.5</v>
      </c>
      <c r="AB12" s="62">
        <v>-7.6</v>
      </c>
      <c r="AC12" s="46">
        <f t="shared" si="0"/>
        <v>-4.4000000000000004</v>
      </c>
      <c r="AD12" s="50">
        <v>2001</v>
      </c>
    </row>
    <row r="13" spans="1:30" x14ac:dyDescent="0.15">
      <c r="A13" s="42" t="s">
        <v>163</v>
      </c>
      <c r="C13" s="34">
        <v>-17.600000000000001</v>
      </c>
      <c r="D13" s="34">
        <v>-16.2</v>
      </c>
      <c r="F13" s="34">
        <v>-11.1</v>
      </c>
      <c r="G13" s="36">
        <v>-4.5999999999999996</v>
      </c>
      <c r="H13" s="34">
        <v>-13.8</v>
      </c>
      <c r="I13" s="27">
        <v>-12.9</v>
      </c>
      <c r="J13" s="34">
        <v>-14.3</v>
      </c>
      <c r="K13" s="34">
        <v>-12</v>
      </c>
      <c r="L13" s="34">
        <v>-13.4</v>
      </c>
      <c r="M13" s="29">
        <v>-13.5</v>
      </c>
      <c r="N13" s="34">
        <v>-16.2</v>
      </c>
      <c r="O13" s="30">
        <v>-6.4</v>
      </c>
      <c r="P13" s="18">
        <v>-9.6</v>
      </c>
      <c r="Q13" s="18">
        <v>-8.4</v>
      </c>
      <c r="R13" s="18">
        <v>-11.2</v>
      </c>
      <c r="S13" s="18">
        <v>-15.5</v>
      </c>
      <c r="T13" s="29">
        <v>-15.5</v>
      </c>
      <c r="U13" s="18">
        <v>-11</v>
      </c>
      <c r="V13" s="18">
        <v>-18.2</v>
      </c>
      <c r="W13" s="18">
        <v>-11.1</v>
      </c>
      <c r="X13" s="18">
        <v>-17</v>
      </c>
      <c r="Y13" s="18">
        <v>-10.1</v>
      </c>
      <c r="Z13" s="62">
        <v>-9.8000000000000007</v>
      </c>
      <c r="AA13" s="62">
        <v>-6.6</v>
      </c>
      <c r="AB13" s="62">
        <v>-14.9</v>
      </c>
      <c r="AC13" s="46">
        <f t="shared" si="0"/>
        <v>-4.5999999999999996</v>
      </c>
      <c r="AD13" s="50">
        <v>1989</v>
      </c>
    </row>
    <row r="14" spans="1:30" x14ac:dyDescent="0.15">
      <c r="A14" s="42" t="s">
        <v>164</v>
      </c>
      <c r="C14" s="34">
        <v>-10.199999999999999</v>
      </c>
      <c r="D14" s="34">
        <v>-5.2</v>
      </c>
      <c r="F14" s="34">
        <v>-5.8</v>
      </c>
      <c r="G14" s="36">
        <v>-10.5</v>
      </c>
      <c r="H14" s="34">
        <v>-6.4</v>
      </c>
      <c r="I14" s="27">
        <v>-6.4</v>
      </c>
      <c r="J14" s="34">
        <v>-10.1</v>
      </c>
      <c r="K14" s="34">
        <v>-3.6</v>
      </c>
      <c r="L14" s="34">
        <v>-7.9</v>
      </c>
      <c r="M14" s="29">
        <v>-10.9</v>
      </c>
      <c r="N14" s="34">
        <v>-12.4</v>
      </c>
      <c r="O14" s="30">
        <v>-8.1</v>
      </c>
      <c r="P14" s="18">
        <v>-6.4</v>
      </c>
      <c r="Q14" s="18">
        <v>-2.9</v>
      </c>
      <c r="R14" s="18">
        <v>-7.9</v>
      </c>
      <c r="S14" s="18">
        <v>-10.5</v>
      </c>
      <c r="T14" s="29">
        <v>-11.4</v>
      </c>
      <c r="U14" s="18">
        <v>-11.8</v>
      </c>
      <c r="V14" s="18">
        <v>-6.2</v>
      </c>
      <c r="X14" s="18">
        <v>-11.6</v>
      </c>
      <c r="Y14" s="18">
        <v>-10.3</v>
      </c>
      <c r="Z14" s="62">
        <v>-5.4</v>
      </c>
      <c r="AA14" s="62">
        <v>-11</v>
      </c>
      <c r="AB14" s="62">
        <v>-10.6</v>
      </c>
      <c r="AC14" s="46">
        <f t="shared" si="0"/>
        <v>-2.9</v>
      </c>
      <c r="AD14" s="50">
        <v>1999</v>
      </c>
    </row>
    <row r="15" spans="1:30" x14ac:dyDescent="0.15">
      <c r="A15" s="42" t="s">
        <v>165</v>
      </c>
      <c r="C15" s="34">
        <v>-2.1</v>
      </c>
      <c r="D15" s="34">
        <v>-1.1000000000000001</v>
      </c>
      <c r="F15" s="34">
        <v>-1.9</v>
      </c>
      <c r="G15" s="36">
        <v>-0.8</v>
      </c>
      <c r="H15" s="34">
        <v>5</v>
      </c>
      <c r="I15" s="27">
        <v>-2.2999999999999998</v>
      </c>
      <c r="J15" s="34">
        <v>1.9</v>
      </c>
      <c r="K15" s="34">
        <v>-0.3</v>
      </c>
      <c r="L15" s="34">
        <v>-2.2000000000000002</v>
      </c>
      <c r="M15" s="29">
        <v>-0.2</v>
      </c>
      <c r="N15" s="34">
        <v>2.2000000000000002</v>
      </c>
      <c r="O15" s="30">
        <v>1.9</v>
      </c>
      <c r="P15" s="18">
        <v>-0.8</v>
      </c>
      <c r="Q15" s="18">
        <v>-0.8</v>
      </c>
      <c r="R15" s="18">
        <v>2.4</v>
      </c>
      <c r="S15" s="18">
        <v>-1.2</v>
      </c>
      <c r="T15" s="29">
        <v>-3.5</v>
      </c>
      <c r="U15" s="18">
        <v>0.8</v>
      </c>
      <c r="V15" s="18">
        <v>1.4</v>
      </c>
      <c r="X15" s="18">
        <v>-1.3</v>
      </c>
      <c r="Y15" s="18">
        <v>1.6</v>
      </c>
      <c r="Z15" s="34">
        <v>-2.2000000000000002</v>
      </c>
      <c r="AA15" s="62">
        <v>-0.5</v>
      </c>
      <c r="AB15" s="62">
        <v>1.2</v>
      </c>
      <c r="AC15" s="46">
        <f t="shared" si="0"/>
        <v>5</v>
      </c>
      <c r="AD15" s="50">
        <v>1990</v>
      </c>
    </row>
    <row r="16" spans="1:30" x14ac:dyDescent="0.15">
      <c r="A16" s="42" t="s">
        <v>166</v>
      </c>
      <c r="C16" s="34">
        <v>2.2000000000000002</v>
      </c>
      <c r="D16" s="34">
        <v>3.2</v>
      </c>
      <c r="F16" s="34">
        <v>1.6</v>
      </c>
      <c r="G16" s="36">
        <v>5</v>
      </c>
      <c r="H16" s="34">
        <v>4.0999999999999996</v>
      </c>
      <c r="I16" s="27">
        <v>6.4</v>
      </c>
      <c r="J16" s="34">
        <v>3.4</v>
      </c>
      <c r="L16" s="34">
        <v>2.4</v>
      </c>
      <c r="M16" s="29">
        <v>4.5</v>
      </c>
      <c r="N16" s="34">
        <v>2.8</v>
      </c>
      <c r="O16" s="30">
        <v>3.9</v>
      </c>
      <c r="P16" s="18">
        <v>4</v>
      </c>
      <c r="Q16" s="18">
        <v>1.2</v>
      </c>
      <c r="R16" s="18">
        <v>1.9</v>
      </c>
      <c r="S16" s="18">
        <v>5.5</v>
      </c>
      <c r="T16" s="29">
        <v>3</v>
      </c>
      <c r="U16" s="18">
        <v>4.0999999999999996</v>
      </c>
      <c r="V16" s="18">
        <v>7.9</v>
      </c>
      <c r="X16" s="18">
        <v>6.2</v>
      </c>
      <c r="Y16" s="18">
        <v>3.8</v>
      </c>
      <c r="Z16" s="34">
        <v>3.6</v>
      </c>
      <c r="AA16" s="62">
        <v>4.5</v>
      </c>
      <c r="AB16" s="62">
        <v>2.8</v>
      </c>
      <c r="AC16" s="46">
        <f t="shared" si="0"/>
        <v>7.9</v>
      </c>
      <c r="AD16" s="50">
        <v>2010</v>
      </c>
    </row>
    <row r="17" spans="1:30" x14ac:dyDescent="0.15">
      <c r="A17" s="43" t="s">
        <v>2</v>
      </c>
    </row>
    <row r="18" spans="1:30" x14ac:dyDescent="0.15">
      <c r="A18" s="43" t="s">
        <v>0</v>
      </c>
    </row>
    <row r="19" spans="1:30" s="45" customFormat="1" x14ac:dyDescent="0.15">
      <c r="A19" s="43" t="s">
        <v>1</v>
      </c>
      <c r="B19" s="45">
        <f t="shared" ref="B19:W19" si="1">MAX(B5:B18)</f>
        <v>0.1</v>
      </c>
      <c r="C19" s="45">
        <f t="shared" si="1"/>
        <v>2.2000000000000002</v>
      </c>
      <c r="D19" s="46">
        <f t="shared" si="1"/>
        <v>5.2</v>
      </c>
      <c r="E19" s="46">
        <f t="shared" si="1"/>
        <v>8.5</v>
      </c>
      <c r="F19" s="46">
        <f t="shared" si="1"/>
        <v>3.2</v>
      </c>
      <c r="G19" s="46">
        <f t="shared" si="1"/>
        <v>5</v>
      </c>
      <c r="H19" s="46">
        <f t="shared" si="1"/>
        <v>5</v>
      </c>
      <c r="I19" s="46">
        <f t="shared" si="1"/>
        <v>6.4</v>
      </c>
      <c r="J19" s="46">
        <f t="shared" si="1"/>
        <v>3.4</v>
      </c>
      <c r="K19" s="46">
        <f t="shared" si="1"/>
        <v>4.5999999999999996</v>
      </c>
      <c r="L19" s="46">
        <f t="shared" si="1"/>
        <v>3</v>
      </c>
      <c r="M19" s="46">
        <f t="shared" si="1"/>
        <v>4.5</v>
      </c>
      <c r="N19" s="46">
        <f t="shared" si="1"/>
        <v>2.8</v>
      </c>
      <c r="O19" s="46">
        <f t="shared" si="1"/>
        <v>3.9</v>
      </c>
      <c r="P19" s="46">
        <f t="shared" si="1"/>
        <v>4</v>
      </c>
      <c r="Q19" s="46">
        <f t="shared" si="1"/>
        <v>4.2</v>
      </c>
      <c r="R19" s="46">
        <f t="shared" si="1"/>
        <v>2.4</v>
      </c>
      <c r="S19" s="46">
        <f t="shared" si="1"/>
        <v>5.5</v>
      </c>
      <c r="T19" s="46">
        <f t="shared" si="1"/>
        <v>4.5999999999999996</v>
      </c>
      <c r="U19" s="46">
        <f t="shared" si="1"/>
        <v>4.9000000000000004</v>
      </c>
      <c r="V19" s="46">
        <f t="shared" si="1"/>
        <v>7.9</v>
      </c>
      <c r="W19" s="46">
        <f t="shared" si="1"/>
        <v>4.5999999999999996</v>
      </c>
      <c r="X19" s="46">
        <f>MAX(X5:X18)</f>
        <v>6.2</v>
      </c>
      <c r="Y19" s="46">
        <f>MAX(Y5:Y18)</f>
        <v>3.8</v>
      </c>
      <c r="Z19" s="45">
        <f>MAX(Z5:Z16)</f>
        <v>7.3</v>
      </c>
      <c r="AA19" s="45">
        <f>MAX(AA5:AA16)</f>
        <v>4.5</v>
      </c>
      <c r="AB19" s="45">
        <f>MAX(AB5:AB16)</f>
        <v>4.3</v>
      </c>
      <c r="AD19" s="51"/>
    </row>
    <row r="20" spans="1:30" x14ac:dyDescent="0.15">
      <c r="A20" s="44" t="s">
        <v>129</v>
      </c>
      <c r="B20" s="48" t="s">
        <v>156</v>
      </c>
      <c r="C20" s="48" t="s">
        <v>166</v>
      </c>
      <c r="D20" s="48" t="s">
        <v>155</v>
      </c>
      <c r="E20" s="48" t="s">
        <v>155</v>
      </c>
      <c r="F20" s="48" t="s">
        <v>155</v>
      </c>
      <c r="G20" s="48" t="s">
        <v>166</v>
      </c>
      <c r="H20" s="48" t="s">
        <v>165</v>
      </c>
      <c r="I20" s="48" t="s">
        <v>166</v>
      </c>
      <c r="J20" s="48" t="s">
        <v>155</v>
      </c>
      <c r="K20" s="48" t="s">
        <v>155</v>
      </c>
      <c r="L20" s="48" t="s">
        <v>155</v>
      </c>
      <c r="M20" s="48" t="s">
        <v>166</v>
      </c>
      <c r="N20" s="48" t="s">
        <v>166</v>
      </c>
      <c r="O20" s="48" t="s">
        <v>166</v>
      </c>
      <c r="P20" s="48" t="s">
        <v>166</v>
      </c>
      <c r="Q20" s="48" t="s">
        <v>155</v>
      </c>
      <c r="R20" s="48" t="s">
        <v>165</v>
      </c>
      <c r="S20" s="48" t="s">
        <v>166</v>
      </c>
      <c r="T20" s="48" t="s">
        <v>155</v>
      </c>
      <c r="U20" s="48" t="s">
        <v>155</v>
      </c>
      <c r="V20" s="48" t="s">
        <v>166</v>
      </c>
      <c r="W20" s="48" t="s">
        <v>155</v>
      </c>
      <c r="X20" s="48" t="s">
        <v>166</v>
      </c>
      <c r="Y20" s="48" t="s">
        <v>20</v>
      </c>
      <c r="Z20" s="48" t="s">
        <v>32</v>
      </c>
      <c r="AA20" s="48" t="s">
        <v>166</v>
      </c>
      <c r="AB20" s="48" t="s">
        <v>155</v>
      </c>
    </row>
    <row r="21" spans="1:30" x14ac:dyDescent="0.15">
      <c r="A21" s="42"/>
    </row>
    <row r="22" spans="1:30" x14ac:dyDescent="0.15">
      <c r="AA22" s="45"/>
      <c r="AB22" s="45"/>
      <c r="AC22" s="46">
        <f>MAX(B19:Z19)</f>
        <v>8.5</v>
      </c>
      <c r="AD22" s="4" t="s">
        <v>6</v>
      </c>
    </row>
    <row r="24" spans="1:30" x14ac:dyDescent="0.15">
      <c r="A24" s="40" t="s">
        <v>3</v>
      </c>
      <c r="AC24" s="47" t="s">
        <v>4</v>
      </c>
      <c r="AD24" s="49"/>
    </row>
    <row r="25" spans="1:30" x14ac:dyDescent="0.15">
      <c r="A25" s="40" t="s">
        <v>1</v>
      </c>
      <c r="AC25" s="47" t="s">
        <v>3</v>
      </c>
      <c r="AD25" s="49"/>
    </row>
    <row r="26" spans="1:30" x14ac:dyDescent="0.15">
      <c r="A26" s="41" t="s">
        <v>130</v>
      </c>
      <c r="B26">
        <v>1984</v>
      </c>
      <c r="C26">
        <v>1985</v>
      </c>
      <c r="D26">
        <v>1986</v>
      </c>
      <c r="E26">
        <v>1987</v>
      </c>
      <c r="F26">
        <v>1988</v>
      </c>
      <c r="G26">
        <v>1989</v>
      </c>
      <c r="H26">
        <v>1990</v>
      </c>
      <c r="I26">
        <v>1991</v>
      </c>
      <c r="J26">
        <v>1992</v>
      </c>
      <c r="K26">
        <v>1993</v>
      </c>
      <c r="L26">
        <v>1994</v>
      </c>
      <c r="M26">
        <v>1995</v>
      </c>
      <c r="N26">
        <v>1996</v>
      </c>
      <c r="O26">
        <v>1997</v>
      </c>
      <c r="P26">
        <v>1998</v>
      </c>
      <c r="Q26">
        <v>1999</v>
      </c>
      <c r="R26">
        <v>2000</v>
      </c>
      <c r="S26">
        <v>2001</v>
      </c>
      <c r="T26">
        <v>2002</v>
      </c>
      <c r="U26">
        <v>2009</v>
      </c>
      <c r="V26">
        <v>2010</v>
      </c>
      <c r="W26">
        <v>2011</v>
      </c>
      <c r="X26">
        <v>2012</v>
      </c>
      <c r="Y26">
        <v>2013</v>
      </c>
      <c r="Z26">
        <v>2014</v>
      </c>
      <c r="AA26">
        <v>2015</v>
      </c>
      <c r="AB26">
        <v>2016</v>
      </c>
      <c r="AC26" s="47" t="s">
        <v>1</v>
      </c>
      <c r="AD26" s="49" t="s">
        <v>5</v>
      </c>
    </row>
    <row r="27" spans="1:30" x14ac:dyDescent="0.15">
      <c r="A27" s="41"/>
    </row>
    <row r="28" spans="1:30" x14ac:dyDescent="0.15">
      <c r="A28" s="3" t="s">
        <v>155</v>
      </c>
      <c r="D28" s="34">
        <v>-10.1</v>
      </c>
      <c r="E28" s="34">
        <v>-7.6</v>
      </c>
      <c r="F28" s="34">
        <v>-11.9</v>
      </c>
      <c r="G28" s="34">
        <v>-13.9</v>
      </c>
      <c r="H28" s="34">
        <v>-11.8</v>
      </c>
      <c r="I28" s="27">
        <v>-10.5</v>
      </c>
      <c r="J28" s="34">
        <v>-14.1</v>
      </c>
      <c r="K28" s="34">
        <v>-12.8</v>
      </c>
      <c r="L28" s="34">
        <v>-11.6</v>
      </c>
      <c r="M28" s="29">
        <v>-12.4</v>
      </c>
      <c r="N28" s="34">
        <v>-11.2</v>
      </c>
      <c r="O28" s="30">
        <v>-10.9</v>
      </c>
      <c r="P28" s="18">
        <v>-14.8</v>
      </c>
      <c r="Q28" s="18">
        <v>-10</v>
      </c>
      <c r="R28" s="18">
        <v>-11.4</v>
      </c>
      <c r="S28" s="18">
        <v>-12.6</v>
      </c>
      <c r="T28" s="29">
        <v>-10.9</v>
      </c>
      <c r="U28" s="18">
        <v>-10.9</v>
      </c>
      <c r="V28" s="18">
        <v>-11.2</v>
      </c>
      <c r="W28" s="18">
        <v>-9.1</v>
      </c>
      <c r="X28" s="18"/>
      <c r="Y28" s="18">
        <v>-10.5</v>
      </c>
      <c r="Z28" s="62">
        <v>-10.5</v>
      </c>
      <c r="AA28" s="62">
        <v>-10.199999999999999</v>
      </c>
      <c r="AB28" s="62">
        <v>-9.1999999999999993</v>
      </c>
      <c r="AC28" s="46">
        <f>MIN(B28:AB28)</f>
        <v>-14.8</v>
      </c>
      <c r="AD28" s="50">
        <v>1998</v>
      </c>
    </row>
    <row r="29" spans="1:30" x14ac:dyDescent="0.15">
      <c r="A29" s="42" t="s">
        <v>156</v>
      </c>
      <c r="B29" s="34">
        <v>-20.100000000000001</v>
      </c>
      <c r="C29" s="34">
        <v>-22.9</v>
      </c>
      <c r="D29" s="34">
        <v>-26.6</v>
      </c>
      <c r="E29" s="34">
        <v>-19.7</v>
      </c>
      <c r="F29" s="34">
        <v>-21.5</v>
      </c>
      <c r="G29" s="36">
        <v>-20.9</v>
      </c>
      <c r="H29" s="34">
        <v>-21.9</v>
      </c>
      <c r="I29" s="27">
        <v>-15.9</v>
      </c>
      <c r="J29" s="34">
        <v>-21.9</v>
      </c>
      <c r="K29" s="34">
        <v>-19.5</v>
      </c>
      <c r="L29" s="34">
        <v>-20.9</v>
      </c>
      <c r="M29" s="29">
        <v>-20.5</v>
      </c>
      <c r="N29" s="34">
        <v>-20.9</v>
      </c>
      <c r="O29" s="30">
        <v>-21.9</v>
      </c>
      <c r="P29" s="18">
        <v>-19.8</v>
      </c>
      <c r="Q29" s="18">
        <v>-21.5</v>
      </c>
      <c r="R29" s="18">
        <v>-21.2</v>
      </c>
      <c r="S29" s="18">
        <v>-16.100000000000001</v>
      </c>
      <c r="T29" s="29">
        <v>-21.5</v>
      </c>
      <c r="U29" s="18">
        <v>-20.9</v>
      </c>
      <c r="V29" s="18">
        <v>-20</v>
      </c>
      <c r="W29" s="18">
        <v>-17.600000000000001</v>
      </c>
      <c r="X29" s="18">
        <v>-20.100000000000001</v>
      </c>
      <c r="Y29" s="18">
        <v>-22.8</v>
      </c>
      <c r="Z29" s="62">
        <v>-20.5</v>
      </c>
      <c r="AA29" s="62">
        <v>-19</v>
      </c>
      <c r="AB29" s="62">
        <v>-18.399999999999999</v>
      </c>
      <c r="AC29" s="46">
        <f t="shared" ref="AC29:AC39" si="2">MIN(B29:AB29)</f>
        <v>-26.6</v>
      </c>
      <c r="AD29" s="50">
        <v>1986</v>
      </c>
    </row>
    <row r="30" spans="1:30" x14ac:dyDescent="0.15">
      <c r="A30" s="42" t="s">
        <v>157</v>
      </c>
      <c r="B30" s="34">
        <v>-26.1</v>
      </c>
      <c r="C30" s="34">
        <v>-27.6</v>
      </c>
      <c r="D30" s="34">
        <v>-27.4</v>
      </c>
      <c r="E30" s="34">
        <v>-29.9</v>
      </c>
      <c r="F30" s="34">
        <v>-28.6</v>
      </c>
      <c r="G30" s="36">
        <v>-28.4</v>
      </c>
      <c r="H30" s="34">
        <v>-32</v>
      </c>
      <c r="I30" s="27">
        <v>-30</v>
      </c>
      <c r="J30" s="34">
        <v>-32.4</v>
      </c>
      <c r="K30" s="34">
        <v>-31.1</v>
      </c>
      <c r="L30" s="34">
        <v>-32.4</v>
      </c>
      <c r="M30" s="29">
        <v>-28.8</v>
      </c>
      <c r="N30" s="34">
        <v>-27.2</v>
      </c>
      <c r="O30" s="30">
        <v>-35.1</v>
      </c>
      <c r="P30" s="18">
        <v>-34.4</v>
      </c>
      <c r="Q30" s="18">
        <v>-30.2</v>
      </c>
      <c r="R30" s="18">
        <v>-31.8</v>
      </c>
      <c r="S30" s="18">
        <v>-29.8</v>
      </c>
      <c r="T30" s="29">
        <v>-28</v>
      </c>
      <c r="U30" s="18">
        <v>-31.1</v>
      </c>
      <c r="V30" s="18">
        <v>-31</v>
      </c>
      <c r="W30" s="18">
        <v>-28.8</v>
      </c>
      <c r="X30" s="18">
        <v>-26.6</v>
      </c>
      <c r="Y30" s="18">
        <v>-32.1</v>
      </c>
      <c r="Z30" s="62">
        <v>-29.3</v>
      </c>
      <c r="AA30" s="62">
        <v>-27.4</v>
      </c>
      <c r="AB30" s="62">
        <v>-27.7</v>
      </c>
      <c r="AC30" s="46">
        <f t="shared" si="2"/>
        <v>-35.1</v>
      </c>
      <c r="AD30" s="50">
        <v>1997</v>
      </c>
    </row>
    <row r="31" spans="1:30" x14ac:dyDescent="0.15">
      <c r="A31" s="42" t="s">
        <v>158</v>
      </c>
      <c r="B31" s="34">
        <v>-29.6</v>
      </c>
      <c r="C31" s="34">
        <v>-34</v>
      </c>
      <c r="D31" s="34">
        <v>-35.200000000000003</v>
      </c>
      <c r="E31" s="34">
        <v>-33.4</v>
      </c>
      <c r="F31" s="34">
        <v>-33</v>
      </c>
      <c r="G31" s="36">
        <v>-38.5</v>
      </c>
      <c r="H31" s="34">
        <v>-36.799999999999997</v>
      </c>
      <c r="I31" s="27">
        <v>-30</v>
      </c>
      <c r="J31" s="34">
        <v>-33.9</v>
      </c>
      <c r="K31" s="34">
        <v>-36.299999999999997</v>
      </c>
      <c r="L31" s="34">
        <v>-35.799999999999997</v>
      </c>
      <c r="M31" s="29">
        <v>-37.9</v>
      </c>
      <c r="N31" s="34">
        <v>-32.799999999999997</v>
      </c>
      <c r="O31" s="30">
        <v>-35.9</v>
      </c>
      <c r="P31" s="18">
        <v>-35.6</v>
      </c>
      <c r="Q31" s="18">
        <v>-36.5</v>
      </c>
      <c r="R31" s="18">
        <v>-33.9</v>
      </c>
      <c r="S31" s="18">
        <v>-34.6</v>
      </c>
      <c r="T31" s="29">
        <v>-35.6</v>
      </c>
      <c r="U31" s="18">
        <v>-31.6</v>
      </c>
      <c r="V31" s="18">
        <v>-33</v>
      </c>
      <c r="W31" s="18">
        <v>-37</v>
      </c>
      <c r="X31" s="18">
        <v>-33.1</v>
      </c>
      <c r="Y31" s="18">
        <v>-35</v>
      </c>
      <c r="Z31" s="62">
        <v>-34.700000000000003</v>
      </c>
      <c r="AA31" s="62">
        <v>-33.799999999999997</v>
      </c>
      <c r="AB31" s="62">
        <v>-34.299999999999997</v>
      </c>
      <c r="AC31" s="46">
        <f t="shared" si="2"/>
        <v>-38.5</v>
      </c>
      <c r="AD31" s="50">
        <v>1989</v>
      </c>
    </row>
    <row r="32" spans="1:30" x14ac:dyDescent="0.15">
      <c r="A32" s="42" t="s">
        <v>159</v>
      </c>
      <c r="C32" s="34">
        <v>-35</v>
      </c>
      <c r="D32" s="34">
        <v>-34</v>
      </c>
      <c r="E32" s="34">
        <v>-35.200000000000003</v>
      </c>
      <c r="F32" s="34">
        <v>-33.799999999999997</v>
      </c>
      <c r="G32" s="36">
        <v>-37.799999999999997</v>
      </c>
      <c r="H32" s="34">
        <v>-36.1</v>
      </c>
      <c r="I32" s="27">
        <v>-39.5</v>
      </c>
      <c r="J32" s="34">
        <v>-33.4</v>
      </c>
      <c r="K32" s="34">
        <v>-39.299999999999997</v>
      </c>
      <c r="L32" s="34">
        <v>-38.200000000000003</v>
      </c>
      <c r="M32" s="29">
        <v>-37</v>
      </c>
      <c r="N32" s="34">
        <v>-40</v>
      </c>
      <c r="O32" s="30">
        <v>-38</v>
      </c>
      <c r="P32" s="18">
        <v>-38.200000000000003</v>
      </c>
      <c r="Q32" s="18">
        <v>-40.6</v>
      </c>
      <c r="R32" s="18">
        <v>-35.200000000000003</v>
      </c>
      <c r="S32" s="18">
        <v>-33.6</v>
      </c>
      <c r="T32" s="29">
        <v>-33.4</v>
      </c>
      <c r="U32" s="18">
        <v>-35.1</v>
      </c>
      <c r="V32" s="18">
        <v>-38.4</v>
      </c>
      <c r="W32" s="18">
        <v>-38.6</v>
      </c>
      <c r="X32" s="18"/>
      <c r="Y32" s="18">
        <v>-34.5</v>
      </c>
      <c r="Z32" s="62">
        <v>-32.9</v>
      </c>
      <c r="AA32" s="62">
        <v>-32.6</v>
      </c>
      <c r="AB32" s="62">
        <v>-32.9</v>
      </c>
      <c r="AC32" s="46">
        <f t="shared" si="2"/>
        <v>-40.6</v>
      </c>
      <c r="AD32" s="50">
        <v>1999</v>
      </c>
    </row>
    <row r="33" spans="1:30" x14ac:dyDescent="0.15">
      <c r="A33" s="42" t="s">
        <v>160</v>
      </c>
      <c r="C33" s="34">
        <v>-34.6</v>
      </c>
      <c r="D33" s="34">
        <v>-38.5</v>
      </c>
      <c r="E33" s="34">
        <v>-35.4</v>
      </c>
      <c r="F33" s="34">
        <v>-35.1</v>
      </c>
      <c r="G33" s="36">
        <v>-37.5</v>
      </c>
      <c r="H33" s="34">
        <v>-38.1</v>
      </c>
      <c r="I33" s="27">
        <v>-31.6</v>
      </c>
      <c r="J33" s="34">
        <v>-33.4</v>
      </c>
      <c r="K33" s="34">
        <v>-39.4</v>
      </c>
      <c r="L33" s="34">
        <v>-36.5</v>
      </c>
      <c r="M33" s="29">
        <v>-37.5</v>
      </c>
      <c r="N33" s="34">
        <v>-38</v>
      </c>
      <c r="O33" s="30">
        <v>-35.1</v>
      </c>
      <c r="P33" s="18">
        <v>-33.799999999999997</v>
      </c>
      <c r="Q33" s="18">
        <v>-35.6</v>
      </c>
      <c r="R33" s="18">
        <v>-37</v>
      </c>
      <c r="S33" s="18">
        <v>-34.5</v>
      </c>
      <c r="T33" s="29">
        <v>-35.6</v>
      </c>
      <c r="U33" s="18">
        <v>-36.5</v>
      </c>
      <c r="V33" s="18">
        <v>-36.200000000000003</v>
      </c>
      <c r="W33" s="18">
        <v>-35.6</v>
      </c>
      <c r="X33" s="18">
        <v>-38.200000000000003</v>
      </c>
      <c r="Y33" s="18">
        <v>-39.6</v>
      </c>
      <c r="Z33" s="62">
        <v>-34.799999999999997</v>
      </c>
      <c r="AA33" s="62">
        <v>-33.4</v>
      </c>
      <c r="AB33" s="62">
        <v>-36.4</v>
      </c>
      <c r="AC33" s="46">
        <f t="shared" si="2"/>
        <v>-39.6</v>
      </c>
      <c r="AD33" s="50">
        <v>2013</v>
      </c>
    </row>
    <row r="34" spans="1:30" x14ac:dyDescent="0.15">
      <c r="A34" s="42" t="s">
        <v>161</v>
      </c>
      <c r="C34" s="34">
        <v>-38.5</v>
      </c>
      <c r="D34" s="34">
        <v>-35.200000000000003</v>
      </c>
      <c r="F34" s="34">
        <v>-38.299999999999997</v>
      </c>
      <c r="G34" s="36">
        <v>-40.5</v>
      </c>
      <c r="H34" s="34">
        <v>-35.799999999999997</v>
      </c>
      <c r="I34" s="27">
        <v>-34.5</v>
      </c>
      <c r="J34" s="34">
        <v>-36.4</v>
      </c>
      <c r="K34" s="34">
        <v>-35.799999999999997</v>
      </c>
      <c r="L34" s="34">
        <v>-37</v>
      </c>
      <c r="M34" s="29">
        <v>-35.6</v>
      </c>
      <c r="N34" s="34">
        <v>-40.200000000000003</v>
      </c>
      <c r="O34" s="30">
        <v>-39.200000000000003</v>
      </c>
      <c r="P34" s="18">
        <v>-37.1</v>
      </c>
      <c r="Q34" s="18">
        <v>-34.4</v>
      </c>
      <c r="R34" s="18">
        <v>-36.9</v>
      </c>
      <c r="S34" s="18">
        <v>-37.4</v>
      </c>
      <c r="T34" s="29">
        <v>-36.5</v>
      </c>
      <c r="U34" s="18">
        <v>-35.200000000000003</v>
      </c>
      <c r="V34" s="18">
        <v>-38.6</v>
      </c>
      <c r="W34" s="18">
        <v>-35.4</v>
      </c>
      <c r="X34" s="18">
        <v>-35.700000000000003</v>
      </c>
      <c r="Y34" s="18">
        <v>-37</v>
      </c>
      <c r="Z34" s="62">
        <v>-36.299999999999997</v>
      </c>
      <c r="AA34" s="62">
        <v>-36.799999999999997</v>
      </c>
      <c r="AB34" s="62">
        <v>-35.200000000000003</v>
      </c>
      <c r="AC34" s="46">
        <f t="shared" si="2"/>
        <v>-40.5</v>
      </c>
      <c r="AD34" s="50">
        <v>1989</v>
      </c>
    </row>
    <row r="35" spans="1:30" x14ac:dyDescent="0.15">
      <c r="A35" s="42" t="s">
        <v>162</v>
      </c>
      <c r="C35" s="34">
        <v>-34.5</v>
      </c>
      <c r="D35" s="34">
        <v>-37.5</v>
      </c>
      <c r="F35" s="34">
        <v>-33.9</v>
      </c>
      <c r="G35" s="36">
        <v>-37.799999999999997</v>
      </c>
      <c r="H35" s="34">
        <v>-38.799999999999997</v>
      </c>
      <c r="I35" s="27">
        <v>-34</v>
      </c>
      <c r="J35" s="34">
        <v>-36.9</v>
      </c>
      <c r="K35" s="34">
        <v>-38.9</v>
      </c>
      <c r="L35" s="34">
        <v>-40.5</v>
      </c>
      <c r="M35" s="29">
        <v>-33</v>
      </c>
      <c r="N35" s="34">
        <v>-33.799999999999997</v>
      </c>
      <c r="O35" s="30">
        <v>-39.9</v>
      </c>
      <c r="P35" s="18">
        <v>-34.1</v>
      </c>
      <c r="Q35" s="18">
        <v>-38.799999999999997</v>
      </c>
      <c r="R35" s="18">
        <v>-39.799999999999997</v>
      </c>
      <c r="S35" s="18">
        <v>-39.4</v>
      </c>
      <c r="T35" s="29">
        <v>-41.2</v>
      </c>
      <c r="U35" s="18">
        <v>-37.200000000000003</v>
      </c>
      <c r="V35" s="18">
        <v>-38.200000000000003</v>
      </c>
      <c r="W35" s="18">
        <v>-37.799999999999997</v>
      </c>
      <c r="X35" s="18">
        <v>-31.9</v>
      </c>
      <c r="Y35" s="18">
        <v>-35.799999999999997</v>
      </c>
      <c r="Z35" s="62">
        <v>-34.799999999999997</v>
      </c>
      <c r="AA35" s="62">
        <v>-39.6</v>
      </c>
      <c r="AB35" s="62">
        <v>-32.200000000000003</v>
      </c>
      <c r="AC35" s="46">
        <f t="shared" si="2"/>
        <v>-41.2</v>
      </c>
      <c r="AD35" s="50">
        <v>2002</v>
      </c>
    </row>
    <row r="36" spans="1:30" x14ac:dyDescent="0.15">
      <c r="A36" s="42" t="s">
        <v>163</v>
      </c>
      <c r="C36" s="34">
        <v>-33.9</v>
      </c>
      <c r="D36" s="34">
        <v>-38.1</v>
      </c>
      <c r="F36" s="34">
        <v>-34.1</v>
      </c>
      <c r="G36" s="36">
        <v>-33.4</v>
      </c>
      <c r="H36" s="34">
        <v>-35.1</v>
      </c>
      <c r="I36" s="27">
        <v>-35.299999999999997</v>
      </c>
      <c r="J36" s="34">
        <v>-42.4</v>
      </c>
      <c r="K36" s="34">
        <v>-36.299999999999997</v>
      </c>
      <c r="L36" s="34">
        <v>-34.4</v>
      </c>
      <c r="M36" s="29">
        <v>-39.200000000000003</v>
      </c>
      <c r="N36" s="34">
        <v>-34.4</v>
      </c>
      <c r="O36" s="30">
        <v>-40</v>
      </c>
      <c r="P36" s="18">
        <v>-39.1</v>
      </c>
      <c r="Q36" s="18">
        <v>-34.6</v>
      </c>
      <c r="R36" s="18">
        <v>-33.4</v>
      </c>
      <c r="S36" s="18">
        <v>-35.799999999999997</v>
      </c>
      <c r="T36" s="29">
        <v>-35.9</v>
      </c>
      <c r="U36" s="18">
        <v>-36.5</v>
      </c>
      <c r="V36" s="18">
        <v>-36.1</v>
      </c>
      <c r="W36" s="18">
        <v>-35.799999999999997</v>
      </c>
      <c r="X36" s="18">
        <v>-35.200000000000003</v>
      </c>
      <c r="Y36" s="18">
        <v>-32.5</v>
      </c>
      <c r="Z36" s="62">
        <v>-30.5</v>
      </c>
      <c r="AA36" s="62">
        <v>-36.299999999999997</v>
      </c>
      <c r="AB36" s="62">
        <v>-34.299999999999997</v>
      </c>
      <c r="AC36" s="46">
        <f t="shared" si="2"/>
        <v>-42.4</v>
      </c>
      <c r="AD36" s="50">
        <v>1992</v>
      </c>
    </row>
    <row r="37" spans="1:30" x14ac:dyDescent="0.15">
      <c r="A37" s="42" t="s">
        <v>164</v>
      </c>
      <c r="C37" s="34">
        <v>-30.4</v>
      </c>
      <c r="D37" s="34">
        <v>-33.4</v>
      </c>
      <c r="F37" s="34">
        <v>-30.4</v>
      </c>
      <c r="G37" s="36">
        <v>-26.1</v>
      </c>
      <c r="H37" s="34">
        <v>-29.3</v>
      </c>
      <c r="I37" s="27">
        <v>-27.1</v>
      </c>
      <c r="J37" s="34">
        <v>-33.5</v>
      </c>
      <c r="K37" s="34">
        <v>-31.6</v>
      </c>
      <c r="L37" s="34">
        <v>-29.8</v>
      </c>
      <c r="M37" s="29">
        <v>-31</v>
      </c>
      <c r="N37" s="34">
        <v>-31.2</v>
      </c>
      <c r="O37" s="30">
        <v>-27.4</v>
      </c>
      <c r="P37" s="18">
        <v>-27.6</v>
      </c>
      <c r="Q37" s="18">
        <v>-30.6</v>
      </c>
      <c r="R37" s="18">
        <v>-29.2</v>
      </c>
      <c r="S37" s="18">
        <v>-32</v>
      </c>
      <c r="T37" s="29">
        <v>-27.9</v>
      </c>
      <c r="U37" s="18">
        <v>-35.9</v>
      </c>
      <c r="V37" s="18">
        <v>-31.4</v>
      </c>
      <c r="X37" s="18">
        <v>-26.1</v>
      </c>
      <c r="Y37" s="18">
        <v>-27.7</v>
      </c>
      <c r="Z37" s="62">
        <v>-30.6</v>
      </c>
      <c r="AA37" s="62">
        <v>-26.6</v>
      </c>
      <c r="AB37" s="62">
        <v>-28.5</v>
      </c>
      <c r="AC37" s="46">
        <f t="shared" si="2"/>
        <v>-35.9</v>
      </c>
      <c r="AD37" s="50">
        <v>2009</v>
      </c>
    </row>
    <row r="38" spans="1:30" x14ac:dyDescent="0.15">
      <c r="A38" s="42" t="s">
        <v>165</v>
      </c>
      <c r="C38" s="34">
        <v>-20.100000000000001</v>
      </c>
      <c r="D38" s="34">
        <v>-22.7</v>
      </c>
      <c r="F38" s="34">
        <v>-22</v>
      </c>
      <c r="G38" s="36">
        <v>-21.1</v>
      </c>
      <c r="H38" s="34">
        <v>-23.3</v>
      </c>
      <c r="I38" s="27">
        <v>-23.5</v>
      </c>
      <c r="J38" s="34">
        <v>-19.100000000000001</v>
      </c>
      <c r="K38" s="34">
        <v>-20.9</v>
      </c>
      <c r="L38" s="34">
        <v>-19.899999999999999</v>
      </c>
      <c r="M38" s="29">
        <v>-24</v>
      </c>
      <c r="N38" s="34">
        <v>-20.2</v>
      </c>
      <c r="O38" s="30">
        <v>-25</v>
      </c>
      <c r="P38" s="18">
        <v>-23.6</v>
      </c>
      <c r="Q38" s="18">
        <v>-20.399999999999999</v>
      </c>
      <c r="R38" s="18">
        <v>-23.2</v>
      </c>
      <c r="S38" s="18">
        <v>-19.600000000000001</v>
      </c>
      <c r="T38" s="29">
        <v>-18.5</v>
      </c>
      <c r="U38" s="18">
        <v>-20.9</v>
      </c>
      <c r="V38" s="18">
        <v>-18.399999999999999</v>
      </c>
      <c r="X38" s="18">
        <v>-19</v>
      </c>
      <c r="Y38" s="18">
        <v>-21.2</v>
      </c>
      <c r="Z38" s="34">
        <v>-17.5</v>
      </c>
      <c r="AA38" s="62">
        <v>-23.2</v>
      </c>
      <c r="AB38" s="62">
        <v>-16.2</v>
      </c>
      <c r="AC38" s="46">
        <f t="shared" si="2"/>
        <v>-25</v>
      </c>
      <c r="AD38" s="50">
        <v>1997</v>
      </c>
    </row>
    <row r="39" spans="1:30" x14ac:dyDescent="0.15">
      <c r="A39" s="42" t="s">
        <v>166</v>
      </c>
      <c r="C39" s="34">
        <v>-12.9</v>
      </c>
      <c r="D39" s="34">
        <v>-9</v>
      </c>
      <c r="F39" s="34">
        <v>-11.4</v>
      </c>
      <c r="G39" s="36">
        <v>-9</v>
      </c>
      <c r="H39" s="34">
        <v>-11.8</v>
      </c>
      <c r="I39" s="27">
        <v>-8.9</v>
      </c>
      <c r="J39" s="34">
        <v>-14.9</v>
      </c>
      <c r="L39" s="34">
        <v>-14.1</v>
      </c>
      <c r="M39" s="29">
        <v>-9.1</v>
      </c>
      <c r="N39" s="34">
        <v>-13.1</v>
      </c>
      <c r="O39" s="30">
        <v>-14.2</v>
      </c>
      <c r="P39" s="18">
        <v>-9</v>
      </c>
      <c r="Q39" s="18">
        <v>-13</v>
      </c>
      <c r="R39" s="18">
        <v>-11.4</v>
      </c>
      <c r="S39" s="18">
        <v>-9.8000000000000007</v>
      </c>
      <c r="T39" s="29">
        <v>-13.5</v>
      </c>
      <c r="U39" s="18">
        <v>-10</v>
      </c>
      <c r="V39" s="18">
        <v>-11.1</v>
      </c>
      <c r="X39" s="18">
        <v>-8.5</v>
      </c>
      <c r="Y39" s="18">
        <v>-7.7</v>
      </c>
      <c r="Z39" s="34">
        <v>-10.8</v>
      </c>
      <c r="AA39" s="62">
        <v>-8.5</v>
      </c>
      <c r="AB39" s="62">
        <v>-8.6</v>
      </c>
      <c r="AC39" s="46">
        <f t="shared" si="2"/>
        <v>-14.9</v>
      </c>
      <c r="AD39" s="50">
        <v>1992</v>
      </c>
    </row>
    <row r="40" spans="1:30" x14ac:dyDescent="0.15">
      <c r="A40" s="43" t="s">
        <v>2</v>
      </c>
    </row>
    <row r="41" spans="1:30" x14ac:dyDescent="0.15">
      <c r="A41" s="43" t="s">
        <v>3</v>
      </c>
    </row>
    <row r="42" spans="1:30" s="45" customFormat="1" x14ac:dyDescent="0.15">
      <c r="A42" s="43" t="s">
        <v>1</v>
      </c>
      <c r="B42" s="45">
        <f t="shared" ref="B42:W42" si="3">MIN(B28:B41)</f>
        <v>-29.6</v>
      </c>
      <c r="C42" s="45">
        <f t="shared" si="3"/>
        <v>-38.5</v>
      </c>
      <c r="D42" s="46">
        <f t="shared" si="3"/>
        <v>-38.5</v>
      </c>
      <c r="E42" s="46">
        <f t="shared" si="3"/>
        <v>-35.4</v>
      </c>
      <c r="F42" s="46">
        <f t="shared" si="3"/>
        <v>-38.299999999999997</v>
      </c>
      <c r="G42" s="46">
        <f t="shared" si="3"/>
        <v>-40.5</v>
      </c>
      <c r="H42" s="46">
        <f t="shared" si="3"/>
        <v>-38.799999999999997</v>
      </c>
      <c r="I42" s="46">
        <f t="shared" si="3"/>
        <v>-39.5</v>
      </c>
      <c r="J42" s="46">
        <f t="shared" si="3"/>
        <v>-42.4</v>
      </c>
      <c r="K42" s="46">
        <f t="shared" si="3"/>
        <v>-39.4</v>
      </c>
      <c r="L42" s="46">
        <f t="shared" si="3"/>
        <v>-40.5</v>
      </c>
      <c r="M42" s="46">
        <f t="shared" si="3"/>
        <v>-39.200000000000003</v>
      </c>
      <c r="N42" s="46">
        <f t="shared" si="3"/>
        <v>-40.200000000000003</v>
      </c>
      <c r="O42" s="46">
        <f t="shared" si="3"/>
        <v>-40</v>
      </c>
      <c r="P42" s="46">
        <f t="shared" si="3"/>
        <v>-39.1</v>
      </c>
      <c r="Q42" s="46">
        <f t="shared" si="3"/>
        <v>-40.6</v>
      </c>
      <c r="R42" s="46">
        <f t="shared" si="3"/>
        <v>-39.799999999999997</v>
      </c>
      <c r="S42" s="46">
        <f t="shared" si="3"/>
        <v>-39.4</v>
      </c>
      <c r="T42" s="46">
        <f t="shared" si="3"/>
        <v>-41.2</v>
      </c>
      <c r="U42" s="46">
        <f t="shared" si="3"/>
        <v>-37.200000000000003</v>
      </c>
      <c r="V42" s="46">
        <f t="shared" si="3"/>
        <v>-38.6</v>
      </c>
      <c r="W42" s="46">
        <f t="shared" si="3"/>
        <v>-38.6</v>
      </c>
      <c r="X42" s="46">
        <f>MIN(X28:X41)</f>
        <v>-38.200000000000003</v>
      </c>
      <c r="Y42" s="46">
        <f>MIN(Y28:Y41)</f>
        <v>-39.6</v>
      </c>
      <c r="Z42" s="45">
        <f>MIN(Z28:Z39)</f>
        <v>-36.299999999999997</v>
      </c>
      <c r="AA42" s="45">
        <f>MIN(AA28:AA39)</f>
        <v>-39.6</v>
      </c>
      <c r="AB42" s="45">
        <f>MIN(AB28:AB39)</f>
        <v>-36.4</v>
      </c>
      <c r="AD42" s="51"/>
    </row>
    <row r="43" spans="1:30" x14ac:dyDescent="0.15">
      <c r="A43" s="44" t="s">
        <v>129</v>
      </c>
      <c r="B43" s="48" t="s">
        <v>158</v>
      </c>
      <c r="C43" s="48" t="s">
        <v>161</v>
      </c>
      <c r="D43" s="48" t="s">
        <v>160</v>
      </c>
      <c r="E43" s="48" t="s">
        <v>160</v>
      </c>
      <c r="F43" s="48" t="s">
        <v>161</v>
      </c>
      <c r="G43" s="48" t="s">
        <v>161</v>
      </c>
      <c r="H43" s="48" t="s">
        <v>162</v>
      </c>
      <c r="I43" s="48" t="s">
        <v>159</v>
      </c>
      <c r="J43" s="48" t="s">
        <v>163</v>
      </c>
      <c r="K43" s="48" t="s">
        <v>160</v>
      </c>
      <c r="L43" s="48" t="s">
        <v>162</v>
      </c>
      <c r="M43" s="48" t="s">
        <v>163</v>
      </c>
      <c r="N43" s="48" t="s">
        <v>161</v>
      </c>
      <c r="O43" s="48" t="s">
        <v>163</v>
      </c>
      <c r="P43" s="48" t="s">
        <v>163</v>
      </c>
      <c r="Q43" s="48" t="s">
        <v>159</v>
      </c>
      <c r="R43" s="48" t="s">
        <v>162</v>
      </c>
      <c r="S43" s="48" t="s">
        <v>162</v>
      </c>
      <c r="T43" s="48" t="s">
        <v>162</v>
      </c>
      <c r="U43" s="48" t="s">
        <v>162</v>
      </c>
      <c r="V43" s="48" t="s">
        <v>161</v>
      </c>
      <c r="W43" s="48" t="s">
        <v>159</v>
      </c>
      <c r="X43" s="48" t="s">
        <v>160</v>
      </c>
      <c r="Y43" s="48" t="s">
        <v>21</v>
      </c>
      <c r="Z43" s="48" t="s">
        <v>33</v>
      </c>
      <c r="AA43" s="48" t="s">
        <v>162</v>
      </c>
      <c r="AB43" s="48" t="s">
        <v>160</v>
      </c>
    </row>
    <row r="44" spans="1:30" x14ac:dyDescent="0.15">
      <c r="A44" s="42"/>
    </row>
    <row r="45" spans="1:30" x14ac:dyDescent="0.15">
      <c r="AA45" s="45"/>
      <c r="AB45" s="45"/>
      <c r="AC45" s="46">
        <f>MIN(B42:Z42)</f>
        <v>-42.4</v>
      </c>
      <c r="AD45" s="4" t="s">
        <v>7</v>
      </c>
    </row>
    <row r="47" spans="1:30" x14ac:dyDescent="0.15">
      <c r="A47" s="40" t="s">
        <v>0</v>
      </c>
      <c r="AC47" s="47" t="s">
        <v>4</v>
      </c>
      <c r="AD47" s="49"/>
    </row>
    <row r="48" spans="1:30" x14ac:dyDescent="0.15">
      <c r="A48" s="40" t="s">
        <v>120</v>
      </c>
      <c r="AC48" s="47" t="s">
        <v>0</v>
      </c>
      <c r="AD48" s="49"/>
    </row>
    <row r="49" spans="1:30" x14ac:dyDescent="0.15">
      <c r="A49" s="41" t="s">
        <v>132</v>
      </c>
      <c r="B49">
        <v>1984</v>
      </c>
      <c r="C49">
        <v>1985</v>
      </c>
      <c r="D49">
        <v>1986</v>
      </c>
      <c r="E49">
        <v>1987</v>
      </c>
      <c r="F49">
        <v>1988</v>
      </c>
      <c r="G49">
        <v>1989</v>
      </c>
      <c r="H49">
        <v>1990</v>
      </c>
      <c r="I49">
        <v>1991</v>
      </c>
      <c r="J49">
        <v>1992</v>
      </c>
      <c r="K49">
        <v>1993</v>
      </c>
      <c r="L49">
        <v>1994</v>
      </c>
      <c r="M49">
        <v>1995</v>
      </c>
      <c r="N49">
        <v>1996</v>
      </c>
      <c r="O49">
        <v>1997</v>
      </c>
      <c r="P49">
        <v>1998</v>
      </c>
      <c r="Q49">
        <v>1999</v>
      </c>
      <c r="R49">
        <v>2000</v>
      </c>
      <c r="S49">
        <v>2001</v>
      </c>
      <c r="T49">
        <v>2002</v>
      </c>
      <c r="U49">
        <v>2009</v>
      </c>
      <c r="V49">
        <v>2010</v>
      </c>
      <c r="W49">
        <v>2011</v>
      </c>
      <c r="X49">
        <v>2012</v>
      </c>
      <c r="Y49">
        <v>2013</v>
      </c>
      <c r="Z49">
        <v>2014</v>
      </c>
      <c r="AA49">
        <v>2015</v>
      </c>
      <c r="AB49">
        <v>2016</v>
      </c>
      <c r="AC49" s="47" t="s">
        <v>120</v>
      </c>
      <c r="AD49" s="49" t="s">
        <v>5</v>
      </c>
    </row>
    <row r="50" spans="1:30" x14ac:dyDescent="0.15">
      <c r="A50" s="41"/>
    </row>
    <row r="51" spans="1:30" x14ac:dyDescent="0.15">
      <c r="A51" s="3" t="s">
        <v>155</v>
      </c>
      <c r="F51" s="4">
        <v>25</v>
      </c>
      <c r="G51" s="37">
        <v>27</v>
      </c>
      <c r="H51" s="4">
        <v>30</v>
      </c>
      <c r="I51" s="4">
        <v>24</v>
      </c>
      <c r="J51" s="4">
        <v>33</v>
      </c>
      <c r="K51" s="4">
        <v>31</v>
      </c>
      <c r="L51" s="4">
        <v>28</v>
      </c>
      <c r="U51" s="55">
        <v>30.1</v>
      </c>
      <c r="Y51" s="20">
        <v>26.8</v>
      </c>
      <c r="Z51" s="20">
        <v>27.7</v>
      </c>
      <c r="AA51" s="20">
        <v>30.9</v>
      </c>
      <c r="AB51" s="20">
        <v>24</v>
      </c>
      <c r="AC51" s="51">
        <f>MAX(B51:AB51)</f>
        <v>33</v>
      </c>
      <c r="AD51" s="50">
        <v>1992</v>
      </c>
    </row>
    <row r="52" spans="1:30" x14ac:dyDescent="0.15">
      <c r="A52" s="42" t="s">
        <v>156</v>
      </c>
      <c r="B52" s="4">
        <v>36</v>
      </c>
      <c r="C52" s="4">
        <v>45</v>
      </c>
      <c r="E52" s="4">
        <v>39</v>
      </c>
      <c r="F52" s="4">
        <v>36</v>
      </c>
      <c r="G52" s="37">
        <v>27</v>
      </c>
      <c r="H52" s="4">
        <v>26</v>
      </c>
      <c r="I52" s="4">
        <v>29</v>
      </c>
      <c r="J52" s="4">
        <v>31</v>
      </c>
      <c r="K52" s="4">
        <v>35</v>
      </c>
      <c r="L52" s="4">
        <v>36</v>
      </c>
      <c r="N52" s="52">
        <v>29</v>
      </c>
      <c r="O52" s="1">
        <v>32</v>
      </c>
      <c r="U52" s="55">
        <v>30.4</v>
      </c>
      <c r="X52" s="20">
        <v>34.5</v>
      </c>
      <c r="Y52" s="20">
        <v>31.8</v>
      </c>
      <c r="Z52" s="20">
        <v>39</v>
      </c>
      <c r="AA52" s="20">
        <v>40.700000000000003</v>
      </c>
      <c r="AB52" s="20">
        <v>35.299999999999997</v>
      </c>
      <c r="AC52" s="51">
        <f t="shared" ref="AC52:AC62" si="4">MAX(B52:AB52)</f>
        <v>45</v>
      </c>
      <c r="AD52" s="50">
        <v>1985</v>
      </c>
    </row>
    <row r="53" spans="1:30" x14ac:dyDescent="0.15">
      <c r="A53" s="42" t="s">
        <v>157</v>
      </c>
      <c r="B53" s="4">
        <v>45</v>
      </c>
      <c r="C53" s="4">
        <v>41</v>
      </c>
      <c r="E53" s="4">
        <v>42</v>
      </c>
      <c r="F53" s="4">
        <v>41</v>
      </c>
      <c r="G53" s="37">
        <v>41</v>
      </c>
      <c r="H53" s="4"/>
      <c r="I53" s="4">
        <v>44</v>
      </c>
      <c r="J53" s="4"/>
      <c r="K53" s="4">
        <v>41</v>
      </c>
      <c r="L53" s="4">
        <v>39</v>
      </c>
      <c r="N53" s="52">
        <v>39</v>
      </c>
      <c r="O53" s="1">
        <v>43</v>
      </c>
      <c r="U53" s="55">
        <v>35.1</v>
      </c>
      <c r="X53" s="20">
        <v>35.4</v>
      </c>
      <c r="Y53" s="20">
        <v>48.8</v>
      </c>
      <c r="Z53" s="20">
        <v>44.2</v>
      </c>
      <c r="AA53" s="20">
        <v>43.4</v>
      </c>
      <c r="AB53" s="20">
        <v>41.8</v>
      </c>
      <c r="AC53" s="51">
        <f t="shared" si="4"/>
        <v>48.8</v>
      </c>
      <c r="AD53" s="50">
        <v>2013</v>
      </c>
    </row>
    <row r="54" spans="1:30" x14ac:dyDescent="0.15">
      <c r="A54" s="42" t="s">
        <v>158</v>
      </c>
      <c r="B54" s="4">
        <v>37</v>
      </c>
      <c r="C54" s="4">
        <v>43</v>
      </c>
      <c r="E54" s="4">
        <v>44</v>
      </c>
      <c r="F54" s="4">
        <v>42</v>
      </c>
      <c r="G54" s="37">
        <v>42</v>
      </c>
      <c r="H54" s="4">
        <v>40</v>
      </c>
      <c r="I54" s="4">
        <v>45</v>
      </c>
      <c r="J54" s="4"/>
      <c r="K54" s="4">
        <v>36</v>
      </c>
      <c r="L54" s="4">
        <v>41</v>
      </c>
      <c r="N54" s="52">
        <v>39</v>
      </c>
      <c r="O54" s="1">
        <v>36</v>
      </c>
      <c r="U54" s="55">
        <v>30.9</v>
      </c>
      <c r="X54" s="20">
        <v>35.200000000000003</v>
      </c>
      <c r="Y54" s="20">
        <v>39.799999999999997</v>
      </c>
      <c r="Z54" s="20">
        <v>41.7</v>
      </c>
      <c r="AA54" s="20">
        <v>42.1</v>
      </c>
      <c r="AB54" s="20">
        <v>40.5</v>
      </c>
      <c r="AC54" s="51">
        <f t="shared" si="4"/>
        <v>45</v>
      </c>
      <c r="AD54" s="50">
        <v>1991</v>
      </c>
    </row>
    <row r="55" spans="1:30" x14ac:dyDescent="0.15">
      <c r="A55" s="42" t="s">
        <v>159</v>
      </c>
      <c r="C55" s="4">
        <v>35</v>
      </c>
      <c r="F55" s="4">
        <v>36</v>
      </c>
      <c r="G55" s="37">
        <v>39</v>
      </c>
      <c r="H55" s="4">
        <v>34</v>
      </c>
      <c r="I55" s="4">
        <v>34</v>
      </c>
      <c r="J55" s="4">
        <v>34</v>
      </c>
      <c r="K55" s="4">
        <v>41</v>
      </c>
      <c r="L55" s="4">
        <v>36</v>
      </c>
      <c r="N55" s="52">
        <v>32</v>
      </c>
      <c r="O55" s="1">
        <v>36</v>
      </c>
      <c r="X55" s="20">
        <v>41.8</v>
      </c>
      <c r="Y55" s="20">
        <v>36.4</v>
      </c>
      <c r="Z55" s="20">
        <v>40.1</v>
      </c>
      <c r="AA55" s="20">
        <v>47.3</v>
      </c>
      <c r="AB55" s="20">
        <v>55</v>
      </c>
      <c r="AC55" s="51">
        <f t="shared" si="4"/>
        <v>55</v>
      </c>
      <c r="AD55" s="50">
        <v>2016</v>
      </c>
    </row>
    <row r="56" spans="1:30" x14ac:dyDescent="0.15">
      <c r="A56" s="42" t="s">
        <v>160</v>
      </c>
      <c r="C56" s="4">
        <v>43</v>
      </c>
      <c r="F56" s="4">
        <v>39</v>
      </c>
      <c r="G56" s="37">
        <v>36</v>
      </c>
      <c r="H56" s="4">
        <v>45</v>
      </c>
      <c r="I56" s="4">
        <v>38</v>
      </c>
      <c r="J56" s="4">
        <v>42</v>
      </c>
      <c r="K56" s="4">
        <v>40</v>
      </c>
      <c r="L56" s="4">
        <v>37</v>
      </c>
      <c r="N56" s="52">
        <v>37</v>
      </c>
      <c r="O56" s="1">
        <v>37</v>
      </c>
      <c r="X56" s="20">
        <v>42.8</v>
      </c>
      <c r="Y56" s="20">
        <v>37.200000000000003</v>
      </c>
      <c r="Z56" s="20">
        <v>43.3</v>
      </c>
      <c r="AA56" s="20">
        <v>41.7</v>
      </c>
      <c r="AB56" s="20">
        <v>49.1</v>
      </c>
      <c r="AC56" s="51">
        <f t="shared" si="4"/>
        <v>49.1</v>
      </c>
      <c r="AD56" s="50">
        <v>2016</v>
      </c>
    </row>
    <row r="57" spans="1:30" x14ac:dyDescent="0.15">
      <c r="A57" s="42" t="s">
        <v>161</v>
      </c>
      <c r="F57" s="4">
        <v>41</v>
      </c>
      <c r="G57" s="37">
        <v>43</v>
      </c>
      <c r="H57" s="4">
        <v>45</v>
      </c>
      <c r="J57" s="4">
        <v>39</v>
      </c>
      <c r="K57" s="4">
        <v>46</v>
      </c>
      <c r="L57" s="4">
        <v>43</v>
      </c>
      <c r="N57" s="52">
        <v>40</v>
      </c>
      <c r="O57" s="1">
        <v>37</v>
      </c>
      <c r="X57" s="20">
        <v>38</v>
      </c>
      <c r="Y57" s="20">
        <v>40.4</v>
      </c>
      <c r="Z57" s="20">
        <v>48.5</v>
      </c>
      <c r="AA57" s="20">
        <v>42.9</v>
      </c>
      <c r="AB57" s="20">
        <v>45.4</v>
      </c>
      <c r="AC57" s="51">
        <f t="shared" si="4"/>
        <v>48.5</v>
      </c>
      <c r="AD57">
        <v>2014</v>
      </c>
    </row>
    <row r="58" spans="1:30" x14ac:dyDescent="0.15">
      <c r="A58" s="42" t="s">
        <v>162</v>
      </c>
      <c r="F58" s="4">
        <v>44</v>
      </c>
      <c r="G58" s="37">
        <v>46</v>
      </c>
      <c r="H58" s="4">
        <v>44</v>
      </c>
      <c r="J58" s="4">
        <v>38</v>
      </c>
      <c r="K58" s="4">
        <v>40</v>
      </c>
      <c r="L58" s="4">
        <v>47</v>
      </c>
      <c r="X58" s="20">
        <v>41.3</v>
      </c>
      <c r="Y58" s="20">
        <v>40.200000000000003</v>
      </c>
      <c r="Z58" s="20">
        <v>43.6</v>
      </c>
      <c r="AA58" s="20">
        <v>41.8</v>
      </c>
      <c r="AB58" s="20">
        <v>40.799999999999997</v>
      </c>
      <c r="AC58" s="51">
        <f t="shared" si="4"/>
        <v>47</v>
      </c>
      <c r="AD58" s="50">
        <v>1994</v>
      </c>
    </row>
    <row r="59" spans="1:30" x14ac:dyDescent="0.15">
      <c r="A59" s="42" t="s">
        <v>163</v>
      </c>
      <c r="F59" s="4">
        <v>38</v>
      </c>
      <c r="G59" s="37">
        <v>42</v>
      </c>
      <c r="H59" s="4">
        <v>40</v>
      </c>
      <c r="J59" s="4">
        <v>39</v>
      </c>
      <c r="K59" s="4">
        <v>40</v>
      </c>
      <c r="L59" s="4">
        <v>46</v>
      </c>
      <c r="X59" s="20">
        <v>39.6</v>
      </c>
      <c r="Y59" s="20">
        <v>36.58</v>
      </c>
      <c r="Z59" s="20">
        <v>44.2</v>
      </c>
      <c r="AA59" s="20">
        <v>44.7</v>
      </c>
      <c r="AB59" s="20">
        <v>41.1</v>
      </c>
      <c r="AC59" s="51">
        <f t="shared" si="4"/>
        <v>46</v>
      </c>
      <c r="AD59" s="50">
        <v>1994</v>
      </c>
    </row>
    <row r="60" spans="1:30" x14ac:dyDescent="0.15">
      <c r="A60" s="42" t="s">
        <v>164</v>
      </c>
      <c r="F60" s="4">
        <v>33</v>
      </c>
      <c r="G60" s="37">
        <v>41</v>
      </c>
      <c r="H60" s="4">
        <v>39</v>
      </c>
      <c r="K60" s="4">
        <v>37</v>
      </c>
      <c r="L60" s="4">
        <v>47</v>
      </c>
      <c r="X60" s="20">
        <v>29.2</v>
      </c>
      <c r="Y60" s="20">
        <v>29.1</v>
      </c>
      <c r="Z60" s="20">
        <v>44.3</v>
      </c>
      <c r="AA60" s="20">
        <v>33.299999999999997</v>
      </c>
      <c r="AB60" s="20">
        <v>39.200000000000003</v>
      </c>
      <c r="AC60" s="51">
        <f t="shared" si="4"/>
        <v>47</v>
      </c>
      <c r="AD60" s="50">
        <v>1994</v>
      </c>
    </row>
    <row r="61" spans="1:30" x14ac:dyDescent="0.15">
      <c r="A61" s="42" t="s">
        <v>165</v>
      </c>
      <c r="F61" s="4">
        <v>35</v>
      </c>
      <c r="G61" s="37">
        <v>25</v>
      </c>
      <c r="H61" s="4">
        <v>29</v>
      </c>
      <c r="K61" s="4">
        <v>25</v>
      </c>
      <c r="T61" s="54">
        <v>32</v>
      </c>
      <c r="X61" s="20">
        <v>38.299999999999997</v>
      </c>
      <c r="Y61" s="20">
        <v>21.3</v>
      </c>
      <c r="Z61" s="20">
        <v>31.2</v>
      </c>
      <c r="AA61" s="20">
        <v>36.200000000000003</v>
      </c>
      <c r="AB61" s="20">
        <v>39.5</v>
      </c>
      <c r="AC61" s="51">
        <f t="shared" si="4"/>
        <v>39.5</v>
      </c>
      <c r="AD61" s="50">
        <v>2016</v>
      </c>
    </row>
    <row r="62" spans="1:30" x14ac:dyDescent="0.15">
      <c r="A62" s="42" t="s">
        <v>166</v>
      </c>
      <c r="F62" s="4">
        <v>28</v>
      </c>
      <c r="G62" s="37">
        <v>22</v>
      </c>
      <c r="H62" s="4">
        <v>18</v>
      </c>
      <c r="T62" s="54">
        <v>30</v>
      </c>
      <c r="X62" s="20">
        <v>22.2</v>
      </c>
      <c r="Y62" s="20">
        <v>27.7</v>
      </c>
      <c r="Z62" s="20">
        <v>26.6</v>
      </c>
      <c r="AA62" s="20">
        <v>31.6</v>
      </c>
      <c r="AB62" s="20">
        <v>27.8</v>
      </c>
      <c r="AC62" s="51">
        <f t="shared" si="4"/>
        <v>31.6</v>
      </c>
      <c r="AD62" s="50">
        <v>2002</v>
      </c>
    </row>
    <row r="63" spans="1:30" x14ac:dyDescent="0.15">
      <c r="A63" s="43" t="s">
        <v>2</v>
      </c>
    </row>
    <row r="64" spans="1:30" x14ac:dyDescent="0.15">
      <c r="A64" s="43" t="s">
        <v>0</v>
      </c>
    </row>
    <row r="65" spans="1:32" s="45" customFormat="1" x14ac:dyDescent="0.15">
      <c r="A65" s="43" t="s">
        <v>120</v>
      </c>
      <c r="B65" s="57">
        <f>MAX(B51:B64)</f>
        <v>45</v>
      </c>
      <c r="C65" s="57">
        <f>MAX(C51:C64)</f>
        <v>45</v>
      </c>
      <c r="D65" s="57"/>
      <c r="E65" s="57">
        <f t="shared" ref="E65:L65" si="5">MAX(E51:E64)</f>
        <v>44</v>
      </c>
      <c r="F65" s="56">
        <f t="shared" si="5"/>
        <v>44</v>
      </c>
      <c r="G65" s="56">
        <f t="shared" si="5"/>
        <v>46</v>
      </c>
      <c r="H65" s="56">
        <f t="shared" si="5"/>
        <v>45</v>
      </c>
      <c r="I65" s="56">
        <f t="shared" si="5"/>
        <v>45</v>
      </c>
      <c r="J65" s="56">
        <f t="shared" si="5"/>
        <v>42</v>
      </c>
      <c r="K65" s="56">
        <f t="shared" si="5"/>
        <v>46</v>
      </c>
      <c r="L65" s="56">
        <f t="shared" si="5"/>
        <v>47</v>
      </c>
      <c r="M65" s="57"/>
      <c r="N65" s="56">
        <f>MAX(N51:N64)</f>
        <v>40</v>
      </c>
      <c r="O65" s="56">
        <f>MAX(O51:O64)</f>
        <v>43</v>
      </c>
      <c r="P65" s="57"/>
      <c r="Q65" s="57"/>
      <c r="R65" s="57"/>
      <c r="S65" s="57"/>
      <c r="T65" s="57">
        <f>MAX(T51:T64)</f>
        <v>32</v>
      </c>
      <c r="U65" s="58">
        <f>MAX(U51:U64)</f>
        <v>35.1</v>
      </c>
      <c r="V65" s="57"/>
      <c r="W65" s="57"/>
      <c r="X65" s="57">
        <f>MAX(X51:X64)</f>
        <v>42.8</v>
      </c>
      <c r="Y65" s="58">
        <f>MAX(Y51:Y64)</f>
        <v>48.8</v>
      </c>
      <c r="Z65" s="45">
        <f>MAX(Z51:Z62)</f>
        <v>48.5</v>
      </c>
      <c r="AA65" s="45">
        <f>MAX(AA51:AA62)</f>
        <v>47.3</v>
      </c>
      <c r="AB65" s="45">
        <f>MAX(AB51:AB62)</f>
        <v>55</v>
      </c>
      <c r="AD65" s="58"/>
      <c r="AE65" s="57"/>
      <c r="AF65" s="57"/>
    </row>
    <row r="66" spans="1:32" x14ac:dyDescent="0.15">
      <c r="A66" s="44" t="s">
        <v>129</v>
      </c>
      <c r="B66" s="48" t="s">
        <v>157</v>
      </c>
      <c r="C66" s="48" t="s">
        <v>156</v>
      </c>
      <c r="D66" s="48"/>
      <c r="E66" s="48" t="s">
        <v>158</v>
      </c>
      <c r="F66" s="48" t="s">
        <v>162</v>
      </c>
      <c r="G66" s="48" t="s">
        <v>162</v>
      </c>
      <c r="H66" s="48" t="s">
        <v>160</v>
      </c>
      <c r="I66" s="48" t="s">
        <v>158</v>
      </c>
      <c r="J66" s="48" t="s">
        <v>160</v>
      </c>
      <c r="K66" s="48" t="s">
        <v>161</v>
      </c>
      <c r="L66" s="48" t="s">
        <v>162</v>
      </c>
      <c r="M66" s="48"/>
      <c r="N66" s="48" t="s">
        <v>161</v>
      </c>
      <c r="O66" s="48" t="s">
        <v>157</v>
      </c>
      <c r="P66" s="48"/>
      <c r="Q66" s="48"/>
      <c r="R66" s="48"/>
      <c r="S66" s="48"/>
      <c r="T66" s="48" t="s">
        <v>165</v>
      </c>
      <c r="U66" s="48" t="s">
        <v>157</v>
      </c>
      <c r="V66" s="48"/>
      <c r="W66" s="48"/>
      <c r="X66" s="48" t="s">
        <v>111</v>
      </c>
      <c r="Y66" s="48" t="s">
        <v>112</v>
      </c>
      <c r="Z66" s="48" t="s">
        <v>34</v>
      </c>
      <c r="AA66" s="48" t="s">
        <v>159</v>
      </c>
      <c r="AB66" s="48" t="s">
        <v>159</v>
      </c>
      <c r="AC66" s="59"/>
    </row>
    <row r="67" spans="1:32" x14ac:dyDescent="0.15">
      <c r="A67" s="42"/>
    </row>
    <row r="68" spans="1:32" x14ac:dyDescent="0.15">
      <c r="AA68" s="45"/>
      <c r="AB68" s="45"/>
      <c r="AC68" s="59">
        <f>MAX(AC51:AC67)</f>
        <v>55</v>
      </c>
      <c r="AD68" s="4" t="s">
        <v>249</v>
      </c>
    </row>
    <row r="70" spans="1:32" x14ac:dyDescent="0.15">
      <c r="A70" s="40" t="s">
        <v>0</v>
      </c>
      <c r="AC70" s="47" t="s">
        <v>4</v>
      </c>
      <c r="AD70" s="49"/>
    </row>
    <row r="71" spans="1:32" x14ac:dyDescent="0.15">
      <c r="A71" s="40" t="s">
        <v>128</v>
      </c>
      <c r="AC71" s="47" t="s">
        <v>0</v>
      </c>
      <c r="AD71" s="49"/>
    </row>
    <row r="72" spans="1:32" x14ac:dyDescent="0.15">
      <c r="A72" s="41" t="s">
        <v>136</v>
      </c>
      <c r="B72">
        <v>1984</v>
      </c>
      <c r="C72">
        <v>1985</v>
      </c>
      <c r="D72">
        <v>1986</v>
      </c>
      <c r="E72">
        <v>1987</v>
      </c>
      <c r="F72">
        <v>1988</v>
      </c>
      <c r="G72">
        <v>1989</v>
      </c>
      <c r="H72">
        <v>1990</v>
      </c>
      <c r="I72">
        <v>1991</v>
      </c>
      <c r="J72">
        <v>1992</v>
      </c>
      <c r="K72">
        <v>1993</v>
      </c>
      <c r="L72">
        <v>1994</v>
      </c>
      <c r="M72">
        <v>1995</v>
      </c>
      <c r="N72">
        <v>1996</v>
      </c>
      <c r="O72">
        <v>1997</v>
      </c>
      <c r="P72">
        <v>1998</v>
      </c>
      <c r="Q72">
        <v>1999</v>
      </c>
      <c r="R72">
        <v>2000</v>
      </c>
      <c r="S72">
        <v>2001</v>
      </c>
      <c r="T72">
        <v>2002</v>
      </c>
      <c r="U72">
        <v>2009</v>
      </c>
      <c r="V72">
        <v>2010</v>
      </c>
      <c r="W72">
        <v>2011</v>
      </c>
      <c r="X72">
        <v>2012</v>
      </c>
      <c r="Y72">
        <v>2013</v>
      </c>
      <c r="Z72">
        <v>2014</v>
      </c>
      <c r="AA72">
        <v>2015</v>
      </c>
      <c r="AB72">
        <v>2016</v>
      </c>
      <c r="AC72" s="47" t="s">
        <v>128</v>
      </c>
      <c r="AD72" s="49" t="s">
        <v>5</v>
      </c>
    </row>
    <row r="73" spans="1:32" x14ac:dyDescent="0.15">
      <c r="A73" s="41"/>
    </row>
    <row r="74" spans="1:32" x14ac:dyDescent="0.15">
      <c r="A74" s="3" t="s">
        <v>155</v>
      </c>
      <c r="D74" s="34">
        <v>994.7</v>
      </c>
      <c r="E74" s="34">
        <v>1006.3</v>
      </c>
      <c r="F74" s="34">
        <v>997.1</v>
      </c>
      <c r="G74" s="34">
        <v>988.8</v>
      </c>
      <c r="H74" s="34">
        <v>997.5</v>
      </c>
      <c r="I74" s="34">
        <v>987.2</v>
      </c>
      <c r="J74" s="34">
        <v>999.9</v>
      </c>
      <c r="K74" s="34">
        <v>1005.7</v>
      </c>
      <c r="L74" s="34">
        <v>996.6</v>
      </c>
      <c r="M74" s="29">
        <v>992.1</v>
      </c>
      <c r="N74" s="34">
        <v>996.2</v>
      </c>
      <c r="O74" s="32">
        <v>994.2</v>
      </c>
      <c r="P74" s="18">
        <v>990.2</v>
      </c>
      <c r="Q74" s="18">
        <v>992.1</v>
      </c>
      <c r="R74" s="18">
        <v>993.6</v>
      </c>
      <c r="S74" s="18">
        <v>995.4</v>
      </c>
      <c r="T74" s="29">
        <v>994.7</v>
      </c>
      <c r="U74" s="18">
        <v>989</v>
      </c>
      <c r="V74" s="18">
        <v>999.4</v>
      </c>
      <c r="W74" s="18">
        <v>997.7</v>
      </c>
      <c r="X74" s="18"/>
      <c r="Y74" s="18">
        <v>994.5</v>
      </c>
      <c r="Z74" s="62">
        <v>995.3</v>
      </c>
      <c r="AA74" s="62">
        <v>989.9</v>
      </c>
      <c r="AB74" s="62">
        <v>988.9</v>
      </c>
      <c r="AC74" s="46">
        <f>MAX(B74:AB74)</f>
        <v>1006.3</v>
      </c>
      <c r="AD74" s="50">
        <v>1987</v>
      </c>
    </row>
    <row r="75" spans="1:32" x14ac:dyDescent="0.15">
      <c r="A75" s="42" t="s">
        <v>156</v>
      </c>
      <c r="B75" s="34">
        <v>993.6</v>
      </c>
      <c r="C75" s="34">
        <v>994.1</v>
      </c>
      <c r="D75" s="34">
        <v>1002.4</v>
      </c>
      <c r="E75" s="34">
        <v>1003.2</v>
      </c>
      <c r="F75" s="34">
        <v>994.1</v>
      </c>
      <c r="G75" s="36">
        <v>996.8</v>
      </c>
      <c r="H75" s="34">
        <v>990.9</v>
      </c>
      <c r="I75" s="34">
        <v>998.4</v>
      </c>
      <c r="J75" s="34">
        <v>1010.5</v>
      </c>
      <c r="K75" s="34">
        <v>998.6</v>
      </c>
      <c r="L75" s="34">
        <v>994.7</v>
      </c>
      <c r="M75" s="29">
        <v>991.7</v>
      </c>
      <c r="N75" s="34">
        <v>999.5</v>
      </c>
      <c r="O75" s="32">
        <v>996.9</v>
      </c>
      <c r="P75" s="18">
        <v>988.6</v>
      </c>
      <c r="Q75" s="18">
        <v>998.4</v>
      </c>
      <c r="R75" s="18">
        <v>995.7</v>
      </c>
      <c r="S75" s="18">
        <v>998.7</v>
      </c>
      <c r="T75" s="29">
        <v>988.6</v>
      </c>
      <c r="U75" s="18">
        <v>995.1</v>
      </c>
      <c r="V75" s="18">
        <v>1000.1</v>
      </c>
      <c r="W75" s="18">
        <v>991.3</v>
      </c>
      <c r="X75" s="18">
        <v>1001.1</v>
      </c>
      <c r="Y75" s="18">
        <v>984.2</v>
      </c>
      <c r="Z75" s="62">
        <v>1000.1</v>
      </c>
      <c r="AA75" s="62">
        <v>986.8</v>
      </c>
      <c r="AB75" s="62">
        <v>994.9</v>
      </c>
      <c r="AC75" s="46">
        <f t="shared" ref="AC75:AC85" si="6">MAX(B75:AB75)</f>
        <v>1010.5</v>
      </c>
      <c r="AD75" s="50">
        <v>1992</v>
      </c>
    </row>
    <row r="76" spans="1:32" x14ac:dyDescent="0.15">
      <c r="A76" s="42" t="s">
        <v>157</v>
      </c>
      <c r="B76" s="34">
        <v>987.5</v>
      </c>
      <c r="C76" s="34">
        <v>999.7</v>
      </c>
      <c r="D76" s="34">
        <v>1004.4</v>
      </c>
      <c r="E76" s="34">
        <v>1001.8</v>
      </c>
      <c r="F76" s="34">
        <v>997.6</v>
      </c>
      <c r="G76" s="36">
        <v>997.8</v>
      </c>
      <c r="H76" s="34">
        <v>990.4</v>
      </c>
      <c r="I76" s="34">
        <v>996.3</v>
      </c>
      <c r="J76" s="34">
        <v>998.2</v>
      </c>
      <c r="K76" s="34">
        <v>1000.8</v>
      </c>
      <c r="L76" s="34">
        <v>990.1</v>
      </c>
      <c r="M76" s="29">
        <v>1007.4</v>
      </c>
      <c r="N76" s="34">
        <v>996.2</v>
      </c>
      <c r="O76" s="32">
        <v>994.7</v>
      </c>
      <c r="P76" s="18">
        <v>1000</v>
      </c>
      <c r="Q76" s="18">
        <v>997.1</v>
      </c>
      <c r="R76" s="18">
        <v>999.5</v>
      </c>
      <c r="S76" s="18">
        <v>992.3</v>
      </c>
      <c r="T76" s="29">
        <v>1002.8</v>
      </c>
      <c r="U76" s="18">
        <v>999.8</v>
      </c>
      <c r="V76" s="18">
        <v>995.2</v>
      </c>
      <c r="W76" s="18">
        <v>1005.1</v>
      </c>
      <c r="X76" s="18">
        <v>992.3</v>
      </c>
      <c r="Y76" s="18">
        <v>987.6</v>
      </c>
      <c r="Z76" s="62">
        <v>992.7</v>
      </c>
      <c r="AA76" s="62">
        <v>991.9</v>
      </c>
      <c r="AB76" s="62">
        <v>988.6</v>
      </c>
      <c r="AC76" s="46">
        <f t="shared" si="6"/>
        <v>1007.4</v>
      </c>
      <c r="AD76" s="50">
        <v>1995</v>
      </c>
    </row>
    <row r="77" spans="1:32" x14ac:dyDescent="0.15">
      <c r="A77" s="42" t="s">
        <v>158</v>
      </c>
      <c r="B77" s="34">
        <v>987.4</v>
      </c>
      <c r="C77" s="34">
        <v>1004.6</v>
      </c>
      <c r="D77" s="34">
        <v>1001.3</v>
      </c>
      <c r="E77" s="34">
        <v>996.5</v>
      </c>
      <c r="F77" s="34">
        <v>991.6</v>
      </c>
      <c r="G77" s="36">
        <v>1005.1</v>
      </c>
      <c r="H77" s="34">
        <v>1016.6</v>
      </c>
      <c r="I77" s="34">
        <v>1007.8</v>
      </c>
      <c r="J77" s="34">
        <v>998.9</v>
      </c>
      <c r="K77" s="34">
        <v>993.6</v>
      </c>
      <c r="L77" s="34">
        <v>1006.7</v>
      </c>
      <c r="M77" s="29">
        <v>1004.2</v>
      </c>
      <c r="N77" s="34">
        <v>995.6</v>
      </c>
      <c r="O77" s="32">
        <v>1010.4</v>
      </c>
      <c r="P77" s="18">
        <v>993.4</v>
      </c>
      <c r="Q77" s="18">
        <v>998.1</v>
      </c>
      <c r="R77" s="18">
        <v>997.2</v>
      </c>
      <c r="S77" s="18">
        <v>990.3</v>
      </c>
      <c r="T77" s="29">
        <v>995.1</v>
      </c>
      <c r="U77" s="18">
        <v>996.2</v>
      </c>
      <c r="V77" s="18">
        <v>993.2</v>
      </c>
      <c r="W77" s="18">
        <v>999.5</v>
      </c>
      <c r="X77" s="18">
        <v>996</v>
      </c>
      <c r="Y77" s="18">
        <v>996.5</v>
      </c>
      <c r="Z77" s="62">
        <v>996.9</v>
      </c>
      <c r="AA77" s="62">
        <v>987.5</v>
      </c>
      <c r="AB77" s="62">
        <v>998.5</v>
      </c>
      <c r="AC77" s="46">
        <f t="shared" si="6"/>
        <v>1016.6</v>
      </c>
      <c r="AD77" s="50">
        <v>1990</v>
      </c>
    </row>
    <row r="78" spans="1:32" x14ac:dyDescent="0.15">
      <c r="A78" s="42" t="s">
        <v>159</v>
      </c>
      <c r="C78" s="34">
        <v>1005.1</v>
      </c>
      <c r="D78" s="34">
        <v>1007</v>
      </c>
      <c r="E78" s="34">
        <v>994.3</v>
      </c>
      <c r="F78" s="34">
        <v>1002.8</v>
      </c>
      <c r="G78" s="36">
        <v>984.2</v>
      </c>
      <c r="H78" s="34">
        <v>1018.1</v>
      </c>
      <c r="I78" s="34">
        <v>1001.1</v>
      </c>
      <c r="J78" s="34">
        <v>1005.8</v>
      </c>
      <c r="K78" s="34">
        <v>998.9</v>
      </c>
      <c r="L78" s="34">
        <v>1011.4</v>
      </c>
      <c r="M78" s="29">
        <v>1004.6</v>
      </c>
      <c r="N78" s="34">
        <v>1017.3</v>
      </c>
      <c r="O78" s="32">
        <v>987.8</v>
      </c>
      <c r="P78" s="18">
        <v>997.1</v>
      </c>
      <c r="Q78" s="18">
        <v>990</v>
      </c>
      <c r="R78" s="18">
        <v>1021.1</v>
      </c>
      <c r="S78" s="18">
        <v>1004.9</v>
      </c>
      <c r="T78" s="29">
        <v>1019.9</v>
      </c>
      <c r="U78" s="18">
        <v>1003.3</v>
      </c>
      <c r="V78" s="18">
        <v>998.2</v>
      </c>
      <c r="W78" s="18">
        <v>991.3</v>
      </c>
      <c r="X78" s="18"/>
      <c r="Y78" s="18">
        <v>999</v>
      </c>
      <c r="Z78" s="62">
        <v>995.9</v>
      </c>
      <c r="AA78" s="62">
        <v>1005.7</v>
      </c>
      <c r="AB78" s="62">
        <v>999.9</v>
      </c>
      <c r="AC78" s="46">
        <f t="shared" si="6"/>
        <v>1021.1</v>
      </c>
      <c r="AD78" s="50">
        <v>2000</v>
      </c>
    </row>
    <row r="79" spans="1:32" x14ac:dyDescent="0.15">
      <c r="A79" s="42" t="s">
        <v>160</v>
      </c>
      <c r="C79" s="34">
        <v>1002.5</v>
      </c>
      <c r="D79" s="34">
        <v>1009.8</v>
      </c>
      <c r="E79" s="34">
        <v>1003.5</v>
      </c>
      <c r="F79" s="34">
        <v>1007.2</v>
      </c>
      <c r="G79" s="36">
        <v>995.4</v>
      </c>
      <c r="H79" s="34">
        <v>999.9</v>
      </c>
      <c r="I79" s="34">
        <v>1012.3</v>
      </c>
      <c r="J79" s="34">
        <v>1012.7</v>
      </c>
      <c r="K79" s="34">
        <v>1005.6</v>
      </c>
      <c r="L79" s="34">
        <v>1016.2</v>
      </c>
      <c r="M79" s="29">
        <v>1013.1</v>
      </c>
      <c r="N79" s="34">
        <v>996.6</v>
      </c>
      <c r="O79" s="32">
        <v>1005.9</v>
      </c>
      <c r="P79" s="18">
        <v>989.9</v>
      </c>
      <c r="Q79" s="18">
        <v>1017.1</v>
      </c>
      <c r="R79" s="18">
        <v>999.4</v>
      </c>
      <c r="S79" s="18">
        <v>994.9</v>
      </c>
      <c r="T79" s="29">
        <v>1014.8</v>
      </c>
      <c r="U79" s="18">
        <v>1008</v>
      </c>
      <c r="V79" s="18">
        <v>986.2</v>
      </c>
      <c r="W79" s="18">
        <v>1005</v>
      </c>
      <c r="X79" s="18">
        <v>1012.5</v>
      </c>
      <c r="Y79" s="18">
        <v>1012.4</v>
      </c>
      <c r="Z79" s="62">
        <v>988.2</v>
      </c>
      <c r="AA79" s="62">
        <v>1003</v>
      </c>
      <c r="AB79" s="62">
        <v>996.3</v>
      </c>
      <c r="AC79" s="46">
        <f t="shared" si="6"/>
        <v>1017.1</v>
      </c>
      <c r="AD79" s="50">
        <v>1999</v>
      </c>
    </row>
    <row r="80" spans="1:32" x14ac:dyDescent="0.15">
      <c r="A80" s="42" t="s">
        <v>161</v>
      </c>
      <c r="C80" s="34">
        <v>983.8</v>
      </c>
      <c r="D80" s="34">
        <v>996</v>
      </c>
      <c r="F80" s="34">
        <v>990.5</v>
      </c>
      <c r="G80" s="36">
        <v>996.2</v>
      </c>
      <c r="H80" s="34">
        <v>1012.2</v>
      </c>
      <c r="I80" s="34">
        <v>1009</v>
      </c>
      <c r="J80" s="34">
        <v>1007.2</v>
      </c>
      <c r="K80" s="34">
        <v>998.2</v>
      </c>
      <c r="L80" s="34">
        <v>1003.9</v>
      </c>
      <c r="M80" s="29">
        <v>1016</v>
      </c>
      <c r="N80" s="34">
        <v>1001.6</v>
      </c>
      <c r="O80" s="32">
        <v>990.7</v>
      </c>
      <c r="P80" s="18">
        <v>996.5</v>
      </c>
      <c r="Q80" s="18">
        <v>996.6</v>
      </c>
      <c r="R80" s="18">
        <v>1004.3</v>
      </c>
      <c r="S80" s="18">
        <v>1009.7</v>
      </c>
      <c r="T80" s="29">
        <v>1012.4</v>
      </c>
      <c r="U80" s="18">
        <v>1012.5</v>
      </c>
      <c r="V80" s="18">
        <v>985.4</v>
      </c>
      <c r="W80" s="18">
        <v>1004</v>
      </c>
      <c r="X80" s="18">
        <v>1005</v>
      </c>
      <c r="Y80" s="18">
        <v>1000.2</v>
      </c>
      <c r="Z80" s="62">
        <v>998.7</v>
      </c>
      <c r="AA80" s="62">
        <v>1002.3</v>
      </c>
      <c r="AB80" s="62">
        <v>1006.3</v>
      </c>
      <c r="AC80" s="46">
        <f t="shared" si="6"/>
        <v>1016</v>
      </c>
      <c r="AD80" s="50">
        <v>1995</v>
      </c>
    </row>
    <row r="81" spans="1:30" x14ac:dyDescent="0.15">
      <c r="A81" s="42" t="s">
        <v>162</v>
      </c>
      <c r="C81" s="34">
        <v>1002.6</v>
      </c>
      <c r="D81" s="34">
        <v>1001.2</v>
      </c>
      <c r="F81" s="34">
        <v>1002.8</v>
      </c>
      <c r="G81" s="36">
        <v>1009.4</v>
      </c>
      <c r="H81" s="34">
        <v>1000.8</v>
      </c>
      <c r="I81" s="34">
        <v>1002.5</v>
      </c>
      <c r="J81" s="34">
        <v>996.7</v>
      </c>
      <c r="K81" s="34">
        <v>996.3</v>
      </c>
      <c r="L81" s="34">
        <v>988.7</v>
      </c>
      <c r="M81" s="29">
        <v>1009.9</v>
      </c>
      <c r="N81" s="34">
        <v>1011.7</v>
      </c>
      <c r="O81" s="32">
        <v>987.5</v>
      </c>
      <c r="P81" s="18">
        <v>997.8</v>
      </c>
      <c r="Q81" s="18">
        <v>1005.2</v>
      </c>
      <c r="R81" s="18">
        <v>998.5</v>
      </c>
      <c r="S81" s="18">
        <v>1004.3</v>
      </c>
      <c r="T81" s="29">
        <v>995.6</v>
      </c>
      <c r="U81" s="18">
        <v>1003.2</v>
      </c>
      <c r="V81" s="18">
        <v>992.4</v>
      </c>
      <c r="W81" s="18">
        <v>1018.8</v>
      </c>
      <c r="X81" s="18">
        <v>996.7</v>
      </c>
      <c r="Y81" s="18">
        <v>1015.4</v>
      </c>
      <c r="Z81" s="62">
        <v>996.6</v>
      </c>
      <c r="AA81" s="62">
        <v>1003.8</v>
      </c>
      <c r="AB81" s="62">
        <v>1003.6</v>
      </c>
      <c r="AC81" s="46">
        <f t="shared" si="6"/>
        <v>1018.8</v>
      </c>
      <c r="AD81" s="50">
        <v>2011</v>
      </c>
    </row>
    <row r="82" spans="1:30" x14ac:dyDescent="0.15">
      <c r="A82" s="42" t="s">
        <v>163</v>
      </c>
      <c r="C82" s="34">
        <v>984.3</v>
      </c>
      <c r="D82" s="34">
        <v>995.7</v>
      </c>
      <c r="F82" s="34">
        <v>1009.6</v>
      </c>
      <c r="G82" s="36">
        <v>1001.7</v>
      </c>
      <c r="H82" s="34">
        <v>1001.4</v>
      </c>
      <c r="I82" s="34">
        <v>1002.7</v>
      </c>
      <c r="J82" s="34">
        <v>998.2</v>
      </c>
      <c r="K82" s="34">
        <v>999.9</v>
      </c>
      <c r="L82" s="34">
        <v>1004.3</v>
      </c>
      <c r="M82" s="29">
        <v>1004.7</v>
      </c>
      <c r="N82" s="34">
        <v>1005.3</v>
      </c>
      <c r="O82" s="32">
        <v>996.7</v>
      </c>
      <c r="P82" s="18">
        <v>1008.8</v>
      </c>
      <c r="Q82" s="18">
        <v>1001.2</v>
      </c>
      <c r="R82" s="18">
        <v>1014.9</v>
      </c>
      <c r="S82" s="18">
        <v>997.9</v>
      </c>
      <c r="T82" s="29">
        <v>1003.4</v>
      </c>
      <c r="U82" s="18">
        <v>1001.9</v>
      </c>
      <c r="V82" s="18">
        <v>996.6</v>
      </c>
      <c r="W82" s="18">
        <v>999.9</v>
      </c>
      <c r="X82" s="18">
        <v>998.4</v>
      </c>
      <c r="Y82" s="18">
        <v>1007.9</v>
      </c>
      <c r="Z82" s="62">
        <v>999.6</v>
      </c>
      <c r="AA82" s="62">
        <v>997.3</v>
      </c>
      <c r="AB82" s="62">
        <v>988.9</v>
      </c>
      <c r="AC82" s="46">
        <f t="shared" si="6"/>
        <v>1014.9</v>
      </c>
      <c r="AD82" s="50">
        <v>2000</v>
      </c>
    </row>
    <row r="83" spans="1:30" x14ac:dyDescent="0.15">
      <c r="A83" s="42" t="s">
        <v>164</v>
      </c>
      <c r="C83" s="34">
        <v>993.5</v>
      </c>
      <c r="D83" s="34">
        <v>997.9</v>
      </c>
      <c r="F83" s="34">
        <v>1007.7</v>
      </c>
      <c r="G83" s="36">
        <v>994.5</v>
      </c>
      <c r="H83" s="34">
        <v>996.4</v>
      </c>
      <c r="I83" s="34">
        <v>1006.8</v>
      </c>
      <c r="J83" s="34">
        <v>989.2</v>
      </c>
      <c r="K83" s="34">
        <v>996.5</v>
      </c>
      <c r="L83" s="34">
        <v>992.3</v>
      </c>
      <c r="M83" s="29">
        <v>996.7</v>
      </c>
      <c r="N83" s="34">
        <v>990.7</v>
      </c>
      <c r="O83" s="32">
        <v>988.7</v>
      </c>
      <c r="P83" s="18">
        <v>990.2</v>
      </c>
      <c r="Q83" s="18">
        <v>982.5</v>
      </c>
      <c r="R83" s="18">
        <v>999.9</v>
      </c>
      <c r="S83" s="18">
        <v>987.7</v>
      </c>
      <c r="T83" s="29">
        <v>1007.3</v>
      </c>
      <c r="U83" s="18">
        <v>987.5</v>
      </c>
      <c r="V83" s="18">
        <v>993.7</v>
      </c>
      <c r="X83" s="18">
        <v>992.4</v>
      </c>
      <c r="Y83" s="18">
        <v>995.4</v>
      </c>
      <c r="Z83" s="62">
        <v>987.6</v>
      </c>
      <c r="AA83" s="62">
        <v>992.7</v>
      </c>
      <c r="AB83" s="62">
        <v>990.3</v>
      </c>
      <c r="AC83" s="46">
        <f t="shared" si="6"/>
        <v>1007.7</v>
      </c>
      <c r="AD83" s="50">
        <v>1988</v>
      </c>
    </row>
    <row r="84" spans="1:30" x14ac:dyDescent="0.15">
      <c r="A84" s="42" t="s">
        <v>165</v>
      </c>
      <c r="C84" s="34">
        <v>988.5</v>
      </c>
      <c r="D84" s="34">
        <v>986.5</v>
      </c>
      <c r="F84" s="34">
        <v>997.9</v>
      </c>
      <c r="G84" s="36">
        <v>986.9</v>
      </c>
      <c r="H84" s="34">
        <v>990.6</v>
      </c>
      <c r="I84" s="34">
        <v>995.5</v>
      </c>
      <c r="J84" s="34">
        <v>988.5</v>
      </c>
      <c r="K84" s="34">
        <v>987.1</v>
      </c>
      <c r="L84" s="34">
        <v>996.1</v>
      </c>
      <c r="M84" s="29">
        <v>985.8</v>
      </c>
      <c r="N84" s="34">
        <v>1005.2</v>
      </c>
      <c r="O84" s="32">
        <v>1001.7</v>
      </c>
      <c r="P84" s="18">
        <v>989.2</v>
      </c>
      <c r="Q84" s="18">
        <v>988.1</v>
      </c>
      <c r="R84" s="18">
        <v>1001.8</v>
      </c>
      <c r="S84" s="18">
        <v>987.8</v>
      </c>
      <c r="T84" s="29">
        <v>1005.8</v>
      </c>
      <c r="U84" s="18">
        <v>997.4</v>
      </c>
      <c r="V84" s="18">
        <v>988.3</v>
      </c>
      <c r="X84" s="18">
        <v>995.6</v>
      </c>
      <c r="Y84" s="18">
        <v>990.5</v>
      </c>
      <c r="Z84" s="34">
        <v>988.8</v>
      </c>
      <c r="AA84" s="62">
        <v>986.7</v>
      </c>
      <c r="AB84" s="62">
        <v>1001.7</v>
      </c>
      <c r="AC84" s="46">
        <f t="shared" si="6"/>
        <v>1005.8</v>
      </c>
      <c r="AD84" s="50">
        <v>1996</v>
      </c>
    </row>
    <row r="85" spans="1:30" x14ac:dyDescent="0.15">
      <c r="A85" s="42" t="s">
        <v>166</v>
      </c>
      <c r="C85" s="34">
        <v>990.9</v>
      </c>
      <c r="D85" s="34">
        <v>993.7</v>
      </c>
      <c r="F85" s="34">
        <v>993.3</v>
      </c>
      <c r="G85" s="36">
        <v>998.2</v>
      </c>
      <c r="H85" s="34">
        <v>992.5</v>
      </c>
      <c r="I85" s="34">
        <v>1000.8</v>
      </c>
      <c r="J85" s="34">
        <v>991.8</v>
      </c>
      <c r="L85" s="34">
        <v>990.5</v>
      </c>
      <c r="M85" s="29">
        <v>984.9</v>
      </c>
      <c r="N85" s="34">
        <v>995.2</v>
      </c>
      <c r="O85" s="32">
        <v>1001.1</v>
      </c>
      <c r="P85" s="18">
        <v>992.5</v>
      </c>
      <c r="Q85" s="18">
        <v>986.8</v>
      </c>
      <c r="R85" s="18">
        <v>1008.6</v>
      </c>
      <c r="S85" s="18">
        <v>996.6</v>
      </c>
      <c r="T85" s="29">
        <v>986.1</v>
      </c>
      <c r="U85" s="18">
        <v>995</v>
      </c>
      <c r="V85" s="18">
        <v>1010.7</v>
      </c>
      <c r="X85" s="18">
        <v>996.6</v>
      </c>
      <c r="Y85" s="18">
        <v>993.1</v>
      </c>
      <c r="Z85" s="34">
        <v>988.9</v>
      </c>
      <c r="AA85" s="62">
        <v>1000.1</v>
      </c>
      <c r="AB85" s="62">
        <v>992.6</v>
      </c>
      <c r="AC85" s="46">
        <f t="shared" si="6"/>
        <v>1010.7</v>
      </c>
      <c r="AD85" s="50">
        <v>2010</v>
      </c>
    </row>
    <row r="86" spans="1:30" x14ac:dyDescent="0.15">
      <c r="A86" s="43" t="s">
        <v>2</v>
      </c>
      <c r="U86" s="18"/>
    </row>
    <row r="87" spans="1:30" x14ac:dyDescent="0.15">
      <c r="A87" s="43" t="s">
        <v>0</v>
      </c>
    </row>
    <row r="88" spans="1:30" s="45" customFormat="1" x14ac:dyDescent="0.15">
      <c r="A88" s="43" t="s">
        <v>128</v>
      </c>
      <c r="B88" s="45">
        <f t="shared" ref="B88:W88" si="7">MAX(B74:B87)</f>
        <v>993.6</v>
      </c>
      <c r="C88" s="45">
        <f t="shared" si="7"/>
        <v>1005.1</v>
      </c>
      <c r="D88" s="46">
        <f t="shared" si="7"/>
        <v>1009.8</v>
      </c>
      <c r="E88" s="46">
        <f t="shared" si="7"/>
        <v>1006.3</v>
      </c>
      <c r="F88" s="46">
        <f t="shared" si="7"/>
        <v>1009.6</v>
      </c>
      <c r="G88" s="46">
        <f t="shared" si="7"/>
        <v>1009.4</v>
      </c>
      <c r="H88" s="46">
        <f t="shared" si="7"/>
        <v>1018.1</v>
      </c>
      <c r="I88" s="46">
        <f t="shared" si="7"/>
        <v>1012.3</v>
      </c>
      <c r="J88" s="46">
        <f t="shared" si="7"/>
        <v>1012.7</v>
      </c>
      <c r="K88" s="46">
        <f t="shared" si="7"/>
        <v>1005.7</v>
      </c>
      <c r="L88" s="46">
        <f t="shared" si="7"/>
        <v>1016.2</v>
      </c>
      <c r="M88" s="46">
        <f t="shared" si="7"/>
        <v>1016</v>
      </c>
      <c r="N88" s="46">
        <f t="shared" si="7"/>
        <v>1017.3</v>
      </c>
      <c r="O88" s="46">
        <f t="shared" si="7"/>
        <v>1010.4</v>
      </c>
      <c r="P88" s="46">
        <f t="shared" si="7"/>
        <v>1008.8</v>
      </c>
      <c r="Q88" s="46">
        <f t="shared" si="7"/>
        <v>1017.1</v>
      </c>
      <c r="R88" s="46">
        <f t="shared" si="7"/>
        <v>1021.1</v>
      </c>
      <c r="S88" s="46">
        <f t="shared" si="7"/>
        <v>1009.7</v>
      </c>
      <c r="T88" s="46">
        <f t="shared" si="7"/>
        <v>1019.9</v>
      </c>
      <c r="U88" s="46">
        <f t="shared" si="7"/>
        <v>1012.5</v>
      </c>
      <c r="V88" s="46">
        <f t="shared" si="7"/>
        <v>1010.7</v>
      </c>
      <c r="W88" s="46">
        <f t="shared" si="7"/>
        <v>1018.8</v>
      </c>
      <c r="X88" s="46">
        <f>MAX(X74:X87)</f>
        <v>1012.5</v>
      </c>
      <c r="Y88" s="46">
        <f>MAX(Y74:Y87)</f>
        <v>1015.4</v>
      </c>
      <c r="Z88" s="45">
        <f>MAX(Z74:Z86)</f>
        <v>1000.1</v>
      </c>
      <c r="AA88" s="45">
        <f>MAX(AA74:AA86)</f>
        <v>1005.7</v>
      </c>
      <c r="AB88" s="45">
        <f>MAX(AB74:AB86)</f>
        <v>1006.3</v>
      </c>
      <c r="AD88" s="51"/>
    </row>
    <row r="89" spans="1:30" x14ac:dyDescent="0.15">
      <c r="A89" s="44" t="s">
        <v>129</v>
      </c>
      <c r="B89" s="48" t="s">
        <v>156</v>
      </c>
      <c r="C89" s="48" t="s">
        <v>159</v>
      </c>
      <c r="D89" s="48" t="s">
        <v>160</v>
      </c>
      <c r="E89" s="48" t="s">
        <v>155</v>
      </c>
      <c r="F89" s="48" t="s">
        <v>163</v>
      </c>
      <c r="G89" s="48" t="s">
        <v>162</v>
      </c>
      <c r="H89" s="48" t="s">
        <v>159</v>
      </c>
      <c r="I89" s="48" t="s">
        <v>160</v>
      </c>
      <c r="J89" s="48" t="s">
        <v>160</v>
      </c>
      <c r="K89" s="48" t="s">
        <v>155</v>
      </c>
      <c r="L89" s="48" t="s">
        <v>160</v>
      </c>
      <c r="M89" s="48" t="s">
        <v>161</v>
      </c>
      <c r="N89" s="48" t="s">
        <v>159</v>
      </c>
      <c r="O89" s="48" t="s">
        <v>158</v>
      </c>
      <c r="P89" s="48" t="s">
        <v>163</v>
      </c>
      <c r="Q89" s="48" t="s">
        <v>160</v>
      </c>
      <c r="R89" s="48" t="s">
        <v>159</v>
      </c>
      <c r="S89" s="48" t="s">
        <v>161</v>
      </c>
      <c r="T89" s="48" t="s">
        <v>159</v>
      </c>
      <c r="U89" s="48" t="s">
        <v>161</v>
      </c>
      <c r="V89" s="48" t="s">
        <v>166</v>
      </c>
      <c r="W89" s="48" t="s">
        <v>162</v>
      </c>
      <c r="X89" s="48" t="s">
        <v>160</v>
      </c>
      <c r="Y89" s="48" t="s">
        <v>22</v>
      </c>
      <c r="Z89" s="48" t="s">
        <v>35</v>
      </c>
      <c r="AA89" s="48" t="s">
        <v>159</v>
      </c>
      <c r="AB89" s="48" t="s">
        <v>161</v>
      </c>
    </row>
    <row r="91" spans="1:30" x14ac:dyDescent="0.15">
      <c r="AA91" s="45"/>
      <c r="AB91" s="45"/>
      <c r="AC91" s="46">
        <f>MAX(B88:Z88)</f>
        <v>1021.1</v>
      </c>
      <c r="AD91" s="4" t="s">
        <v>8</v>
      </c>
    </row>
    <row r="93" spans="1:30" x14ac:dyDescent="0.15">
      <c r="A93" s="40" t="s">
        <v>3</v>
      </c>
      <c r="AC93" s="47" t="s">
        <v>4</v>
      </c>
      <c r="AD93" s="49"/>
    </row>
    <row r="94" spans="1:30" x14ac:dyDescent="0.15">
      <c r="A94" s="40" t="s">
        <v>128</v>
      </c>
      <c r="AC94" s="47" t="s">
        <v>3</v>
      </c>
      <c r="AD94" s="49"/>
    </row>
    <row r="95" spans="1:30" x14ac:dyDescent="0.15">
      <c r="A95" s="41" t="s">
        <v>136</v>
      </c>
      <c r="B95">
        <v>1984</v>
      </c>
      <c r="C95">
        <v>1985</v>
      </c>
      <c r="D95">
        <v>1986</v>
      </c>
      <c r="E95">
        <v>1987</v>
      </c>
      <c r="F95">
        <v>1988</v>
      </c>
      <c r="G95">
        <v>1989</v>
      </c>
      <c r="H95">
        <v>1990</v>
      </c>
      <c r="I95">
        <v>1991</v>
      </c>
      <c r="J95">
        <v>1992</v>
      </c>
      <c r="K95">
        <v>1993</v>
      </c>
      <c r="L95">
        <v>1994</v>
      </c>
      <c r="M95">
        <v>1995</v>
      </c>
      <c r="N95">
        <v>1996</v>
      </c>
      <c r="O95">
        <v>1997</v>
      </c>
      <c r="P95">
        <v>1998</v>
      </c>
      <c r="Q95">
        <v>1999</v>
      </c>
      <c r="R95">
        <v>2000</v>
      </c>
      <c r="S95">
        <v>2001</v>
      </c>
      <c r="T95">
        <v>2002</v>
      </c>
      <c r="U95">
        <v>2009</v>
      </c>
      <c r="V95">
        <v>2010</v>
      </c>
      <c r="W95">
        <v>2011</v>
      </c>
      <c r="X95">
        <v>2012</v>
      </c>
      <c r="Y95">
        <v>2013</v>
      </c>
      <c r="Z95">
        <v>2014</v>
      </c>
      <c r="AA95">
        <v>2015</v>
      </c>
      <c r="AB95">
        <v>2016</v>
      </c>
      <c r="AC95" s="47" t="s">
        <v>128</v>
      </c>
      <c r="AD95" s="49" t="s">
        <v>5</v>
      </c>
    </row>
    <row r="96" spans="1:30" x14ac:dyDescent="0.15">
      <c r="A96" s="41"/>
    </row>
    <row r="97" spans="1:30" x14ac:dyDescent="0.15">
      <c r="A97" s="3" t="s">
        <v>155</v>
      </c>
      <c r="D97" s="34">
        <v>975.3</v>
      </c>
      <c r="E97" s="34">
        <v>971.8</v>
      </c>
      <c r="F97" s="34">
        <v>969.9</v>
      </c>
      <c r="G97" s="34">
        <v>969.6</v>
      </c>
      <c r="H97" s="34">
        <v>962.2</v>
      </c>
      <c r="I97" s="34">
        <v>964.4</v>
      </c>
      <c r="J97" s="34">
        <v>973</v>
      </c>
      <c r="K97" s="34">
        <v>970.4</v>
      </c>
      <c r="L97" s="34">
        <v>970.3</v>
      </c>
      <c r="M97" s="29">
        <v>968.5</v>
      </c>
      <c r="N97" s="34">
        <v>968.1</v>
      </c>
      <c r="O97" s="32">
        <v>975.3</v>
      </c>
      <c r="P97" s="18">
        <v>971.4</v>
      </c>
      <c r="Q97" s="18">
        <v>969.8</v>
      </c>
      <c r="R97" s="18">
        <v>961.5</v>
      </c>
      <c r="S97" s="18">
        <v>974.3</v>
      </c>
      <c r="T97" s="29">
        <v>967.8</v>
      </c>
      <c r="U97" s="18">
        <v>964</v>
      </c>
      <c r="V97" s="18">
        <v>975</v>
      </c>
      <c r="W97" s="18">
        <v>977.1</v>
      </c>
      <c r="X97" s="18"/>
      <c r="Y97" s="18">
        <v>969.4</v>
      </c>
      <c r="Z97" s="62">
        <v>970.2</v>
      </c>
      <c r="AA97" s="62">
        <v>970.5</v>
      </c>
      <c r="AB97" s="62">
        <v>959.3</v>
      </c>
      <c r="AC97" s="46">
        <f>MIN(B97:AB97)</f>
        <v>959.3</v>
      </c>
      <c r="AD97" s="50">
        <v>2000</v>
      </c>
    </row>
    <row r="98" spans="1:30" x14ac:dyDescent="0.15">
      <c r="A98" s="42" t="s">
        <v>156</v>
      </c>
      <c r="B98" s="34">
        <v>969.9</v>
      </c>
      <c r="C98" s="34">
        <v>964.6</v>
      </c>
      <c r="D98" s="34">
        <v>975.5</v>
      </c>
      <c r="E98" s="34">
        <v>959</v>
      </c>
      <c r="F98" s="34">
        <v>968.3</v>
      </c>
      <c r="G98" s="36">
        <v>961.1</v>
      </c>
      <c r="H98" s="34">
        <v>962</v>
      </c>
      <c r="I98" s="34">
        <v>974.4</v>
      </c>
      <c r="J98" s="34">
        <v>971.4</v>
      </c>
      <c r="K98" s="34">
        <v>942.9</v>
      </c>
      <c r="L98" s="34">
        <v>966.6</v>
      </c>
      <c r="M98" s="29">
        <v>964.1</v>
      </c>
      <c r="N98" s="34">
        <v>968.1</v>
      </c>
      <c r="O98" s="32">
        <v>968.2</v>
      </c>
      <c r="P98" s="18">
        <v>945.3</v>
      </c>
      <c r="Q98" s="18">
        <v>963</v>
      </c>
      <c r="R98" s="18">
        <v>960.9</v>
      </c>
      <c r="S98" s="18">
        <v>972.9</v>
      </c>
      <c r="T98" s="29">
        <v>962.1</v>
      </c>
      <c r="U98" s="18">
        <v>966.5</v>
      </c>
      <c r="V98" s="18">
        <v>965.7</v>
      </c>
      <c r="W98" s="18">
        <v>966.2</v>
      </c>
      <c r="X98" s="18">
        <v>969.4</v>
      </c>
      <c r="Y98" s="18">
        <v>960.3</v>
      </c>
      <c r="Z98" s="62">
        <v>964.5</v>
      </c>
      <c r="AA98" s="62">
        <v>959.7</v>
      </c>
      <c r="AB98" s="62">
        <v>957.1</v>
      </c>
      <c r="AC98" s="46">
        <f t="shared" ref="AC98:AC108" si="8">MIN(B98:AB98)</f>
        <v>942.9</v>
      </c>
      <c r="AD98" s="50">
        <v>1993</v>
      </c>
    </row>
    <row r="99" spans="1:30" x14ac:dyDescent="0.15">
      <c r="A99" s="42" t="s">
        <v>157</v>
      </c>
      <c r="B99" s="34">
        <v>953.8</v>
      </c>
      <c r="C99" s="34">
        <v>960.1</v>
      </c>
      <c r="D99" s="34">
        <v>956.9</v>
      </c>
      <c r="E99" s="34">
        <v>959.9</v>
      </c>
      <c r="F99" s="34">
        <v>967.8</v>
      </c>
      <c r="G99" s="36">
        <v>964.9</v>
      </c>
      <c r="H99" s="34">
        <v>963.2</v>
      </c>
      <c r="I99" s="34">
        <v>958.8</v>
      </c>
      <c r="J99" s="34">
        <v>963.5</v>
      </c>
      <c r="K99" s="34">
        <v>963.6</v>
      </c>
      <c r="L99" s="34">
        <v>942.8</v>
      </c>
      <c r="M99" s="29">
        <v>969</v>
      </c>
      <c r="N99" s="34">
        <v>970.1</v>
      </c>
      <c r="O99" s="32">
        <v>950</v>
      </c>
      <c r="P99" s="18">
        <v>962.2</v>
      </c>
      <c r="Q99" s="18">
        <v>964.4</v>
      </c>
      <c r="R99" s="18">
        <v>966.5</v>
      </c>
      <c r="S99" s="18">
        <v>968.6</v>
      </c>
      <c r="T99" s="29">
        <v>968</v>
      </c>
      <c r="U99" s="18">
        <v>960.5</v>
      </c>
      <c r="V99" s="18">
        <v>958.4</v>
      </c>
      <c r="W99" s="18">
        <v>963.6</v>
      </c>
      <c r="X99" s="18">
        <v>964.6</v>
      </c>
      <c r="Y99" s="18">
        <v>950.9</v>
      </c>
      <c r="Z99" s="62">
        <v>951.4</v>
      </c>
      <c r="AA99" s="62">
        <v>948.8</v>
      </c>
      <c r="AB99" s="62">
        <v>952.2</v>
      </c>
      <c r="AC99" s="46">
        <f t="shared" si="8"/>
        <v>942.8</v>
      </c>
      <c r="AD99" s="50">
        <v>1994</v>
      </c>
    </row>
    <row r="100" spans="1:30" x14ac:dyDescent="0.15">
      <c r="A100" s="42" t="s">
        <v>158</v>
      </c>
      <c r="B100" s="34">
        <v>942.7</v>
      </c>
      <c r="C100" s="34">
        <v>964.7</v>
      </c>
      <c r="D100" s="34">
        <v>960.6</v>
      </c>
      <c r="E100" s="34">
        <v>969.4</v>
      </c>
      <c r="F100" s="34">
        <v>958.1</v>
      </c>
      <c r="G100" s="36">
        <v>943.5</v>
      </c>
      <c r="H100" s="34">
        <v>956.1</v>
      </c>
      <c r="I100" s="34">
        <v>960.2</v>
      </c>
      <c r="J100" s="34">
        <v>955.5</v>
      </c>
      <c r="K100" s="34">
        <v>951.3</v>
      </c>
      <c r="L100" s="34">
        <v>965</v>
      </c>
      <c r="M100" s="29">
        <v>959</v>
      </c>
      <c r="N100" s="34">
        <v>954.5</v>
      </c>
      <c r="O100" s="32">
        <v>959.2</v>
      </c>
      <c r="P100" s="18">
        <v>945.1</v>
      </c>
      <c r="Q100" s="18">
        <v>952.5</v>
      </c>
      <c r="R100" s="18">
        <v>963.3</v>
      </c>
      <c r="S100" s="18">
        <v>951.6</v>
      </c>
      <c r="T100" s="29">
        <v>959.2</v>
      </c>
      <c r="U100" s="18">
        <v>961.2</v>
      </c>
      <c r="V100" s="18">
        <v>962.6</v>
      </c>
      <c r="W100" s="18">
        <v>956.5</v>
      </c>
      <c r="X100" s="18">
        <v>950.5</v>
      </c>
      <c r="Y100" s="18">
        <v>954.8</v>
      </c>
      <c r="Z100" s="62">
        <v>956.5</v>
      </c>
      <c r="AA100" s="62">
        <v>954.9</v>
      </c>
      <c r="AB100" s="62">
        <v>951</v>
      </c>
      <c r="AC100" s="46">
        <f t="shared" si="8"/>
        <v>942.7</v>
      </c>
      <c r="AD100" s="50">
        <v>1984</v>
      </c>
    </row>
    <row r="101" spans="1:30" x14ac:dyDescent="0.15">
      <c r="A101" s="42" t="s">
        <v>159</v>
      </c>
      <c r="C101" s="34">
        <v>951</v>
      </c>
      <c r="D101" s="34">
        <v>956.7</v>
      </c>
      <c r="E101" s="34">
        <v>958.1</v>
      </c>
      <c r="F101" s="34">
        <v>966.1</v>
      </c>
      <c r="G101" s="36">
        <v>947.2</v>
      </c>
      <c r="H101" s="34">
        <v>970.3</v>
      </c>
      <c r="I101" s="34">
        <v>960.5</v>
      </c>
      <c r="J101" s="34">
        <v>965.1</v>
      </c>
      <c r="K101" s="34">
        <v>950.2</v>
      </c>
      <c r="L101" s="34">
        <v>952.2</v>
      </c>
      <c r="M101" s="29">
        <v>946.5</v>
      </c>
      <c r="N101" s="34">
        <v>949.8</v>
      </c>
      <c r="O101" s="32">
        <v>946.1</v>
      </c>
      <c r="P101" s="18">
        <v>950.3</v>
      </c>
      <c r="Q101" s="18">
        <v>961.5</v>
      </c>
      <c r="R101" s="18">
        <v>950.4</v>
      </c>
      <c r="S101" s="18">
        <v>960.2</v>
      </c>
      <c r="T101" s="29">
        <v>964.8</v>
      </c>
      <c r="U101" s="18">
        <v>959</v>
      </c>
      <c r="V101" s="18">
        <v>954.4</v>
      </c>
      <c r="W101" s="18">
        <v>950.9</v>
      </c>
      <c r="X101" s="18"/>
      <c r="Y101" s="18">
        <v>960.6</v>
      </c>
      <c r="Z101" s="62">
        <v>960.1</v>
      </c>
      <c r="AA101" s="62">
        <v>960.2</v>
      </c>
      <c r="AB101" s="62">
        <v>953.9</v>
      </c>
      <c r="AC101" s="46">
        <f t="shared" si="8"/>
        <v>946.1</v>
      </c>
      <c r="AD101" s="50">
        <v>1997</v>
      </c>
    </row>
    <row r="102" spans="1:30" x14ac:dyDescent="0.15">
      <c r="A102" s="42" t="s">
        <v>160</v>
      </c>
      <c r="C102" s="34">
        <v>954.4</v>
      </c>
      <c r="D102" s="34">
        <v>966.2</v>
      </c>
      <c r="E102" s="34">
        <v>952.1</v>
      </c>
      <c r="F102" s="34">
        <v>969</v>
      </c>
      <c r="G102" s="36">
        <v>955.8</v>
      </c>
      <c r="H102" s="34">
        <v>964.9</v>
      </c>
      <c r="I102" s="34">
        <v>969.1</v>
      </c>
      <c r="J102" s="34">
        <v>959.3</v>
      </c>
      <c r="K102" s="34">
        <v>949.2</v>
      </c>
      <c r="L102" s="34">
        <v>965.1</v>
      </c>
      <c r="M102" s="29">
        <v>959.9</v>
      </c>
      <c r="N102" s="34">
        <v>958.2</v>
      </c>
      <c r="O102" s="32">
        <v>954.3</v>
      </c>
      <c r="P102" s="18">
        <v>952.1</v>
      </c>
      <c r="Q102" s="18">
        <v>964.6</v>
      </c>
      <c r="R102" s="18">
        <v>956.7</v>
      </c>
      <c r="S102" s="18">
        <v>961.1</v>
      </c>
      <c r="T102" s="29">
        <v>968.5</v>
      </c>
      <c r="U102" s="18">
        <v>963.1</v>
      </c>
      <c r="V102" s="18">
        <v>961</v>
      </c>
      <c r="W102" s="18">
        <v>964</v>
      </c>
      <c r="X102" s="18">
        <v>961.7</v>
      </c>
      <c r="Y102" s="18">
        <v>972.7</v>
      </c>
      <c r="Z102" s="62">
        <v>956.7</v>
      </c>
      <c r="AA102" s="62">
        <v>953.3</v>
      </c>
      <c r="AB102" s="62">
        <v>951.1</v>
      </c>
      <c r="AC102" s="46">
        <f t="shared" si="8"/>
        <v>949.2</v>
      </c>
      <c r="AD102" s="50">
        <v>1993</v>
      </c>
    </row>
    <row r="103" spans="1:30" x14ac:dyDescent="0.15">
      <c r="A103" s="42" t="s">
        <v>161</v>
      </c>
      <c r="C103" s="34">
        <v>947.5</v>
      </c>
      <c r="D103" s="34">
        <v>951.5</v>
      </c>
      <c r="F103" s="34">
        <v>949.5</v>
      </c>
      <c r="G103" s="36">
        <v>951.9</v>
      </c>
      <c r="H103" s="34">
        <v>962</v>
      </c>
      <c r="I103" s="34">
        <v>955.6</v>
      </c>
      <c r="J103" s="34">
        <v>948.3</v>
      </c>
      <c r="K103" s="34">
        <v>934.4</v>
      </c>
      <c r="L103" s="34">
        <v>962.3</v>
      </c>
      <c r="M103" s="29">
        <v>976.3</v>
      </c>
      <c r="N103" s="34">
        <v>957.8</v>
      </c>
      <c r="O103" s="32">
        <v>942.7</v>
      </c>
      <c r="P103" s="18">
        <v>957.7</v>
      </c>
      <c r="Q103" s="18">
        <v>950.6</v>
      </c>
      <c r="R103" s="18">
        <v>956.3</v>
      </c>
      <c r="S103" s="18">
        <v>964.1</v>
      </c>
      <c r="T103" s="29">
        <v>955.9</v>
      </c>
      <c r="U103" s="18">
        <v>961.2</v>
      </c>
      <c r="V103" s="18">
        <v>946.9</v>
      </c>
      <c r="W103" s="18">
        <v>960.4</v>
      </c>
      <c r="X103" s="18">
        <v>957.6</v>
      </c>
      <c r="Y103" s="18">
        <v>943.3</v>
      </c>
      <c r="Z103" s="62">
        <v>944.3</v>
      </c>
      <c r="AA103" s="62">
        <v>948.9</v>
      </c>
      <c r="AB103" s="62">
        <v>967.9</v>
      </c>
      <c r="AC103" s="46">
        <f t="shared" si="8"/>
        <v>934.4</v>
      </c>
      <c r="AD103" s="50">
        <v>1993</v>
      </c>
    </row>
    <row r="104" spans="1:30" x14ac:dyDescent="0.15">
      <c r="A104" s="42" t="s">
        <v>162</v>
      </c>
      <c r="C104" s="34">
        <v>965.9</v>
      </c>
      <c r="D104" s="34">
        <v>938.2</v>
      </c>
      <c r="F104" s="34">
        <v>944.4</v>
      </c>
      <c r="G104" s="36">
        <v>954.2</v>
      </c>
      <c r="H104" s="34">
        <v>951</v>
      </c>
      <c r="I104" s="34">
        <v>953.8</v>
      </c>
      <c r="J104" s="34">
        <v>960.9</v>
      </c>
      <c r="K104" s="34">
        <v>941.1</v>
      </c>
      <c r="L104" s="34">
        <v>956.2</v>
      </c>
      <c r="M104" s="29">
        <v>943.2</v>
      </c>
      <c r="N104" s="34">
        <v>953.6</v>
      </c>
      <c r="O104" s="32">
        <v>944.6</v>
      </c>
      <c r="P104" s="18">
        <v>951.9</v>
      </c>
      <c r="Q104" s="18">
        <v>958.6</v>
      </c>
      <c r="R104" s="18">
        <v>957.3</v>
      </c>
      <c r="S104" s="18">
        <v>956.4</v>
      </c>
      <c r="T104" s="29">
        <v>957.7</v>
      </c>
      <c r="U104" s="18">
        <v>953.2</v>
      </c>
      <c r="V104" s="18">
        <v>941.5</v>
      </c>
      <c r="W104" s="18">
        <v>945.8</v>
      </c>
      <c r="X104" s="18">
        <v>952.1</v>
      </c>
      <c r="Y104" s="18">
        <v>946.9</v>
      </c>
      <c r="Z104" s="62">
        <v>944.2</v>
      </c>
      <c r="AA104" s="62">
        <v>945</v>
      </c>
      <c r="AB104" s="62">
        <v>951.3</v>
      </c>
      <c r="AC104" s="46">
        <f t="shared" si="8"/>
        <v>938.2</v>
      </c>
      <c r="AD104" s="50">
        <v>1986</v>
      </c>
    </row>
    <row r="105" spans="1:30" x14ac:dyDescent="0.15">
      <c r="A105" s="42" t="s">
        <v>163</v>
      </c>
      <c r="C105" s="34">
        <v>946.6</v>
      </c>
      <c r="D105" s="34">
        <v>954.5</v>
      </c>
      <c r="F105" s="34">
        <v>948.5</v>
      </c>
      <c r="G105" s="36">
        <v>954.2</v>
      </c>
      <c r="H105" s="34">
        <v>942.7</v>
      </c>
      <c r="I105" s="34">
        <v>950.3</v>
      </c>
      <c r="J105" s="34">
        <v>939.9</v>
      </c>
      <c r="K105" s="34">
        <v>948.8</v>
      </c>
      <c r="L105" s="34">
        <v>953.8</v>
      </c>
      <c r="M105" s="29">
        <v>953</v>
      </c>
      <c r="N105" s="34">
        <v>956.4</v>
      </c>
      <c r="O105" s="32">
        <v>955</v>
      </c>
      <c r="P105" s="18">
        <v>965.1</v>
      </c>
      <c r="Q105" s="18">
        <v>961.1</v>
      </c>
      <c r="R105" s="18">
        <v>955.9</v>
      </c>
      <c r="S105" s="18">
        <v>947.9</v>
      </c>
      <c r="T105" s="29">
        <v>947.9</v>
      </c>
      <c r="U105" s="18">
        <v>947</v>
      </c>
      <c r="V105" s="18">
        <v>937.6</v>
      </c>
      <c r="W105" s="18">
        <v>966.7</v>
      </c>
      <c r="X105" s="18">
        <v>957.2</v>
      </c>
      <c r="Y105" s="18">
        <v>961.9</v>
      </c>
      <c r="Z105" s="62">
        <v>962.1</v>
      </c>
      <c r="AA105" s="62">
        <v>937.3</v>
      </c>
      <c r="AB105" s="62">
        <v>936.6</v>
      </c>
      <c r="AC105" s="46">
        <f t="shared" si="8"/>
        <v>936.6</v>
      </c>
      <c r="AD105" s="50">
        <v>2016</v>
      </c>
    </row>
    <row r="106" spans="1:30" x14ac:dyDescent="0.15">
      <c r="A106" s="42" t="s">
        <v>164</v>
      </c>
      <c r="C106" s="34">
        <v>939.2</v>
      </c>
      <c r="D106" s="34">
        <v>951.7</v>
      </c>
      <c r="F106" s="34">
        <v>955.8</v>
      </c>
      <c r="G106" s="36">
        <v>945</v>
      </c>
      <c r="H106" s="34">
        <v>955.6</v>
      </c>
      <c r="I106" s="34">
        <v>943.3</v>
      </c>
      <c r="J106" s="34">
        <v>939.3</v>
      </c>
      <c r="K106" s="34">
        <v>947.1</v>
      </c>
      <c r="L106" s="34">
        <v>956.3</v>
      </c>
      <c r="M106" s="29">
        <v>955.6</v>
      </c>
      <c r="N106" s="34">
        <v>939.6</v>
      </c>
      <c r="O106" s="32">
        <v>952.4</v>
      </c>
      <c r="P106" s="18">
        <v>956.8</v>
      </c>
      <c r="Q106" s="18">
        <v>941.8</v>
      </c>
      <c r="R106" s="18">
        <v>950.9</v>
      </c>
      <c r="S106" s="18">
        <v>942.5</v>
      </c>
      <c r="T106" s="29">
        <v>956</v>
      </c>
      <c r="U106" s="18">
        <v>959.4</v>
      </c>
      <c r="V106" s="18">
        <v>949.9</v>
      </c>
      <c r="X106" s="18">
        <v>952.4</v>
      </c>
      <c r="Y106" s="18">
        <v>951.4</v>
      </c>
      <c r="Z106" s="62">
        <v>937.3</v>
      </c>
      <c r="AA106" s="62">
        <v>958.3</v>
      </c>
      <c r="AB106" s="62">
        <v>949.2</v>
      </c>
      <c r="AC106" s="46">
        <f t="shared" si="8"/>
        <v>937.3</v>
      </c>
      <c r="AD106">
        <v>2014</v>
      </c>
    </row>
    <row r="107" spans="1:30" x14ac:dyDescent="0.15">
      <c r="A107" s="42" t="s">
        <v>165</v>
      </c>
      <c r="C107" s="34">
        <v>955.1</v>
      </c>
      <c r="D107" s="34">
        <v>952.2</v>
      </c>
      <c r="F107" s="34">
        <v>966.9</v>
      </c>
      <c r="G107" s="36">
        <v>950</v>
      </c>
      <c r="H107" s="34">
        <v>964.9</v>
      </c>
      <c r="I107" s="34">
        <v>959.5</v>
      </c>
      <c r="J107" s="34">
        <v>950.3</v>
      </c>
      <c r="K107" s="34">
        <v>964.9</v>
      </c>
      <c r="L107" s="34">
        <v>964.5</v>
      </c>
      <c r="M107" s="29">
        <v>952.7</v>
      </c>
      <c r="N107" s="34">
        <v>966.9</v>
      </c>
      <c r="O107" s="32">
        <v>959.4</v>
      </c>
      <c r="P107" s="18">
        <v>951.3</v>
      </c>
      <c r="Q107" s="18">
        <v>942.1</v>
      </c>
      <c r="R107" s="18">
        <v>956.1</v>
      </c>
      <c r="S107" s="18">
        <v>942.7</v>
      </c>
      <c r="T107" s="29">
        <v>962.5</v>
      </c>
      <c r="U107" s="18">
        <v>960.4</v>
      </c>
      <c r="V107" s="18">
        <v>949.4</v>
      </c>
      <c r="X107" s="18">
        <v>971.9</v>
      </c>
      <c r="Y107" s="18">
        <v>960.5</v>
      </c>
      <c r="Z107" s="34">
        <v>961.6</v>
      </c>
      <c r="AA107" s="62">
        <v>945.3</v>
      </c>
      <c r="AB107" s="62">
        <v>971.4</v>
      </c>
      <c r="AC107" s="46">
        <f t="shared" si="8"/>
        <v>942.1</v>
      </c>
      <c r="AD107" s="50">
        <v>1999</v>
      </c>
    </row>
    <row r="108" spans="1:30" x14ac:dyDescent="0.15">
      <c r="A108" s="42" t="s">
        <v>166</v>
      </c>
      <c r="C108" s="34">
        <v>958.7</v>
      </c>
      <c r="D108" s="34">
        <v>959.8</v>
      </c>
      <c r="F108" s="34">
        <v>965.1</v>
      </c>
      <c r="G108" s="36">
        <v>964.6</v>
      </c>
      <c r="H108" s="34">
        <v>961.8</v>
      </c>
      <c r="I108" s="34">
        <v>977.5</v>
      </c>
      <c r="J108" s="34">
        <v>967.7</v>
      </c>
      <c r="L108" s="34">
        <v>966.4</v>
      </c>
      <c r="M108" s="29">
        <v>964.4</v>
      </c>
      <c r="N108" s="34">
        <v>970</v>
      </c>
      <c r="O108" s="32">
        <v>973.5</v>
      </c>
      <c r="P108" s="18">
        <v>960.8</v>
      </c>
      <c r="Q108" s="18">
        <v>953.3</v>
      </c>
      <c r="R108" s="18">
        <v>984.2</v>
      </c>
      <c r="S108" s="18">
        <v>953</v>
      </c>
      <c r="T108" s="29">
        <v>961.5</v>
      </c>
      <c r="U108" s="18">
        <v>968.2</v>
      </c>
      <c r="V108" s="18">
        <v>965.7</v>
      </c>
      <c r="X108" s="18">
        <v>975.4</v>
      </c>
      <c r="Y108" s="18">
        <v>965.6</v>
      </c>
      <c r="Z108" s="34">
        <v>965.6</v>
      </c>
      <c r="AA108" s="62">
        <v>964.6</v>
      </c>
      <c r="AB108" s="62">
        <v>971.1</v>
      </c>
      <c r="AC108" s="46">
        <f t="shared" si="8"/>
        <v>953</v>
      </c>
      <c r="AD108" s="50">
        <v>2001</v>
      </c>
    </row>
    <row r="109" spans="1:30" x14ac:dyDescent="0.15">
      <c r="A109" s="43" t="s">
        <v>2</v>
      </c>
    </row>
    <row r="110" spans="1:30" x14ac:dyDescent="0.15">
      <c r="A110" s="43" t="s">
        <v>3</v>
      </c>
    </row>
    <row r="111" spans="1:30" s="45" customFormat="1" x14ac:dyDescent="0.15">
      <c r="A111" s="43" t="s">
        <v>128</v>
      </c>
      <c r="B111" s="45">
        <f t="shared" ref="B111:W111" si="9">MIN(B97:B110)</f>
        <v>942.7</v>
      </c>
      <c r="C111" s="45">
        <f t="shared" si="9"/>
        <v>939.2</v>
      </c>
      <c r="D111" s="46">
        <f t="shared" si="9"/>
        <v>938.2</v>
      </c>
      <c r="E111" s="46">
        <f t="shared" si="9"/>
        <v>952.1</v>
      </c>
      <c r="F111" s="46">
        <f t="shared" si="9"/>
        <v>944.4</v>
      </c>
      <c r="G111" s="46">
        <f t="shared" si="9"/>
        <v>943.5</v>
      </c>
      <c r="H111" s="46">
        <f t="shared" si="9"/>
        <v>942.7</v>
      </c>
      <c r="I111" s="46">
        <f t="shared" si="9"/>
        <v>943.3</v>
      </c>
      <c r="J111" s="46">
        <f t="shared" si="9"/>
        <v>939.3</v>
      </c>
      <c r="K111" s="46">
        <f t="shared" si="9"/>
        <v>934.4</v>
      </c>
      <c r="L111" s="46">
        <f t="shared" si="9"/>
        <v>942.8</v>
      </c>
      <c r="M111" s="46">
        <f t="shared" si="9"/>
        <v>943.2</v>
      </c>
      <c r="N111" s="46">
        <f t="shared" si="9"/>
        <v>939.6</v>
      </c>
      <c r="O111" s="46">
        <f t="shared" si="9"/>
        <v>942.7</v>
      </c>
      <c r="P111" s="46">
        <f t="shared" si="9"/>
        <v>945.1</v>
      </c>
      <c r="Q111" s="46">
        <f t="shared" si="9"/>
        <v>941.8</v>
      </c>
      <c r="R111" s="46">
        <f t="shared" si="9"/>
        <v>950.4</v>
      </c>
      <c r="S111" s="46">
        <f t="shared" si="9"/>
        <v>942.5</v>
      </c>
      <c r="T111" s="46">
        <f t="shared" si="9"/>
        <v>947.9</v>
      </c>
      <c r="U111" s="46">
        <f t="shared" si="9"/>
        <v>947</v>
      </c>
      <c r="V111" s="46">
        <f t="shared" si="9"/>
        <v>937.6</v>
      </c>
      <c r="W111" s="46">
        <f t="shared" si="9"/>
        <v>945.8</v>
      </c>
      <c r="X111" s="46">
        <f>MIN(X97:X110)</f>
        <v>950.5</v>
      </c>
      <c r="Y111" s="46">
        <f>MIN(Y97:Y110)</f>
        <v>943.3</v>
      </c>
      <c r="Z111" s="45">
        <f>MIN(Z97:Z108)</f>
        <v>937.3</v>
      </c>
      <c r="AA111" s="45">
        <f>MIN(AA97:AA108)</f>
        <v>937.3</v>
      </c>
      <c r="AB111" s="45">
        <f>MIN(AB97:AB108)</f>
        <v>936.6</v>
      </c>
      <c r="AD111" s="51"/>
    </row>
    <row r="112" spans="1:30" x14ac:dyDescent="0.15">
      <c r="A112" s="44" t="s">
        <v>129</v>
      </c>
      <c r="B112" s="48" t="s">
        <v>158</v>
      </c>
      <c r="C112" s="48" t="s">
        <v>164</v>
      </c>
      <c r="D112" s="48" t="s">
        <v>162</v>
      </c>
      <c r="E112" s="48" t="s">
        <v>160</v>
      </c>
      <c r="F112" s="48" t="s">
        <v>162</v>
      </c>
      <c r="G112" s="48" t="s">
        <v>158</v>
      </c>
      <c r="H112" s="48" t="s">
        <v>163</v>
      </c>
      <c r="I112" s="48" t="s">
        <v>164</v>
      </c>
      <c r="J112" s="48" t="s">
        <v>164</v>
      </c>
      <c r="K112" s="48" t="s">
        <v>161</v>
      </c>
      <c r="L112" s="48" t="s">
        <v>157</v>
      </c>
      <c r="M112" s="48" t="s">
        <v>162</v>
      </c>
      <c r="N112" s="48" t="s">
        <v>164</v>
      </c>
      <c r="O112" s="48" t="s">
        <v>161</v>
      </c>
      <c r="P112" s="48" t="s">
        <v>158</v>
      </c>
      <c r="Q112" s="48" t="s">
        <v>164</v>
      </c>
      <c r="R112" s="48" t="s">
        <v>159</v>
      </c>
      <c r="S112" s="48" t="s">
        <v>164</v>
      </c>
      <c r="T112" s="48" t="s">
        <v>163</v>
      </c>
      <c r="U112" s="48" t="s">
        <v>163</v>
      </c>
      <c r="V112" s="48" t="s">
        <v>163</v>
      </c>
      <c r="W112" s="48" t="s">
        <v>162</v>
      </c>
      <c r="X112" s="48" t="s">
        <v>158</v>
      </c>
      <c r="Y112" s="48" t="s">
        <v>23</v>
      </c>
      <c r="Z112" s="48" t="s">
        <v>36</v>
      </c>
      <c r="AA112" s="48" t="s">
        <v>163</v>
      </c>
      <c r="AB112" s="48" t="s">
        <v>163</v>
      </c>
    </row>
    <row r="114" spans="27:30" x14ac:dyDescent="0.15">
      <c r="AA114" s="45"/>
      <c r="AB114" s="45"/>
      <c r="AC114" s="46">
        <f>MIN(B111:Z111)</f>
        <v>934.4</v>
      </c>
      <c r="AD114" s="4" t="s">
        <v>9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topLeftCell="A94" zoomScale="110" zoomScaleNormal="110" zoomScalePageLayoutView="110" workbookViewId="0">
      <selection activeCell="AB12" sqref="AB12"/>
    </sheetView>
  </sheetViews>
  <sheetFormatPr baseColWidth="10" defaultColWidth="9" defaultRowHeight="11" x14ac:dyDescent="0.15"/>
  <cols>
    <col min="29" max="29" width="9.5" bestFit="1" customWidth="1"/>
  </cols>
  <sheetData>
    <row r="1" spans="1:29" x14ac:dyDescent="0.15">
      <c r="A1" s="60" t="s">
        <v>113</v>
      </c>
    </row>
    <row r="2" spans="1:29" x14ac:dyDescent="0.15">
      <c r="A2" s="60" t="s">
        <v>1</v>
      </c>
    </row>
    <row r="3" spans="1:29" x14ac:dyDescent="0.15">
      <c r="A3" s="26" t="s">
        <v>130</v>
      </c>
    </row>
    <row r="4" spans="1:29" x14ac:dyDescent="0.15">
      <c r="A4" s="41"/>
      <c r="B4">
        <v>1984</v>
      </c>
      <c r="C4">
        <v>1985</v>
      </c>
      <c r="D4">
        <v>1986</v>
      </c>
      <c r="E4">
        <v>1987</v>
      </c>
      <c r="F4">
        <v>1988</v>
      </c>
      <c r="G4">
        <v>1989</v>
      </c>
      <c r="H4">
        <v>1990</v>
      </c>
      <c r="I4">
        <v>1991</v>
      </c>
      <c r="J4">
        <v>1992</v>
      </c>
      <c r="K4">
        <v>1993</v>
      </c>
      <c r="L4">
        <v>1994</v>
      </c>
      <c r="M4">
        <v>1995</v>
      </c>
      <c r="N4">
        <v>1996</v>
      </c>
      <c r="O4">
        <v>1997</v>
      </c>
      <c r="P4">
        <v>1998</v>
      </c>
      <c r="Q4">
        <v>1999</v>
      </c>
      <c r="R4">
        <v>2000</v>
      </c>
      <c r="S4">
        <v>2001</v>
      </c>
      <c r="T4">
        <v>2002</v>
      </c>
      <c r="U4">
        <v>2009</v>
      </c>
      <c r="V4">
        <v>2010</v>
      </c>
      <c r="W4">
        <v>2011</v>
      </c>
      <c r="X4">
        <v>2012</v>
      </c>
      <c r="Y4">
        <v>2013</v>
      </c>
      <c r="Z4">
        <v>2014</v>
      </c>
      <c r="AA4">
        <v>2015</v>
      </c>
      <c r="AB4">
        <v>2016</v>
      </c>
      <c r="AC4" s="57" t="s">
        <v>113</v>
      </c>
    </row>
    <row r="5" spans="1:29" x14ac:dyDescent="0.15">
      <c r="A5" s="3" t="s">
        <v>155</v>
      </c>
      <c r="D5" s="34">
        <v>-2.4</v>
      </c>
      <c r="E5" s="34">
        <v>-0.8</v>
      </c>
      <c r="F5" s="34">
        <v>-4</v>
      </c>
      <c r="G5" s="34">
        <v>-4.3</v>
      </c>
      <c r="H5" s="34">
        <v>-4.2</v>
      </c>
      <c r="I5" s="34">
        <v>-4.3</v>
      </c>
      <c r="J5" s="34">
        <v>-4.7</v>
      </c>
      <c r="K5" s="34">
        <v>-3.2</v>
      </c>
      <c r="L5" s="34">
        <v>-3.2</v>
      </c>
      <c r="M5" s="29">
        <v>-5</v>
      </c>
      <c r="N5" s="34">
        <v>-4.8</v>
      </c>
      <c r="O5" s="32">
        <v>-3.9</v>
      </c>
      <c r="P5" s="18">
        <v>-5.6</v>
      </c>
      <c r="Q5" s="18">
        <v>-3.2</v>
      </c>
      <c r="R5" s="18">
        <v>-5.3</v>
      </c>
      <c r="S5" s="18">
        <v>-5.2</v>
      </c>
      <c r="T5" s="29">
        <v>-2.4</v>
      </c>
      <c r="U5" s="18">
        <v>-2.9</v>
      </c>
      <c r="V5" s="18">
        <v>-3.5</v>
      </c>
      <c r="W5" s="18">
        <v>-3.1</v>
      </c>
      <c r="X5" s="18"/>
      <c r="Y5" s="18">
        <v>-2.8</v>
      </c>
      <c r="Z5" s="62">
        <v>-1.3</v>
      </c>
      <c r="AA5" s="62">
        <v>-3.2</v>
      </c>
      <c r="AB5" s="62">
        <v>-2.4</v>
      </c>
      <c r="AC5" s="27">
        <f>AVERAGE(B5:AB5)</f>
        <v>-3.5708333333333333</v>
      </c>
    </row>
    <row r="6" spans="1:29" x14ac:dyDescent="0.15">
      <c r="A6" s="42" t="s">
        <v>156</v>
      </c>
      <c r="B6" s="34">
        <v>-11.7</v>
      </c>
      <c r="C6" s="34">
        <v>-12.2</v>
      </c>
      <c r="D6" s="34">
        <v>-7.9</v>
      </c>
      <c r="E6" s="34">
        <v>-10.8</v>
      </c>
      <c r="F6" s="34">
        <v>-11.3</v>
      </c>
      <c r="G6" s="36">
        <v>-12.5</v>
      </c>
      <c r="H6" s="34">
        <v>-12.3</v>
      </c>
      <c r="I6" s="34">
        <v>-8.8000000000000007</v>
      </c>
      <c r="J6" s="34">
        <v>-11</v>
      </c>
      <c r="K6" s="34">
        <v>-11.5</v>
      </c>
      <c r="L6" s="34">
        <v>-12.5</v>
      </c>
      <c r="M6" s="29">
        <v>-10.8</v>
      </c>
      <c r="N6" s="34">
        <v>-10.4</v>
      </c>
      <c r="O6" s="32">
        <v>-12</v>
      </c>
      <c r="P6" s="18">
        <v>-10.4</v>
      </c>
      <c r="Q6" s="18">
        <v>-11.3</v>
      </c>
      <c r="R6" s="18">
        <v>-12</v>
      </c>
      <c r="S6" s="18">
        <v>-10.199999999999999</v>
      </c>
      <c r="T6" s="29">
        <v>-11.2</v>
      </c>
      <c r="U6" s="18">
        <v>-11.5</v>
      </c>
      <c r="V6" s="18">
        <v>-10.5</v>
      </c>
      <c r="W6" s="18">
        <v>-9.3000000000000007</v>
      </c>
      <c r="X6" s="18">
        <v>-10.199999999999999</v>
      </c>
      <c r="Y6" s="18">
        <v>-11.9</v>
      </c>
      <c r="Z6" s="62">
        <v>-10.6</v>
      </c>
      <c r="AA6" s="62">
        <v>-8.8000000000000007</v>
      </c>
      <c r="AB6" s="62">
        <v>-10.3</v>
      </c>
      <c r="AC6" s="27">
        <f t="shared" ref="AC6:AC16" si="0">AVERAGE(B6:AB6)</f>
        <v>-10.885185185185186</v>
      </c>
    </row>
    <row r="7" spans="1:29" x14ac:dyDescent="0.15">
      <c r="A7" s="42" t="s">
        <v>157</v>
      </c>
      <c r="B7" s="34">
        <v>-17.3</v>
      </c>
      <c r="C7" s="34">
        <v>-17.600000000000001</v>
      </c>
      <c r="D7" s="34">
        <v>-17.600000000000001</v>
      </c>
      <c r="E7" s="34">
        <v>-19.899999999999999</v>
      </c>
      <c r="F7" s="34">
        <v>-20.8</v>
      </c>
      <c r="G7" s="36">
        <v>-18.899999999999999</v>
      </c>
      <c r="H7" s="34">
        <v>-20</v>
      </c>
      <c r="I7" s="34">
        <v>-20.9</v>
      </c>
      <c r="J7" s="34">
        <v>-19.2</v>
      </c>
      <c r="K7" s="34">
        <v>-19.399999999999999</v>
      </c>
      <c r="L7" s="34">
        <v>-23.1</v>
      </c>
      <c r="M7" s="29">
        <v>-19.399999999999999</v>
      </c>
      <c r="N7" s="34">
        <v>-17.100000000000001</v>
      </c>
      <c r="O7" s="32">
        <v>-20.399999999999999</v>
      </c>
      <c r="P7" s="18">
        <v>-22</v>
      </c>
      <c r="Q7" s="18">
        <v>-20.9</v>
      </c>
      <c r="R7" s="18">
        <v>-20.2</v>
      </c>
      <c r="S7" s="18">
        <v>-19.3</v>
      </c>
      <c r="T7" s="29">
        <v>-18.399999999999999</v>
      </c>
      <c r="U7" s="18">
        <v>-20.100000000000001</v>
      </c>
      <c r="V7" s="18">
        <v>-17.600000000000001</v>
      </c>
      <c r="W7" s="18">
        <v>-19.2</v>
      </c>
      <c r="X7" s="18">
        <v>-18.899999999999999</v>
      </c>
      <c r="Y7" s="18">
        <v>-18.8</v>
      </c>
      <c r="Z7" s="62">
        <v>-20.100000000000001</v>
      </c>
      <c r="AA7" s="62">
        <v>-18.2</v>
      </c>
      <c r="AB7" s="62">
        <v>-19.7</v>
      </c>
      <c r="AC7" s="27">
        <f t="shared" si="0"/>
        <v>-19.444444444444443</v>
      </c>
    </row>
    <row r="8" spans="1:29" x14ac:dyDescent="0.15">
      <c r="A8" s="42" t="s">
        <v>158</v>
      </c>
      <c r="B8" s="34">
        <v>-23.2</v>
      </c>
      <c r="C8" s="34">
        <v>-23.3</v>
      </c>
      <c r="D8" s="34">
        <v>-21.8</v>
      </c>
      <c r="E8" s="34">
        <v>-25.8</v>
      </c>
      <c r="F8" s="34">
        <v>-21.8</v>
      </c>
      <c r="G8" s="36">
        <v>-21.3</v>
      </c>
      <c r="H8" s="34">
        <v>-26.1</v>
      </c>
      <c r="I8" s="34">
        <v>-21.6</v>
      </c>
      <c r="J8" s="34">
        <v>-25.7</v>
      </c>
      <c r="K8" s="34">
        <v>-24.7</v>
      </c>
      <c r="L8" s="34">
        <v>-21.6</v>
      </c>
      <c r="M8" s="29">
        <v>-24</v>
      </c>
      <c r="N8" s="34">
        <v>-21.1</v>
      </c>
      <c r="O8" s="32">
        <v>-26.3</v>
      </c>
      <c r="P8" s="18">
        <v>-27.4</v>
      </c>
      <c r="Q8" s="18">
        <v>-25.9</v>
      </c>
      <c r="R8" s="18">
        <v>-24.5</v>
      </c>
      <c r="S8" s="18">
        <v>-24.3</v>
      </c>
      <c r="T8" s="29">
        <v>-25.2</v>
      </c>
      <c r="U8" s="18">
        <v>-23</v>
      </c>
      <c r="V8" s="18">
        <v>-24.4</v>
      </c>
      <c r="W8" s="18">
        <v>-22.5</v>
      </c>
      <c r="X8" s="18">
        <v>-25</v>
      </c>
      <c r="Y8" s="18">
        <v>-25.4</v>
      </c>
      <c r="Z8" s="62">
        <v>-22.9</v>
      </c>
      <c r="AA8" s="62">
        <v>-24.9</v>
      </c>
      <c r="AB8" s="62">
        <v>-26.1</v>
      </c>
      <c r="AC8" s="27">
        <f t="shared" si="0"/>
        <v>-24.066666666666666</v>
      </c>
    </row>
    <row r="9" spans="1:29" x14ac:dyDescent="0.15">
      <c r="A9" s="42" t="s">
        <v>159</v>
      </c>
      <c r="C9" s="34">
        <v>-24</v>
      </c>
      <c r="D9" s="34">
        <v>-21.4</v>
      </c>
      <c r="E9" s="34">
        <v>-26.7</v>
      </c>
      <c r="F9" s="34">
        <v>-26.1</v>
      </c>
      <c r="G9" s="36">
        <v>-26.7</v>
      </c>
      <c r="H9" s="34">
        <v>-25.4</v>
      </c>
      <c r="I9" s="34">
        <v>-26.1</v>
      </c>
      <c r="J9" s="34">
        <v>-24.7</v>
      </c>
      <c r="K9" s="34">
        <v>-29.8</v>
      </c>
      <c r="L9" s="34">
        <v>-29.1</v>
      </c>
      <c r="M9" s="29">
        <v>-26</v>
      </c>
      <c r="N9" s="34">
        <v>-27.7</v>
      </c>
      <c r="O9" s="32">
        <v>-27.1</v>
      </c>
      <c r="P9" s="18">
        <v>-25.7</v>
      </c>
      <c r="Q9" s="18">
        <v>-27.9</v>
      </c>
      <c r="R9" s="18">
        <v>-25.1</v>
      </c>
      <c r="S9" s="18">
        <v>-25.5</v>
      </c>
      <c r="T9" s="29">
        <v>-22.8</v>
      </c>
      <c r="U9" s="18">
        <v>-24.9</v>
      </c>
      <c r="V9" s="18">
        <v>-26.9</v>
      </c>
      <c r="W9" s="18">
        <v>-25.4</v>
      </c>
      <c r="X9" s="18">
        <v>-21.6</v>
      </c>
      <c r="Y9" s="18">
        <v>-23.4</v>
      </c>
      <c r="Z9" s="62">
        <v>-21</v>
      </c>
      <c r="AA9" s="62">
        <v>-25.2</v>
      </c>
      <c r="AB9" s="62">
        <v>-22.7</v>
      </c>
      <c r="AC9" s="27">
        <f t="shared" si="0"/>
        <v>-25.342307692307696</v>
      </c>
    </row>
    <row r="10" spans="1:29" x14ac:dyDescent="0.15">
      <c r="A10" s="42" t="s">
        <v>160</v>
      </c>
      <c r="C10" s="34">
        <v>-25.8</v>
      </c>
      <c r="D10" s="34">
        <v>-25.5</v>
      </c>
      <c r="E10" s="34">
        <v>-20.399999999999999</v>
      </c>
      <c r="F10" s="34">
        <v>-25.4</v>
      </c>
      <c r="G10" s="36">
        <v>-30.4</v>
      </c>
      <c r="H10" s="34">
        <v>-26.8</v>
      </c>
      <c r="I10" s="34">
        <v>-22.5</v>
      </c>
      <c r="J10" s="34">
        <v>-24.7</v>
      </c>
      <c r="K10" s="34">
        <v>-26.5</v>
      </c>
      <c r="L10" s="34">
        <v>-26.4</v>
      </c>
      <c r="M10" s="29">
        <v>-26</v>
      </c>
      <c r="N10" s="34">
        <v>-27.4</v>
      </c>
      <c r="O10" s="32">
        <v>-24.7</v>
      </c>
      <c r="P10" s="18">
        <v>-23.5</v>
      </c>
      <c r="Q10" s="18">
        <v>-23.7</v>
      </c>
      <c r="R10" s="18">
        <v>-25.9</v>
      </c>
      <c r="S10" s="18">
        <v>-24.5</v>
      </c>
      <c r="T10" s="29">
        <v>-25.5</v>
      </c>
      <c r="U10" s="18">
        <v>-24.6</v>
      </c>
      <c r="V10" s="18">
        <v>-28.7</v>
      </c>
      <c r="W10" s="18">
        <v>-24.3</v>
      </c>
      <c r="X10" s="18">
        <v>-23.6</v>
      </c>
      <c r="Y10" s="18">
        <v>-24.5</v>
      </c>
      <c r="Z10" s="62">
        <v>-26.1</v>
      </c>
      <c r="AA10" s="62">
        <v>-25.8</v>
      </c>
      <c r="AB10" s="62">
        <v>-27.3</v>
      </c>
      <c r="AC10" s="27">
        <f t="shared" si="0"/>
        <v>-25.40384615384615</v>
      </c>
    </row>
    <row r="11" spans="1:29" x14ac:dyDescent="0.15">
      <c r="A11" s="42" t="s">
        <v>161</v>
      </c>
      <c r="C11" s="34">
        <v>-28.3</v>
      </c>
      <c r="D11" s="34">
        <v>-24.9</v>
      </c>
      <c r="F11" s="34">
        <v>-26.7</v>
      </c>
      <c r="G11" s="36">
        <v>-25.9</v>
      </c>
      <c r="H11" s="34">
        <v>-22.1</v>
      </c>
      <c r="I11" s="34">
        <v>-25.8</v>
      </c>
      <c r="J11" s="34">
        <v>-24.6</v>
      </c>
      <c r="K11" s="34">
        <v>-26</v>
      </c>
      <c r="L11" s="34">
        <v>-24.8</v>
      </c>
      <c r="M11" s="29">
        <v>-25.2</v>
      </c>
      <c r="N11" s="34">
        <v>-27.1</v>
      </c>
      <c r="O11" s="32">
        <v>-29.9</v>
      </c>
      <c r="P11" s="18">
        <v>-27.6</v>
      </c>
      <c r="Q11" s="18">
        <v>-24.9</v>
      </c>
      <c r="R11" s="18">
        <v>-25.4</v>
      </c>
      <c r="S11" s="18">
        <v>-26.6</v>
      </c>
      <c r="T11" s="29">
        <v>-28.3</v>
      </c>
      <c r="U11" s="18">
        <v>-23.1</v>
      </c>
      <c r="V11" s="18">
        <v>-29.6</v>
      </c>
      <c r="W11" s="18">
        <v>-23.5</v>
      </c>
      <c r="X11" s="18">
        <v>-27.8</v>
      </c>
      <c r="Y11" s="18">
        <v>-29.1</v>
      </c>
      <c r="Z11" s="62">
        <v>-27.9</v>
      </c>
      <c r="AA11" s="62">
        <v>-27.3</v>
      </c>
      <c r="AB11" s="62">
        <v>-26.7</v>
      </c>
      <c r="AC11" s="27">
        <f t="shared" si="0"/>
        <v>-26.364000000000001</v>
      </c>
    </row>
    <row r="12" spans="1:29" x14ac:dyDescent="0.15">
      <c r="A12" s="42" t="s">
        <v>162</v>
      </c>
      <c r="C12" s="34">
        <v>-25.2</v>
      </c>
      <c r="D12" s="34">
        <v>-27.1</v>
      </c>
      <c r="F12" s="34">
        <v>-24</v>
      </c>
      <c r="G12" s="36">
        <v>-28.9</v>
      </c>
      <c r="H12" s="34">
        <v>-28.6</v>
      </c>
      <c r="I12" s="34">
        <v>-24.5</v>
      </c>
      <c r="J12" s="34">
        <v>-22</v>
      </c>
      <c r="K12" s="34">
        <v>-28.8</v>
      </c>
      <c r="L12" s="34">
        <v>-30.6</v>
      </c>
      <c r="M12" s="29">
        <v>-25.1</v>
      </c>
      <c r="N12" s="34">
        <v>-22.4</v>
      </c>
      <c r="O12" s="32">
        <v>-30.3</v>
      </c>
      <c r="P12" s="18">
        <v>-25.6</v>
      </c>
      <c r="Q12" s="18">
        <v>-27.7</v>
      </c>
      <c r="R12" s="18">
        <v>-27.3</v>
      </c>
      <c r="S12" s="18">
        <v>-29.5</v>
      </c>
      <c r="T12" s="29">
        <v>-31.6</v>
      </c>
      <c r="U12" s="18">
        <v>-25.2</v>
      </c>
      <c r="V12" s="18">
        <v>-26.9</v>
      </c>
      <c r="W12" s="18">
        <v>-22.5</v>
      </c>
      <c r="X12" s="18">
        <v>-23.3</v>
      </c>
      <c r="Y12" s="18">
        <v>-25.8</v>
      </c>
      <c r="Z12" s="62">
        <v>-23.6</v>
      </c>
      <c r="AA12" s="62">
        <v>-26.1</v>
      </c>
      <c r="AB12" s="62">
        <v>-24.5</v>
      </c>
      <c r="AC12" s="27">
        <f t="shared" si="0"/>
        <v>-26.283999999999995</v>
      </c>
    </row>
    <row r="13" spans="1:29" x14ac:dyDescent="0.15">
      <c r="A13" s="42" t="s">
        <v>163</v>
      </c>
      <c r="C13" s="34">
        <v>-26</v>
      </c>
      <c r="D13" s="34">
        <v>-28</v>
      </c>
      <c r="F13" s="34">
        <v>-22.6</v>
      </c>
      <c r="G13" s="36">
        <v>-22.8</v>
      </c>
      <c r="H13" s="34">
        <v>-26.8</v>
      </c>
      <c r="I13" s="34">
        <v>-23.7</v>
      </c>
      <c r="J13" s="34">
        <v>-28</v>
      </c>
      <c r="K13" s="34">
        <v>-24</v>
      </c>
      <c r="L13" s="34">
        <v>-24.5</v>
      </c>
      <c r="M13" s="29">
        <v>-25.5</v>
      </c>
      <c r="N13" s="34">
        <v>-25.8</v>
      </c>
      <c r="O13" s="32">
        <v>-24.6</v>
      </c>
      <c r="P13" s="18">
        <v>-28.2</v>
      </c>
      <c r="Q13" s="18">
        <v>-24.4</v>
      </c>
      <c r="R13" s="18">
        <v>-22.2</v>
      </c>
      <c r="S13" s="18">
        <v>-25.2</v>
      </c>
      <c r="T13" s="29">
        <v>-23.5</v>
      </c>
      <c r="U13" s="18">
        <v>-25.3</v>
      </c>
      <c r="V13" s="18">
        <v>-27.3</v>
      </c>
      <c r="W13" s="18">
        <v>-22.6</v>
      </c>
      <c r="X13" s="18">
        <v>-24.6</v>
      </c>
      <c r="Y13" s="18">
        <v>-22</v>
      </c>
      <c r="Z13" s="62">
        <v>-22.1</v>
      </c>
      <c r="AA13" s="62">
        <v>-26.5</v>
      </c>
      <c r="AB13" s="62">
        <v>-24.7</v>
      </c>
      <c r="AC13" s="27">
        <f t="shared" si="0"/>
        <v>-24.836000000000002</v>
      </c>
    </row>
    <row r="14" spans="1:29" x14ac:dyDescent="0.15">
      <c r="A14" s="42" t="s">
        <v>164</v>
      </c>
      <c r="C14" s="34">
        <v>-21.1</v>
      </c>
      <c r="D14" s="34">
        <v>-18.8</v>
      </c>
      <c r="F14" s="34">
        <v>-15.5</v>
      </c>
      <c r="G14" s="36">
        <v>-19.7</v>
      </c>
      <c r="H14" s="34">
        <v>-19.399999999999999</v>
      </c>
      <c r="I14" s="34">
        <v>-19.3</v>
      </c>
      <c r="J14" s="34">
        <v>-20.5</v>
      </c>
      <c r="K14" s="34">
        <v>-20.8</v>
      </c>
      <c r="L14" s="34">
        <v>-19.399999999999999</v>
      </c>
      <c r="M14" s="29">
        <v>-20.2</v>
      </c>
      <c r="N14" s="34">
        <v>-22.1</v>
      </c>
      <c r="O14" s="32">
        <v>-16.899999999999999</v>
      </c>
      <c r="P14" s="18">
        <v>-18.5</v>
      </c>
      <c r="Q14" s="18">
        <v>-18.899999999999999</v>
      </c>
      <c r="R14" s="18">
        <v>-20.6</v>
      </c>
      <c r="S14" s="18">
        <v>-20.7</v>
      </c>
      <c r="T14" s="29">
        <v>-19.3</v>
      </c>
      <c r="U14" s="18">
        <v>-21.6</v>
      </c>
      <c r="V14" s="18">
        <v>-19.2</v>
      </c>
      <c r="X14" s="18">
        <v>-19</v>
      </c>
      <c r="Y14" s="18">
        <v>-18.399999999999999</v>
      </c>
      <c r="Z14" s="62">
        <v>-16.899999999999999</v>
      </c>
      <c r="AA14" s="62">
        <v>-17.2</v>
      </c>
      <c r="AB14" s="62">
        <v>-19.8</v>
      </c>
      <c r="AC14" s="27">
        <f t="shared" si="0"/>
        <v>-19.324999999999999</v>
      </c>
    </row>
    <row r="15" spans="1:29" x14ac:dyDescent="0.15">
      <c r="A15" s="42" t="s">
        <v>165</v>
      </c>
      <c r="C15" s="34">
        <v>-10</v>
      </c>
      <c r="D15" s="34">
        <v>-10.7</v>
      </c>
      <c r="F15" s="34">
        <v>-11.3</v>
      </c>
      <c r="G15" s="36">
        <v>-10.6</v>
      </c>
      <c r="H15" s="34">
        <v>-8.8000000000000007</v>
      </c>
      <c r="I15" s="34">
        <v>-11.1</v>
      </c>
      <c r="J15" s="34">
        <v>-10.7</v>
      </c>
      <c r="K15" s="34">
        <v>-10.4</v>
      </c>
      <c r="L15" s="34">
        <v>-11</v>
      </c>
      <c r="M15" s="29">
        <v>-10.6</v>
      </c>
      <c r="N15" s="34">
        <v>-9.1</v>
      </c>
      <c r="O15" s="32">
        <v>-7.7</v>
      </c>
      <c r="P15" s="18">
        <v>-11.1</v>
      </c>
      <c r="Q15" s="18">
        <v>-9.5</v>
      </c>
      <c r="R15" s="18">
        <v>-9.5</v>
      </c>
      <c r="S15" s="18">
        <v>-10.5</v>
      </c>
      <c r="T15" s="29">
        <v>-11.4</v>
      </c>
      <c r="U15" s="18">
        <v>-9.3000000000000007</v>
      </c>
      <c r="V15" s="18">
        <v>-9.5</v>
      </c>
      <c r="X15" s="18">
        <v>-9.3000000000000007</v>
      </c>
      <c r="Y15" s="18">
        <v>-8.8000000000000007</v>
      </c>
      <c r="Z15" s="34">
        <v>-9.3000000000000007</v>
      </c>
      <c r="AA15" s="62">
        <v>-10.199999999999999</v>
      </c>
      <c r="AB15" s="62">
        <v>-7.1</v>
      </c>
      <c r="AC15" s="27">
        <f t="shared" si="0"/>
        <v>-9.8958333333333339</v>
      </c>
    </row>
    <row r="16" spans="1:29" x14ac:dyDescent="0.15">
      <c r="A16" s="42" t="s">
        <v>166</v>
      </c>
      <c r="C16" s="34">
        <v>-3.3</v>
      </c>
      <c r="D16" s="34">
        <v>-2.7</v>
      </c>
      <c r="F16" s="34">
        <v>-4.5</v>
      </c>
      <c r="G16" s="36">
        <v>-2.6</v>
      </c>
      <c r="H16" s="34">
        <v>-2.4</v>
      </c>
      <c r="I16" s="34">
        <v>-2</v>
      </c>
      <c r="J16" s="34">
        <v>-5.2</v>
      </c>
      <c r="L16" s="34">
        <v>-4.7</v>
      </c>
      <c r="M16" s="29">
        <v>-2.4</v>
      </c>
      <c r="N16" s="34">
        <v>-3.7</v>
      </c>
      <c r="O16" s="32">
        <v>-5.0999999999999996</v>
      </c>
      <c r="P16" s="18">
        <v>-3.1</v>
      </c>
      <c r="Q16" s="18">
        <v>-5.2</v>
      </c>
      <c r="R16" s="18">
        <v>-4.7</v>
      </c>
      <c r="S16" s="18">
        <v>-3</v>
      </c>
      <c r="T16" s="29">
        <v>-4.8</v>
      </c>
      <c r="U16" s="18">
        <v>-3.3</v>
      </c>
      <c r="V16" s="18">
        <v>-1.9</v>
      </c>
      <c r="X16" s="18">
        <v>-1.7</v>
      </c>
      <c r="Y16" s="18">
        <v>-1.2</v>
      </c>
      <c r="Z16" s="34">
        <v>-3.2</v>
      </c>
      <c r="AA16" s="62">
        <v>-2.1</v>
      </c>
      <c r="AB16" s="62">
        <v>-2.2999999999999998</v>
      </c>
      <c r="AC16" s="27">
        <f t="shared" si="0"/>
        <v>-3.2652173913043483</v>
      </c>
    </row>
    <row r="17" spans="4:23" x14ac:dyDescent="0.15"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</row>
  </sheetData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topLeftCell="A68" workbookViewId="0">
      <selection activeCell="Y44" sqref="Y44"/>
    </sheetView>
  </sheetViews>
  <sheetFormatPr baseColWidth="10" defaultColWidth="9" defaultRowHeight="11" x14ac:dyDescent="0.15"/>
  <sheetData>
    <row r="1" spans="1:29" x14ac:dyDescent="0.15">
      <c r="A1" s="60" t="s">
        <v>113</v>
      </c>
    </row>
    <row r="2" spans="1:29" x14ac:dyDescent="0.15">
      <c r="A2" s="60" t="s">
        <v>120</v>
      </c>
    </row>
    <row r="3" spans="1:29" x14ac:dyDescent="0.15">
      <c r="A3" s="26" t="s">
        <v>132</v>
      </c>
    </row>
    <row r="4" spans="1:29" x14ac:dyDescent="0.15">
      <c r="A4" s="41"/>
      <c r="B4">
        <v>1984</v>
      </c>
      <c r="C4">
        <v>1985</v>
      </c>
      <c r="D4">
        <v>1986</v>
      </c>
      <c r="E4">
        <v>1987</v>
      </c>
      <c r="F4">
        <v>1988</v>
      </c>
      <c r="G4">
        <v>1989</v>
      </c>
      <c r="H4">
        <v>1990</v>
      </c>
      <c r="I4">
        <v>1991</v>
      </c>
      <c r="J4">
        <v>1992</v>
      </c>
      <c r="K4">
        <v>1993</v>
      </c>
      <c r="L4">
        <v>1994</v>
      </c>
      <c r="M4">
        <v>1995</v>
      </c>
      <c r="N4">
        <v>1996</v>
      </c>
      <c r="O4">
        <v>1997</v>
      </c>
      <c r="P4">
        <v>1998</v>
      </c>
      <c r="Q4">
        <v>1999</v>
      </c>
      <c r="R4">
        <v>2000</v>
      </c>
      <c r="S4">
        <v>2001</v>
      </c>
      <c r="T4">
        <v>2002</v>
      </c>
      <c r="U4">
        <v>2009</v>
      </c>
      <c r="V4">
        <v>2010</v>
      </c>
      <c r="W4">
        <v>2011</v>
      </c>
      <c r="X4">
        <v>2012</v>
      </c>
      <c r="Y4">
        <v>2013</v>
      </c>
      <c r="Z4">
        <v>2014</v>
      </c>
      <c r="AA4">
        <v>2015</v>
      </c>
      <c r="AB4">
        <v>2016</v>
      </c>
      <c r="AC4" s="57" t="s">
        <v>113</v>
      </c>
    </row>
    <row r="5" spans="1:29" x14ac:dyDescent="0.15">
      <c r="A5" s="3" t="s">
        <v>155</v>
      </c>
      <c r="F5" s="34">
        <v>6.5</v>
      </c>
      <c r="G5" s="34">
        <v>6.2</v>
      </c>
      <c r="H5" s="34">
        <v>7</v>
      </c>
      <c r="I5" s="34">
        <v>7.6</v>
      </c>
      <c r="J5" s="34">
        <v>8.1</v>
      </c>
      <c r="K5" s="34">
        <v>6.9</v>
      </c>
      <c r="L5" s="34">
        <v>5.7</v>
      </c>
      <c r="U5" s="18">
        <v>6.7</v>
      </c>
      <c r="Y5" s="18">
        <v>7.4</v>
      </c>
      <c r="Z5" s="62">
        <v>8</v>
      </c>
      <c r="AA5" s="62">
        <v>7.5</v>
      </c>
      <c r="AB5" s="62">
        <v>6.3</v>
      </c>
      <c r="AC5" s="27">
        <f>AVERAGE(B5:AB5)</f>
        <v>6.9916666666666663</v>
      </c>
    </row>
    <row r="6" spans="1:29" x14ac:dyDescent="0.15">
      <c r="A6" s="42" t="s">
        <v>156</v>
      </c>
      <c r="B6" s="34">
        <v>13.9</v>
      </c>
      <c r="C6" s="34">
        <v>17.2</v>
      </c>
      <c r="E6" s="34">
        <v>14.1</v>
      </c>
      <c r="F6" s="34">
        <v>11.4</v>
      </c>
      <c r="G6" s="36">
        <v>10.8</v>
      </c>
      <c r="H6" s="34">
        <v>8.9</v>
      </c>
      <c r="I6" s="34">
        <v>10.199999999999999</v>
      </c>
      <c r="J6" s="34">
        <v>9.8000000000000007</v>
      </c>
      <c r="K6" s="34">
        <v>12.9</v>
      </c>
      <c r="L6" s="34">
        <v>11.1</v>
      </c>
      <c r="N6" s="34">
        <v>10.6</v>
      </c>
      <c r="O6" s="32">
        <v>10.4</v>
      </c>
      <c r="U6" s="18">
        <v>10.1</v>
      </c>
      <c r="W6" s="27"/>
      <c r="X6" s="18">
        <v>15.3</v>
      </c>
      <c r="Y6" s="18">
        <v>13.3</v>
      </c>
      <c r="Z6" s="62">
        <v>17.3</v>
      </c>
      <c r="AA6" s="62">
        <v>13.3</v>
      </c>
      <c r="AB6" s="62">
        <v>15.3</v>
      </c>
      <c r="AC6" s="27">
        <f t="shared" ref="AC6:AC16" si="0">AVERAGE(B6:AB6)</f>
        <v>12.550000000000004</v>
      </c>
    </row>
    <row r="7" spans="1:29" x14ac:dyDescent="0.15">
      <c r="A7" s="42" t="s">
        <v>157</v>
      </c>
      <c r="B7" s="34">
        <v>18.600000000000001</v>
      </c>
      <c r="C7" s="34">
        <v>18.7</v>
      </c>
      <c r="E7" s="34">
        <v>16.3</v>
      </c>
      <c r="F7" s="34">
        <v>15</v>
      </c>
      <c r="G7" s="36">
        <v>12.4</v>
      </c>
      <c r="H7" s="34"/>
      <c r="I7" s="34">
        <v>18.600000000000001</v>
      </c>
      <c r="J7" s="34"/>
      <c r="K7" s="34">
        <v>15.9</v>
      </c>
      <c r="L7" s="34">
        <v>15.9</v>
      </c>
      <c r="N7" s="34">
        <v>15.1</v>
      </c>
      <c r="O7" s="32">
        <v>15.2</v>
      </c>
      <c r="U7" s="18">
        <v>14.8</v>
      </c>
      <c r="W7" s="27"/>
      <c r="X7" s="18">
        <v>16.8</v>
      </c>
      <c r="Y7" s="18">
        <v>18.3</v>
      </c>
      <c r="Z7" s="62">
        <v>20.7</v>
      </c>
      <c r="AA7" s="62">
        <v>18.899999999999999</v>
      </c>
      <c r="AB7" s="62">
        <v>20.9</v>
      </c>
      <c r="AC7" s="27">
        <f t="shared" si="0"/>
        <v>17.006250000000001</v>
      </c>
    </row>
    <row r="8" spans="1:29" x14ac:dyDescent="0.15">
      <c r="A8" s="42" t="s">
        <v>158</v>
      </c>
      <c r="B8" s="34">
        <v>17.2</v>
      </c>
      <c r="C8" s="34">
        <v>17.5</v>
      </c>
      <c r="E8" s="34">
        <v>15.9</v>
      </c>
      <c r="F8" s="34">
        <v>13.4</v>
      </c>
      <c r="G8" s="36">
        <v>16.100000000000001</v>
      </c>
      <c r="H8" s="34">
        <v>18.899999999999999</v>
      </c>
      <c r="I8" s="34">
        <v>16.2</v>
      </c>
      <c r="J8" s="34"/>
      <c r="K8" s="34">
        <v>17.100000000000001</v>
      </c>
      <c r="L8" s="34">
        <v>12.4</v>
      </c>
      <c r="N8" s="34">
        <v>16.3</v>
      </c>
      <c r="O8" s="32">
        <v>14.7</v>
      </c>
      <c r="U8" s="18">
        <v>10.199999999999999</v>
      </c>
      <c r="W8" s="27"/>
      <c r="X8" s="18">
        <v>19.100000000000001</v>
      </c>
      <c r="Y8" s="18">
        <v>17.8</v>
      </c>
      <c r="Z8" s="62">
        <v>24.4</v>
      </c>
      <c r="AA8" s="62">
        <v>18</v>
      </c>
      <c r="AB8" s="62">
        <v>18.600000000000001</v>
      </c>
      <c r="AC8" s="27">
        <f t="shared" si="0"/>
        <v>16.694117647058828</v>
      </c>
    </row>
    <row r="9" spans="1:29" x14ac:dyDescent="0.15">
      <c r="A9" s="42" t="s">
        <v>159</v>
      </c>
      <c r="C9" s="34">
        <v>11.7</v>
      </c>
      <c r="F9" s="34">
        <v>16.5</v>
      </c>
      <c r="G9" s="36">
        <v>17.8</v>
      </c>
      <c r="H9" s="34">
        <v>15.4</v>
      </c>
      <c r="I9" s="34">
        <v>14.1</v>
      </c>
      <c r="J9" s="52">
        <v>13.1</v>
      </c>
      <c r="K9" s="34">
        <v>15.6</v>
      </c>
      <c r="L9" s="34">
        <v>12.3</v>
      </c>
      <c r="N9" s="34">
        <v>12.8</v>
      </c>
      <c r="O9" s="32">
        <v>16.7</v>
      </c>
      <c r="W9" s="27"/>
      <c r="X9" s="18">
        <v>18.5</v>
      </c>
      <c r="Y9" s="18">
        <v>17.2</v>
      </c>
      <c r="Z9" s="62">
        <v>17.2</v>
      </c>
      <c r="AA9" s="62">
        <v>18.5</v>
      </c>
      <c r="AB9" s="62">
        <v>20.399999999999999</v>
      </c>
      <c r="AC9" s="27">
        <f t="shared" si="0"/>
        <v>15.85333333333333</v>
      </c>
    </row>
    <row r="10" spans="1:29" x14ac:dyDescent="0.15">
      <c r="A10" s="42" t="s">
        <v>160</v>
      </c>
      <c r="C10" s="34">
        <v>18.100000000000001</v>
      </c>
      <c r="F10" s="34">
        <v>16.899999999999999</v>
      </c>
      <c r="G10" s="36">
        <v>14.3</v>
      </c>
      <c r="H10" s="34">
        <v>16.5</v>
      </c>
      <c r="I10" s="34">
        <v>15</v>
      </c>
      <c r="J10" s="52">
        <v>15.1</v>
      </c>
      <c r="K10" s="34">
        <v>13.9</v>
      </c>
      <c r="L10" s="34">
        <v>16.2</v>
      </c>
      <c r="N10" s="34">
        <v>15</v>
      </c>
      <c r="O10" s="32">
        <v>16.2</v>
      </c>
      <c r="W10" s="27"/>
      <c r="X10" s="18">
        <v>18.600000000000001</v>
      </c>
      <c r="Y10" s="18">
        <v>15.9</v>
      </c>
      <c r="Z10" s="62">
        <v>18.899999999999999</v>
      </c>
      <c r="AA10" s="62">
        <v>18.2</v>
      </c>
      <c r="AB10" s="62">
        <v>19.100000000000001</v>
      </c>
      <c r="AC10" s="27">
        <f t="shared" si="0"/>
        <v>16.526666666666664</v>
      </c>
    </row>
    <row r="11" spans="1:29" x14ac:dyDescent="0.15">
      <c r="A11" s="42" t="s">
        <v>161</v>
      </c>
      <c r="F11" s="34">
        <v>15.5</v>
      </c>
      <c r="G11" s="36">
        <v>15.9</v>
      </c>
      <c r="H11" s="34">
        <v>15.1</v>
      </c>
      <c r="J11" s="52">
        <v>18.600000000000001</v>
      </c>
      <c r="K11" s="34">
        <v>18.2</v>
      </c>
      <c r="L11" s="34">
        <v>15.4</v>
      </c>
      <c r="N11" s="34">
        <v>17.2</v>
      </c>
      <c r="O11" s="32">
        <v>16.600000000000001</v>
      </c>
      <c r="W11" s="27"/>
      <c r="X11" s="18">
        <v>18.2</v>
      </c>
      <c r="Y11" s="18">
        <v>17.100000000000001</v>
      </c>
      <c r="Z11" s="62">
        <v>20.100000000000001</v>
      </c>
      <c r="AA11" s="62">
        <v>19.8</v>
      </c>
      <c r="AB11" s="62">
        <v>16.399999999999999</v>
      </c>
      <c r="AC11" s="27">
        <f t="shared" si="0"/>
        <v>17.238461538461539</v>
      </c>
    </row>
    <row r="12" spans="1:29" x14ac:dyDescent="0.15">
      <c r="A12" s="42" t="s">
        <v>162</v>
      </c>
      <c r="F12" s="34">
        <v>14.7</v>
      </c>
      <c r="G12" s="36">
        <v>18.5</v>
      </c>
      <c r="H12" s="34">
        <v>18.5</v>
      </c>
      <c r="J12" s="52">
        <v>15.6</v>
      </c>
      <c r="K12" s="34">
        <v>13.9</v>
      </c>
      <c r="L12" s="34">
        <v>15.3</v>
      </c>
      <c r="W12" s="27"/>
      <c r="X12" s="18">
        <v>17.8</v>
      </c>
      <c r="Y12" s="18">
        <v>16.3</v>
      </c>
      <c r="Z12" s="62">
        <v>18</v>
      </c>
      <c r="AA12" s="62">
        <v>19.2</v>
      </c>
      <c r="AB12" s="62">
        <v>16.899999999999999</v>
      </c>
      <c r="AC12" s="27">
        <f t="shared" si="0"/>
        <v>16.790909090909089</v>
      </c>
    </row>
    <row r="13" spans="1:29" x14ac:dyDescent="0.15">
      <c r="A13" s="42" t="s">
        <v>163</v>
      </c>
      <c r="F13" s="34">
        <v>15.1</v>
      </c>
      <c r="G13" s="36">
        <v>17.8</v>
      </c>
      <c r="H13" s="34">
        <v>14.3</v>
      </c>
      <c r="J13" s="52">
        <v>19.7</v>
      </c>
      <c r="K13" s="34">
        <v>15.4</v>
      </c>
      <c r="L13" s="34">
        <v>15.1</v>
      </c>
      <c r="W13" s="27"/>
      <c r="X13" s="18">
        <v>16.8</v>
      </c>
      <c r="Y13" s="18">
        <v>17.7</v>
      </c>
      <c r="Z13" s="62">
        <v>20</v>
      </c>
      <c r="AA13" s="62">
        <v>17.899999999999999</v>
      </c>
      <c r="AB13" s="62">
        <v>19.7</v>
      </c>
      <c r="AC13" s="27">
        <f t="shared" si="0"/>
        <v>17.227272727272727</v>
      </c>
    </row>
    <row r="14" spans="1:29" x14ac:dyDescent="0.15">
      <c r="A14" s="42" t="s">
        <v>164</v>
      </c>
      <c r="F14" s="34">
        <v>10.7</v>
      </c>
      <c r="G14" s="36">
        <v>15.5</v>
      </c>
      <c r="H14" s="34">
        <v>12.5</v>
      </c>
      <c r="K14" s="34">
        <v>8.6999999999999993</v>
      </c>
      <c r="L14" s="34">
        <v>11.5</v>
      </c>
      <c r="W14" s="27"/>
      <c r="X14" s="18">
        <v>13.3</v>
      </c>
      <c r="Y14" s="18">
        <v>11.8</v>
      </c>
      <c r="Z14" s="62">
        <v>14.8</v>
      </c>
      <c r="AA14" s="62">
        <v>12.2</v>
      </c>
      <c r="AB14" s="62">
        <v>17.2</v>
      </c>
      <c r="AC14" s="27">
        <f t="shared" si="0"/>
        <v>12.819999999999999</v>
      </c>
    </row>
    <row r="15" spans="1:29" x14ac:dyDescent="0.15">
      <c r="A15" s="42" t="s">
        <v>165</v>
      </c>
      <c r="F15" s="34">
        <v>6.5</v>
      </c>
      <c r="G15" s="36">
        <v>7.6</v>
      </c>
      <c r="H15" s="34">
        <v>9.1</v>
      </c>
      <c r="K15" s="34">
        <v>7.8</v>
      </c>
      <c r="T15" s="29">
        <v>8.6</v>
      </c>
      <c r="W15" s="27"/>
      <c r="X15" s="18">
        <v>8.3000000000000007</v>
      </c>
      <c r="Y15" s="18">
        <v>7.8</v>
      </c>
      <c r="Z15" s="34">
        <v>10</v>
      </c>
      <c r="AA15" s="62">
        <v>11.7</v>
      </c>
      <c r="AB15" s="62">
        <v>13.9</v>
      </c>
      <c r="AC15" s="27">
        <f t="shared" si="0"/>
        <v>9.1300000000000008</v>
      </c>
    </row>
    <row r="16" spans="1:29" x14ac:dyDescent="0.15">
      <c r="A16" s="42" t="s">
        <v>166</v>
      </c>
      <c r="F16" s="34">
        <v>7.3</v>
      </c>
      <c r="G16" s="36">
        <v>4</v>
      </c>
      <c r="H16" s="34">
        <v>4.7</v>
      </c>
      <c r="T16" s="29">
        <v>5.5</v>
      </c>
      <c r="W16" s="27"/>
      <c r="X16" s="18">
        <v>3.9</v>
      </c>
      <c r="Y16" s="18">
        <v>9.5</v>
      </c>
      <c r="Z16" s="34">
        <v>7.9</v>
      </c>
      <c r="AA16" s="62">
        <v>8.9</v>
      </c>
      <c r="AB16" s="62">
        <v>7.1</v>
      </c>
      <c r="AC16" s="27">
        <f t="shared" si="0"/>
        <v>6.5333333333333332</v>
      </c>
    </row>
    <row r="17" spans="6:23" x14ac:dyDescent="0.15">
      <c r="F17" s="27"/>
      <c r="G17" s="27"/>
      <c r="H17" s="27"/>
      <c r="I17" s="27"/>
      <c r="J17" s="27"/>
      <c r="K17" s="27"/>
      <c r="L17" s="27"/>
      <c r="N17" s="27"/>
      <c r="O17" s="27"/>
      <c r="U17" s="27"/>
      <c r="W17" s="27"/>
    </row>
  </sheetData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tabSelected="1" topLeftCell="A57" workbookViewId="0">
      <selection activeCell="AA55" sqref="AA55"/>
    </sheetView>
  </sheetViews>
  <sheetFormatPr baseColWidth="10" defaultColWidth="9" defaultRowHeight="11" x14ac:dyDescent="0.15"/>
  <sheetData>
    <row r="1" spans="1:29" x14ac:dyDescent="0.15">
      <c r="A1" s="60" t="s">
        <v>113</v>
      </c>
    </row>
    <row r="2" spans="1:29" x14ac:dyDescent="0.15">
      <c r="A2" s="60" t="s">
        <v>128</v>
      </c>
    </row>
    <row r="3" spans="1:29" x14ac:dyDescent="0.15">
      <c r="A3" s="26" t="s">
        <v>136</v>
      </c>
    </row>
    <row r="4" spans="1:29" x14ac:dyDescent="0.15">
      <c r="A4" s="41"/>
      <c r="B4">
        <v>1984</v>
      </c>
      <c r="C4">
        <v>1985</v>
      </c>
      <c r="D4">
        <v>1986</v>
      </c>
      <c r="E4">
        <v>1987</v>
      </c>
      <c r="F4">
        <v>1988</v>
      </c>
      <c r="G4">
        <v>1989</v>
      </c>
      <c r="H4">
        <v>1990</v>
      </c>
      <c r="I4">
        <v>1991</v>
      </c>
      <c r="J4">
        <v>1992</v>
      </c>
      <c r="K4">
        <v>1993</v>
      </c>
      <c r="L4">
        <v>1994</v>
      </c>
      <c r="M4">
        <v>1995</v>
      </c>
      <c r="N4">
        <v>1996</v>
      </c>
      <c r="O4">
        <v>1997</v>
      </c>
      <c r="P4">
        <v>1998</v>
      </c>
      <c r="Q4">
        <v>1999</v>
      </c>
      <c r="R4">
        <v>2000</v>
      </c>
      <c r="S4">
        <v>2001</v>
      </c>
      <c r="T4">
        <v>2002</v>
      </c>
      <c r="U4">
        <v>2009</v>
      </c>
      <c r="V4">
        <v>2010</v>
      </c>
      <c r="W4">
        <v>2011</v>
      </c>
      <c r="X4">
        <v>2012</v>
      </c>
      <c r="Y4">
        <v>2013</v>
      </c>
      <c r="Z4">
        <v>2014</v>
      </c>
      <c r="AA4">
        <v>2015</v>
      </c>
      <c r="AB4">
        <v>2016</v>
      </c>
      <c r="AC4" s="57" t="s">
        <v>113</v>
      </c>
    </row>
    <row r="5" spans="1:29" x14ac:dyDescent="0.15">
      <c r="A5" s="3" t="s">
        <v>155</v>
      </c>
      <c r="D5" s="34">
        <v>984.1</v>
      </c>
      <c r="E5" s="34">
        <v>990.2</v>
      </c>
      <c r="F5" s="34">
        <v>984.9</v>
      </c>
      <c r="G5" s="34">
        <v>981.2</v>
      </c>
      <c r="H5" s="34">
        <v>984.3</v>
      </c>
      <c r="I5" s="34">
        <v>978.1</v>
      </c>
      <c r="J5" s="34">
        <v>984</v>
      </c>
      <c r="K5" s="34">
        <v>991.3</v>
      </c>
      <c r="L5" s="34">
        <v>981.2</v>
      </c>
      <c r="M5" s="29">
        <v>977.2</v>
      </c>
      <c r="N5" s="34">
        <v>982.7</v>
      </c>
      <c r="O5" s="32">
        <v>984.6</v>
      </c>
      <c r="P5" s="18">
        <v>981.3</v>
      </c>
      <c r="Q5" s="18">
        <v>979.9</v>
      </c>
      <c r="R5" s="18">
        <v>975.1</v>
      </c>
      <c r="S5" s="18">
        <v>987.1</v>
      </c>
      <c r="T5" s="29">
        <v>979.8</v>
      </c>
      <c r="U5" s="18">
        <v>977</v>
      </c>
      <c r="V5" s="18">
        <v>991.1</v>
      </c>
      <c r="W5" s="18">
        <v>986.4</v>
      </c>
      <c r="X5" s="18"/>
      <c r="Y5" s="18">
        <v>981.4</v>
      </c>
      <c r="Z5" s="62">
        <v>983.9</v>
      </c>
      <c r="AA5" s="62">
        <v>979.6</v>
      </c>
      <c r="AB5" s="62">
        <v>974.3</v>
      </c>
      <c r="AC5" s="27">
        <f>AVERAGE(B5:AB5)</f>
        <v>982.52916666666681</v>
      </c>
    </row>
    <row r="6" spans="1:29" x14ac:dyDescent="0.15">
      <c r="A6" s="42" t="s">
        <v>156</v>
      </c>
      <c r="B6" s="34">
        <v>982.8</v>
      </c>
      <c r="C6" s="34">
        <v>982.3</v>
      </c>
      <c r="D6" s="34">
        <v>990.4</v>
      </c>
      <c r="E6" s="34">
        <v>983.5</v>
      </c>
      <c r="F6" s="34">
        <v>979.6</v>
      </c>
      <c r="G6" s="36">
        <v>979.8</v>
      </c>
      <c r="H6" s="34">
        <v>976.6</v>
      </c>
      <c r="I6" s="34">
        <v>984.5</v>
      </c>
      <c r="J6" s="34">
        <v>990.8</v>
      </c>
      <c r="K6" s="34">
        <v>974.8</v>
      </c>
      <c r="L6" s="34">
        <v>978.9</v>
      </c>
      <c r="M6" s="29">
        <v>977.7</v>
      </c>
      <c r="N6" s="34">
        <v>986.3</v>
      </c>
      <c r="O6" s="32">
        <v>984.8</v>
      </c>
      <c r="P6" s="18">
        <v>976.6</v>
      </c>
      <c r="Q6" s="18">
        <v>983.3</v>
      </c>
      <c r="R6" s="18">
        <v>979.1</v>
      </c>
      <c r="S6" s="18">
        <v>985.4</v>
      </c>
      <c r="T6" s="29">
        <v>974.5</v>
      </c>
      <c r="U6" s="18">
        <v>981.7</v>
      </c>
      <c r="V6" s="18">
        <v>986.4</v>
      </c>
      <c r="W6" s="18">
        <v>980.8</v>
      </c>
      <c r="X6" s="18">
        <v>982.6</v>
      </c>
      <c r="Y6" s="18">
        <v>973.7</v>
      </c>
      <c r="Z6" s="62">
        <v>978.2</v>
      </c>
      <c r="AA6" s="62">
        <v>972.8</v>
      </c>
      <c r="AB6" s="62">
        <v>976</v>
      </c>
      <c r="AC6" s="27">
        <f t="shared" ref="AC6:AC16" si="0">AVERAGE(B6:AB6)</f>
        <v>980.88518518518526</v>
      </c>
    </row>
    <row r="7" spans="1:29" x14ac:dyDescent="0.15">
      <c r="A7" s="42" t="s">
        <v>157</v>
      </c>
      <c r="B7" s="34">
        <v>974.5</v>
      </c>
      <c r="C7" s="34">
        <v>981.5</v>
      </c>
      <c r="D7" s="34">
        <v>987.7</v>
      </c>
      <c r="E7" s="34">
        <v>981</v>
      </c>
      <c r="F7" s="34">
        <v>981.2</v>
      </c>
      <c r="G7" s="36">
        <v>979.9</v>
      </c>
      <c r="H7" s="34">
        <v>981.2</v>
      </c>
      <c r="I7" s="34">
        <v>976.3</v>
      </c>
      <c r="J7" s="34">
        <v>982.4</v>
      </c>
      <c r="K7" s="34">
        <v>981.8</v>
      </c>
      <c r="L7" s="34">
        <v>974.7</v>
      </c>
      <c r="M7" s="29">
        <v>986.7</v>
      </c>
      <c r="N7" s="34">
        <v>980.6</v>
      </c>
      <c r="O7" s="32">
        <v>975</v>
      </c>
      <c r="P7" s="18">
        <v>978.8</v>
      </c>
      <c r="Q7" s="18">
        <v>981</v>
      </c>
      <c r="R7" s="18">
        <v>980.8</v>
      </c>
      <c r="S7" s="18">
        <v>981</v>
      </c>
      <c r="T7" s="29">
        <v>986.9</v>
      </c>
      <c r="U7" s="18">
        <v>978.3</v>
      </c>
      <c r="V7" s="18">
        <v>981.1</v>
      </c>
      <c r="W7" s="18">
        <v>985.9</v>
      </c>
      <c r="X7" s="18">
        <v>979.1</v>
      </c>
      <c r="Y7" s="18">
        <v>972</v>
      </c>
      <c r="Z7" s="62">
        <v>976.8</v>
      </c>
      <c r="AA7" s="62">
        <v>976.8</v>
      </c>
      <c r="AB7" s="62">
        <v>973</v>
      </c>
      <c r="AC7" s="27">
        <f t="shared" si="0"/>
        <v>979.85185185185173</v>
      </c>
    </row>
    <row r="8" spans="1:29" x14ac:dyDescent="0.15">
      <c r="A8" s="42" t="s">
        <v>158</v>
      </c>
      <c r="B8" s="34">
        <v>975.3</v>
      </c>
      <c r="C8" s="34">
        <v>981.8</v>
      </c>
      <c r="D8" s="34">
        <v>978.4</v>
      </c>
      <c r="E8" s="34">
        <v>983.9</v>
      </c>
      <c r="F8" s="34">
        <v>979.7</v>
      </c>
      <c r="G8" s="36">
        <v>983.1</v>
      </c>
      <c r="H8" s="34">
        <v>988.1</v>
      </c>
      <c r="I8" s="34">
        <v>982.4</v>
      </c>
      <c r="J8" s="34">
        <v>981.1</v>
      </c>
      <c r="K8" s="34">
        <v>978.4</v>
      </c>
      <c r="L8" s="34">
        <v>982.3</v>
      </c>
      <c r="M8" s="29">
        <v>978.7</v>
      </c>
      <c r="N8" s="34">
        <v>975.4</v>
      </c>
      <c r="O8" s="32">
        <v>981.8</v>
      </c>
      <c r="P8" s="18">
        <v>971.6</v>
      </c>
      <c r="Q8" s="18">
        <v>977.3</v>
      </c>
      <c r="R8" s="18">
        <v>980.1</v>
      </c>
      <c r="S8" s="18">
        <v>975.8</v>
      </c>
      <c r="T8" s="29">
        <v>977.9</v>
      </c>
      <c r="U8" s="18">
        <v>980.2</v>
      </c>
      <c r="V8" s="18">
        <v>978</v>
      </c>
      <c r="W8" s="18">
        <v>984.9</v>
      </c>
      <c r="X8" s="18">
        <v>977.9</v>
      </c>
      <c r="Y8" s="18">
        <v>979.6</v>
      </c>
      <c r="Z8" s="62">
        <v>974.5</v>
      </c>
      <c r="AA8" s="62">
        <v>975.2</v>
      </c>
      <c r="AB8" s="62">
        <v>979.5</v>
      </c>
      <c r="AC8" s="27">
        <f t="shared" si="0"/>
        <v>979.36666666666667</v>
      </c>
    </row>
    <row r="9" spans="1:29" x14ac:dyDescent="0.15">
      <c r="A9" s="42" t="s">
        <v>159</v>
      </c>
      <c r="C9" s="34">
        <v>983.9</v>
      </c>
      <c r="D9" s="34">
        <v>988.6</v>
      </c>
      <c r="E9" s="34">
        <v>979.1</v>
      </c>
      <c r="F9" s="34">
        <v>986.2</v>
      </c>
      <c r="G9" s="36">
        <v>967.5</v>
      </c>
      <c r="H9" s="34">
        <v>993.2</v>
      </c>
      <c r="I9" s="34">
        <v>983.3</v>
      </c>
      <c r="J9" s="34">
        <v>987</v>
      </c>
      <c r="K9" s="34">
        <v>979.1</v>
      </c>
      <c r="L9" s="34">
        <v>981.8</v>
      </c>
      <c r="M9" s="29">
        <v>976.5</v>
      </c>
      <c r="N9" s="34">
        <v>982.3</v>
      </c>
      <c r="O9" s="32">
        <v>970.1</v>
      </c>
      <c r="P9" s="18">
        <v>978.9</v>
      </c>
      <c r="Q9" s="18">
        <v>975.5</v>
      </c>
      <c r="R9" s="18">
        <v>980.3</v>
      </c>
      <c r="S9" s="18">
        <v>981.7</v>
      </c>
      <c r="T9" s="29">
        <v>989.1</v>
      </c>
      <c r="U9" s="18">
        <v>986.3</v>
      </c>
      <c r="V9" s="18">
        <v>978.9</v>
      </c>
      <c r="W9" s="18">
        <v>975.4</v>
      </c>
      <c r="X9" s="18">
        <v>975.4</v>
      </c>
      <c r="Y9" s="18">
        <v>979.6</v>
      </c>
      <c r="Z9" s="62">
        <v>978.7</v>
      </c>
      <c r="AA9" s="62">
        <v>979.8</v>
      </c>
      <c r="AB9" s="62">
        <v>978.2</v>
      </c>
      <c r="AC9" s="27">
        <f t="shared" si="0"/>
        <v>980.63076923076915</v>
      </c>
    </row>
    <row r="10" spans="1:29" x14ac:dyDescent="0.15">
      <c r="A10" s="42" t="s">
        <v>160</v>
      </c>
      <c r="C10" s="34">
        <v>978.8</v>
      </c>
      <c r="D10" s="34">
        <v>988.2</v>
      </c>
      <c r="E10" s="34">
        <v>981.8</v>
      </c>
      <c r="F10" s="34">
        <v>990.8</v>
      </c>
      <c r="G10" s="36">
        <v>976.7</v>
      </c>
      <c r="H10" s="34">
        <v>983.7</v>
      </c>
      <c r="I10" s="34">
        <v>985.9</v>
      </c>
      <c r="J10" s="34">
        <v>990.5</v>
      </c>
      <c r="K10" s="34">
        <v>973.1</v>
      </c>
      <c r="L10" s="34">
        <v>995.6</v>
      </c>
      <c r="M10" s="29">
        <v>985.5</v>
      </c>
      <c r="N10" s="34">
        <v>978.6</v>
      </c>
      <c r="O10" s="32">
        <v>983.1</v>
      </c>
      <c r="P10" s="18">
        <v>974.5</v>
      </c>
      <c r="Q10" s="18">
        <v>995.3</v>
      </c>
      <c r="R10" s="18">
        <v>982.3</v>
      </c>
      <c r="S10" s="18">
        <v>979.4</v>
      </c>
      <c r="T10" s="29">
        <v>990</v>
      </c>
      <c r="U10" s="18">
        <v>987.1</v>
      </c>
      <c r="V10" s="18">
        <v>974.2</v>
      </c>
      <c r="W10" s="18">
        <v>983.3</v>
      </c>
      <c r="X10" s="18">
        <v>987.1</v>
      </c>
      <c r="Y10" s="18">
        <v>990.5</v>
      </c>
      <c r="Z10" s="62">
        <v>976.8</v>
      </c>
      <c r="AA10" s="62">
        <v>980</v>
      </c>
      <c r="AB10" s="62">
        <v>972.3</v>
      </c>
      <c r="AC10" s="27">
        <f t="shared" si="0"/>
        <v>983.2730769230767</v>
      </c>
    </row>
    <row r="11" spans="1:29" x14ac:dyDescent="0.15">
      <c r="A11" s="42" t="s">
        <v>161</v>
      </c>
      <c r="C11" s="34">
        <v>968.3</v>
      </c>
      <c r="D11" s="34">
        <v>978.3</v>
      </c>
      <c r="F11" s="34">
        <v>972.8</v>
      </c>
      <c r="G11" s="36">
        <v>975.5</v>
      </c>
      <c r="H11" s="34">
        <v>992.1</v>
      </c>
      <c r="I11" s="34">
        <v>987.7</v>
      </c>
      <c r="J11" s="34">
        <v>978.2</v>
      </c>
      <c r="K11" s="34">
        <v>968.8</v>
      </c>
      <c r="L11" s="34">
        <v>985</v>
      </c>
      <c r="M11" s="29">
        <v>997.1</v>
      </c>
      <c r="N11" s="34">
        <v>978.8</v>
      </c>
      <c r="O11" s="32">
        <v>975.7</v>
      </c>
      <c r="P11" s="18">
        <v>976.9</v>
      </c>
      <c r="Q11" s="18">
        <v>975.2</v>
      </c>
      <c r="R11" s="18">
        <v>979.4</v>
      </c>
      <c r="S11" s="18">
        <v>983.8</v>
      </c>
      <c r="T11" s="29">
        <v>984.8</v>
      </c>
      <c r="U11" s="18">
        <v>986.7</v>
      </c>
      <c r="V11" s="18">
        <v>966.2</v>
      </c>
      <c r="W11" s="18">
        <v>981.3</v>
      </c>
      <c r="X11" s="18">
        <v>975.6</v>
      </c>
      <c r="Y11" s="18">
        <v>976</v>
      </c>
      <c r="Z11" s="62">
        <v>977.8</v>
      </c>
      <c r="AA11" s="62">
        <v>970.5</v>
      </c>
      <c r="AB11" s="62">
        <v>982.3</v>
      </c>
      <c r="AC11" s="27">
        <f t="shared" si="0"/>
        <v>978.99199999999996</v>
      </c>
    </row>
    <row r="12" spans="1:29" x14ac:dyDescent="0.15">
      <c r="A12" s="42" t="s">
        <v>162</v>
      </c>
      <c r="C12" s="34">
        <v>979.7</v>
      </c>
      <c r="D12" s="34">
        <v>980</v>
      </c>
      <c r="F12" s="34">
        <v>972.1</v>
      </c>
      <c r="G12" s="36">
        <v>979.7</v>
      </c>
      <c r="H12" s="34">
        <v>976.5</v>
      </c>
      <c r="I12" s="34">
        <v>978.3</v>
      </c>
      <c r="J12" s="34">
        <v>980.1</v>
      </c>
      <c r="K12" s="34">
        <v>974.1</v>
      </c>
      <c r="L12" s="34">
        <v>971.7</v>
      </c>
      <c r="M12" s="29">
        <v>982.7</v>
      </c>
      <c r="N12" s="34">
        <v>984.3</v>
      </c>
      <c r="O12" s="32">
        <v>973.8</v>
      </c>
      <c r="P12" s="18">
        <v>975.3</v>
      </c>
      <c r="Q12" s="18">
        <v>980.1</v>
      </c>
      <c r="R12" s="18">
        <v>980.5</v>
      </c>
      <c r="S12" s="18">
        <v>978.8</v>
      </c>
      <c r="T12" s="29">
        <v>975</v>
      </c>
      <c r="U12" s="18">
        <v>984.3</v>
      </c>
      <c r="V12" s="18">
        <v>969.6</v>
      </c>
      <c r="W12" s="18">
        <v>983.7</v>
      </c>
      <c r="X12" s="18">
        <v>978.3</v>
      </c>
      <c r="Y12" s="18">
        <v>986.8</v>
      </c>
      <c r="Z12" s="62">
        <v>969.3</v>
      </c>
      <c r="AA12" s="62">
        <v>971.8</v>
      </c>
      <c r="AB12" s="62">
        <v>983.7</v>
      </c>
      <c r="AC12" s="27">
        <f t="shared" si="0"/>
        <v>978.0079999999997</v>
      </c>
    </row>
    <row r="13" spans="1:29" x14ac:dyDescent="0.15">
      <c r="A13" s="42" t="s">
        <v>163</v>
      </c>
      <c r="C13" s="34">
        <v>970.5</v>
      </c>
      <c r="D13" s="34">
        <v>975.1</v>
      </c>
      <c r="F13" s="34">
        <v>980.1</v>
      </c>
      <c r="G13" s="36">
        <v>979</v>
      </c>
      <c r="H13" s="34">
        <v>968.4</v>
      </c>
      <c r="I13" s="34">
        <v>977</v>
      </c>
      <c r="J13" s="34">
        <v>971</v>
      </c>
      <c r="K13" s="34">
        <v>972.6</v>
      </c>
      <c r="L13" s="34">
        <v>984.8</v>
      </c>
      <c r="M13" s="29">
        <v>974.3</v>
      </c>
      <c r="N13" s="34">
        <v>985.7</v>
      </c>
      <c r="O13" s="32">
        <v>977.2</v>
      </c>
      <c r="P13" s="18">
        <v>984.4</v>
      </c>
      <c r="Q13" s="18">
        <v>979.1</v>
      </c>
      <c r="R13" s="18">
        <v>984.7</v>
      </c>
      <c r="S13" s="18">
        <v>976</v>
      </c>
      <c r="T13" s="29">
        <v>983.3</v>
      </c>
      <c r="U13" s="18">
        <v>979.6</v>
      </c>
      <c r="V13" s="18">
        <v>976.9</v>
      </c>
      <c r="W13" s="18">
        <v>985.3</v>
      </c>
      <c r="X13" s="18">
        <v>975.8</v>
      </c>
      <c r="Y13" s="18">
        <v>985.9</v>
      </c>
      <c r="Z13" s="62">
        <v>979</v>
      </c>
      <c r="AA13" s="62">
        <v>970.5</v>
      </c>
      <c r="AB13" s="62">
        <v>966.7</v>
      </c>
      <c r="AC13" s="27">
        <f t="shared" si="0"/>
        <v>977.71600000000001</v>
      </c>
    </row>
    <row r="14" spans="1:29" x14ac:dyDescent="0.15">
      <c r="A14" s="42" t="s">
        <v>164</v>
      </c>
      <c r="C14" s="34">
        <v>972</v>
      </c>
      <c r="D14" s="34">
        <v>970.4</v>
      </c>
      <c r="F14" s="34">
        <v>986.2</v>
      </c>
      <c r="G14" s="36">
        <v>971.4</v>
      </c>
      <c r="H14" s="34">
        <v>977.7</v>
      </c>
      <c r="I14" s="34">
        <v>973.9</v>
      </c>
      <c r="J14" s="34">
        <v>976</v>
      </c>
      <c r="K14" s="34">
        <v>972.7</v>
      </c>
      <c r="L14" s="34">
        <v>974.3</v>
      </c>
      <c r="M14" s="29">
        <v>976.6</v>
      </c>
      <c r="N14" s="34">
        <v>968.8</v>
      </c>
      <c r="O14" s="32">
        <v>973.8</v>
      </c>
      <c r="P14" s="18">
        <v>976.9</v>
      </c>
      <c r="Q14" s="18">
        <v>962.6</v>
      </c>
      <c r="R14" s="18">
        <v>972.7</v>
      </c>
      <c r="S14" s="18">
        <v>969.8</v>
      </c>
      <c r="T14" s="29">
        <v>987</v>
      </c>
      <c r="U14" s="18">
        <v>973.5</v>
      </c>
      <c r="V14" s="18">
        <v>972</v>
      </c>
      <c r="X14" s="18">
        <v>974.7</v>
      </c>
      <c r="Y14" s="18">
        <v>978.2</v>
      </c>
      <c r="Z14" s="62">
        <v>967.5</v>
      </c>
      <c r="AA14" s="62">
        <v>973.6</v>
      </c>
      <c r="AB14" s="62">
        <v>973.8</v>
      </c>
      <c r="AC14" s="27">
        <f t="shared" si="0"/>
        <v>974.00416666666661</v>
      </c>
    </row>
    <row r="15" spans="1:29" x14ac:dyDescent="0.15">
      <c r="A15" s="42" t="s">
        <v>165</v>
      </c>
      <c r="C15" s="34">
        <v>968</v>
      </c>
      <c r="D15" s="34">
        <v>972.1</v>
      </c>
      <c r="F15" s="34">
        <v>977.3</v>
      </c>
      <c r="G15" s="36">
        <v>972.7</v>
      </c>
      <c r="H15" s="34">
        <v>979.7</v>
      </c>
      <c r="I15" s="34">
        <v>979.4</v>
      </c>
      <c r="J15" s="34">
        <v>973.6</v>
      </c>
      <c r="K15" s="34">
        <v>976.3</v>
      </c>
      <c r="L15" s="34">
        <v>981.1</v>
      </c>
      <c r="M15" s="29">
        <v>975.2</v>
      </c>
      <c r="N15" s="34">
        <v>983.5</v>
      </c>
      <c r="O15" s="32">
        <v>984.4</v>
      </c>
      <c r="P15" s="18">
        <v>970.9</v>
      </c>
      <c r="Q15" s="18">
        <v>969.3</v>
      </c>
      <c r="R15" s="18">
        <v>978.7</v>
      </c>
      <c r="S15" s="18">
        <v>973.4</v>
      </c>
      <c r="T15" s="29">
        <v>980.1</v>
      </c>
      <c r="U15" s="18">
        <v>980.2</v>
      </c>
      <c r="V15" s="18">
        <v>971</v>
      </c>
      <c r="X15" s="18">
        <v>983.9</v>
      </c>
      <c r="Y15" s="18">
        <v>976</v>
      </c>
      <c r="Z15" s="34">
        <v>979.6</v>
      </c>
      <c r="AA15" s="62">
        <v>971.5</v>
      </c>
      <c r="AB15" s="62">
        <v>985.8</v>
      </c>
      <c r="AC15" s="27">
        <f t="shared" si="0"/>
        <v>976.82083333333321</v>
      </c>
    </row>
    <row r="16" spans="1:29" x14ac:dyDescent="0.15">
      <c r="A16" s="42" t="s">
        <v>166</v>
      </c>
      <c r="C16" s="34">
        <v>976.8</v>
      </c>
      <c r="D16" s="34">
        <v>978.1</v>
      </c>
      <c r="F16" s="34">
        <v>978.8</v>
      </c>
      <c r="G16" s="36">
        <v>985.2</v>
      </c>
      <c r="H16" s="34">
        <v>980.8</v>
      </c>
      <c r="I16" s="34">
        <v>990.5</v>
      </c>
      <c r="J16" s="34">
        <v>978.8</v>
      </c>
      <c r="L16" s="34">
        <v>977.2</v>
      </c>
      <c r="M16" s="29">
        <v>974.4</v>
      </c>
      <c r="N16" s="34">
        <v>982.1</v>
      </c>
      <c r="O16" s="32">
        <v>986.8</v>
      </c>
      <c r="P16" s="18">
        <v>978.1</v>
      </c>
      <c r="Q16" s="18">
        <v>971.5</v>
      </c>
      <c r="R16" s="18">
        <v>992.1</v>
      </c>
      <c r="S16" s="18">
        <v>973.6</v>
      </c>
      <c r="T16" s="29">
        <v>975.4</v>
      </c>
      <c r="U16" s="18">
        <v>978.5</v>
      </c>
      <c r="V16" s="18">
        <v>984.8</v>
      </c>
      <c r="X16" s="18">
        <v>983.9</v>
      </c>
      <c r="Y16" s="18">
        <v>979.9</v>
      </c>
      <c r="Z16" s="34">
        <v>977.2</v>
      </c>
      <c r="AA16" s="62">
        <v>980.4</v>
      </c>
      <c r="AB16" s="62">
        <v>983.3</v>
      </c>
      <c r="AC16" s="27">
        <f t="shared" si="0"/>
        <v>980.35652173913059</v>
      </c>
    </row>
    <row r="17" spans="4:24" x14ac:dyDescent="0.15"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 Summaries</vt:lpstr>
      <vt:lpstr>Max and Mins</vt:lpstr>
      <vt:lpstr>Mean Temp Graphs</vt:lpstr>
      <vt:lpstr>Mean Wind Speed Graphs</vt:lpstr>
      <vt:lpstr>Mean Pressure 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Microsoft Office User</cp:lastModifiedBy>
  <dcterms:created xsi:type="dcterms:W3CDTF">2012-05-25T18:57:36Z</dcterms:created>
  <dcterms:modified xsi:type="dcterms:W3CDTF">2017-04-28T21:11:30Z</dcterms:modified>
</cp:coreProperties>
</file>