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khahn\Dokumente\MASTER THESIS LATVIA DATA\"/>
    </mc:Choice>
  </mc:AlternateContent>
  <xr:revisionPtr revIDLastSave="0" documentId="13_ncr:1_{E72FEB49-7D18-462F-919F-4D3DEE4161B8}" xr6:coauthVersionLast="47" xr6:coauthVersionMax="47" xr10:uidLastSave="{00000000-0000-0000-0000-000000000000}"/>
  <bookViews>
    <workbookView minimized="1" xWindow="2004" yWindow="540" windowWidth="17280" windowHeight="8880" firstSheet="1" activeTab="2" xr2:uid="{E1B9CD12-4E00-4B8F-BDEE-01EC2E04A9E3}"/>
  </bookViews>
  <sheets>
    <sheet name="soils" sheetId="1" r:id="rId1"/>
    <sheet name="plantsamples" sheetId="2" r:id="rId2"/>
    <sheet name="results_plant_samples" sheetId="3" r:id="rId3"/>
  </sheets>
  <externalReferences>
    <externalReference r:id="rId4"/>
  </externalReferences>
  <definedNames>
    <definedName name="_xlnm._FilterDatabase" localSheetId="0" hidden="1">soils!$A$1:$AQ$28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3" l="1"/>
  <c r="F27" i="3"/>
  <c r="F26" i="3"/>
  <c r="E24" i="3"/>
  <c r="E25" i="3"/>
  <c r="F33" i="3"/>
  <c r="F31" i="3"/>
  <c r="F32" i="3"/>
  <c r="F34" i="3"/>
  <c r="F30" i="3"/>
  <c r="F29" i="3"/>
  <c r="AQ28" i="1"/>
  <c r="AP28" i="1"/>
  <c r="AO28" i="1"/>
  <c r="AN28" i="1"/>
  <c r="AM28" i="1"/>
  <c r="AL28" i="1"/>
  <c r="AK28" i="1"/>
  <c r="AI28" i="1"/>
  <c r="AH28" i="1"/>
  <c r="AD28" i="1"/>
  <c r="F28" i="1"/>
  <c r="AJ27" i="1"/>
  <c r="AI27" i="1"/>
  <c r="AH27" i="1"/>
  <c r="AA27" i="1"/>
  <c r="X27" i="1"/>
  <c r="W27" i="1"/>
  <c r="J27" i="1"/>
  <c r="F27" i="1"/>
  <c r="AQ26" i="1"/>
  <c r="AP26" i="1"/>
  <c r="AO26" i="1"/>
  <c r="AN26" i="1"/>
  <c r="AM26" i="1"/>
  <c r="AL26" i="1"/>
  <c r="AK26" i="1"/>
  <c r="AI26" i="1"/>
  <c r="AH26" i="1"/>
  <c r="AA26" i="1"/>
  <c r="X26" i="1"/>
  <c r="J26" i="1"/>
  <c r="F26" i="1"/>
  <c r="AJ25" i="1"/>
  <c r="AI25" i="1"/>
  <c r="AH25" i="1"/>
  <c r="AA25" i="1"/>
  <c r="X25" i="1"/>
  <c r="W25" i="1"/>
  <c r="V25" i="1"/>
  <c r="AJ24" i="1"/>
  <c r="AI24" i="1"/>
  <c r="AH24" i="1"/>
  <c r="AA24" i="1"/>
  <c r="X24" i="1"/>
  <c r="W24" i="1"/>
  <c r="J24" i="1"/>
  <c r="F24" i="1"/>
  <c r="AQ23" i="1"/>
  <c r="AP23" i="1"/>
  <c r="AO23" i="1"/>
  <c r="AN23" i="1"/>
  <c r="AM23" i="1"/>
  <c r="AL23" i="1"/>
  <c r="AK23" i="1"/>
  <c r="AI23" i="1"/>
  <c r="AH23" i="1"/>
  <c r="AA23" i="1"/>
  <c r="X23" i="1"/>
  <c r="J23" i="1"/>
  <c r="F23" i="1"/>
  <c r="AJ22" i="1"/>
  <c r="AI22" i="1"/>
  <c r="AH22" i="1"/>
  <c r="AA22" i="1"/>
  <c r="X22" i="1"/>
  <c r="W22" i="1"/>
  <c r="J22" i="1"/>
  <c r="F22" i="1"/>
  <c r="AJ21" i="1"/>
  <c r="AI21" i="1"/>
  <c r="AH21" i="1"/>
  <c r="AA21" i="1"/>
  <c r="AD21" i="1" s="1"/>
  <c r="X21" i="1"/>
  <c r="W21" i="1"/>
  <c r="J21" i="1"/>
  <c r="F21" i="1"/>
  <c r="AJ20" i="1"/>
  <c r="AI20" i="1"/>
  <c r="AH20" i="1"/>
  <c r="AA20" i="1"/>
  <c r="X20" i="1"/>
  <c r="W20" i="1"/>
  <c r="J20" i="1"/>
  <c r="F20" i="1"/>
  <c r="AJ19" i="1"/>
  <c r="AI19" i="1"/>
  <c r="AH19" i="1"/>
  <c r="AA19" i="1"/>
  <c r="X19" i="1"/>
  <c r="W19" i="1"/>
  <c r="J19" i="1"/>
  <c r="F19" i="1"/>
  <c r="AJ18" i="1"/>
  <c r="AI18" i="1"/>
  <c r="AH18" i="1"/>
  <c r="AA18" i="1"/>
  <c r="X18" i="1"/>
  <c r="F18" i="1"/>
  <c r="AJ17" i="1"/>
  <c r="AI17" i="1"/>
  <c r="AH17" i="1"/>
  <c r="AA17" i="1"/>
  <c r="X17" i="1"/>
  <c r="W17" i="1"/>
  <c r="J17" i="1"/>
  <c r="F17" i="1"/>
  <c r="AJ16" i="1"/>
  <c r="AI16" i="1"/>
  <c r="AH16" i="1"/>
  <c r="AA16" i="1"/>
  <c r="X16" i="1"/>
  <c r="W16" i="1"/>
  <c r="AQ15" i="1"/>
  <c r="AP15" i="1"/>
  <c r="AN15" i="1"/>
  <c r="AM15" i="1"/>
  <c r="AL15" i="1"/>
  <c r="AK15" i="1"/>
  <c r="AI15" i="1"/>
  <c r="AH15" i="1"/>
  <c r="J15" i="1"/>
  <c r="F15" i="1"/>
  <c r="AJ14" i="1"/>
  <c r="AI14" i="1"/>
  <c r="AH14" i="1"/>
  <c r="AA14" i="1"/>
  <c r="X14" i="1"/>
  <c r="W14" i="1"/>
  <c r="J14" i="1"/>
  <c r="F14" i="1"/>
  <c r="AQ13" i="1"/>
  <c r="AP13" i="1"/>
  <c r="AN13" i="1"/>
  <c r="AM13" i="1"/>
  <c r="AL13" i="1"/>
  <c r="AK13" i="1"/>
  <c r="AI13" i="1"/>
  <c r="AH13" i="1"/>
  <c r="AA13" i="1"/>
  <c r="X13" i="1"/>
  <c r="J13" i="1"/>
  <c r="F13" i="1"/>
  <c r="AJ12" i="1"/>
  <c r="AI12" i="1"/>
  <c r="AH12" i="1"/>
  <c r="AA12" i="1"/>
  <c r="X12" i="1"/>
  <c r="AD12" i="1" s="1"/>
  <c r="W12" i="1"/>
  <c r="J12" i="1"/>
  <c r="F12" i="1"/>
  <c r="AJ11" i="1"/>
  <c r="AI11" i="1"/>
  <c r="AH11" i="1"/>
  <c r="AA11" i="1"/>
  <c r="X11" i="1"/>
  <c r="W11" i="1"/>
  <c r="J11" i="1"/>
  <c r="F11" i="1"/>
  <c r="AQ10" i="1"/>
  <c r="AP10" i="1"/>
  <c r="AN10" i="1"/>
  <c r="AM10" i="1"/>
  <c r="AL10" i="1"/>
  <c r="AK10" i="1"/>
  <c r="AI10" i="1"/>
  <c r="AH10" i="1"/>
  <c r="AA10" i="1"/>
  <c r="X10" i="1"/>
  <c r="J10" i="1"/>
  <c r="F10" i="1"/>
  <c r="AQ9" i="1"/>
  <c r="AP9" i="1"/>
  <c r="AN9" i="1"/>
  <c r="AM9" i="1"/>
  <c r="AL9" i="1"/>
  <c r="AK9" i="1"/>
  <c r="AI9" i="1"/>
  <c r="AH9" i="1"/>
  <c r="AA9" i="1"/>
  <c r="X9" i="1"/>
  <c r="J9" i="1"/>
  <c r="F9" i="1"/>
  <c r="AJ8" i="1"/>
  <c r="AI8" i="1"/>
  <c r="AH8" i="1"/>
  <c r="AA8" i="1"/>
  <c r="X8" i="1"/>
  <c r="W8" i="1"/>
  <c r="J8" i="1"/>
  <c r="F8" i="1"/>
  <c r="AJ7" i="1"/>
  <c r="AI7" i="1"/>
  <c r="AH7" i="1"/>
  <c r="AA7" i="1"/>
  <c r="X7" i="1"/>
  <c r="W7" i="1"/>
  <c r="J7" i="1"/>
  <c r="F7" i="1"/>
  <c r="AJ6" i="1"/>
  <c r="AI6" i="1"/>
  <c r="AH6" i="1"/>
  <c r="AA6" i="1"/>
  <c r="X6" i="1"/>
  <c r="W6" i="1"/>
  <c r="J6" i="1"/>
  <c r="F6" i="1"/>
  <c r="AQ5" i="1"/>
  <c r="AP5" i="1"/>
  <c r="AO5" i="1"/>
  <c r="AN5" i="1"/>
  <c r="AM5" i="1"/>
  <c r="AL5" i="1"/>
  <c r="AK5" i="1"/>
  <c r="AI5" i="1"/>
  <c r="AH5" i="1"/>
  <c r="AA5" i="1"/>
  <c r="X5" i="1"/>
  <c r="J5" i="1"/>
  <c r="F5" i="1"/>
  <c r="AQ4" i="1"/>
  <c r="AP4" i="1"/>
  <c r="AN4" i="1"/>
  <c r="AM4" i="1"/>
  <c r="AL4" i="1"/>
  <c r="AK4" i="1"/>
  <c r="AI4" i="1"/>
  <c r="AH4" i="1"/>
  <c r="J4" i="1"/>
  <c r="F4" i="1"/>
  <c r="AJ3" i="1"/>
  <c r="AI3" i="1"/>
  <c r="AH3" i="1"/>
  <c r="F3" i="1"/>
  <c r="AP2" i="1"/>
  <c r="AN2" i="1"/>
  <c r="AM2" i="1"/>
  <c r="AL2" i="1"/>
  <c r="AK2" i="1"/>
  <c r="AI2" i="1"/>
  <c r="AH2" i="1"/>
  <c r="AA2" i="1"/>
  <c r="X2" i="1"/>
  <c r="J2" i="1"/>
  <c r="F2" i="1"/>
  <c r="V17" i="1" l="1"/>
  <c r="V22" i="1"/>
  <c r="V7" i="1"/>
  <c r="V8" i="1"/>
  <c r="AD8" i="1"/>
  <c r="AJ10" i="1"/>
  <c r="AD26" i="1"/>
  <c r="AJ28" i="1"/>
  <c r="AD14" i="1"/>
  <c r="V24" i="1"/>
  <c r="AJ9" i="1"/>
  <c r="AD10" i="1"/>
  <c r="AJ23" i="1"/>
  <c r="AJ5" i="1"/>
  <c r="AD9" i="1"/>
  <c r="AD25" i="1"/>
  <c r="AD17" i="1"/>
  <c r="AD27" i="1"/>
  <c r="AD2" i="1"/>
  <c r="AD7" i="1"/>
  <c r="AD13" i="1"/>
  <c r="AD16" i="1"/>
  <c r="AD5" i="1"/>
  <c r="AD24" i="1"/>
  <c r="V14" i="1"/>
  <c r="AD20" i="1"/>
  <c r="V27" i="1"/>
  <c r="AJ13" i="1"/>
  <c r="V16" i="1"/>
  <c r="AJ26" i="1"/>
  <c r="V6" i="1"/>
  <c r="V11" i="1"/>
  <c r="V12" i="1"/>
  <c r="V19" i="1"/>
  <c r="V20" i="1"/>
  <c r="V21" i="1"/>
  <c r="AJ4" i="1"/>
  <c r="AD11" i="1"/>
  <c r="AD18" i="1"/>
  <c r="AD19" i="1"/>
  <c r="AD23" i="1"/>
  <c r="AJ2" i="1"/>
  <c r="AJ15" i="1"/>
  <c r="AD6" i="1"/>
  <c r="AD22" i="1"/>
</calcChain>
</file>

<file path=xl/sharedStrings.xml><?xml version="1.0" encoding="utf-8"?>
<sst xmlns="http://schemas.openxmlformats.org/spreadsheetml/2006/main" count="318" uniqueCount="169">
  <si>
    <t>Polig_nr</t>
  </si>
  <si>
    <t>18C_stock</t>
  </si>
  <si>
    <t>18_Ols_P</t>
  </si>
  <si>
    <t>18_M3_P</t>
  </si>
  <si>
    <t>18_N</t>
  </si>
  <si>
    <t>18_C</t>
  </si>
  <si>
    <t>18_C/N</t>
  </si>
  <si>
    <t>18_pH</t>
  </si>
  <si>
    <t>18_CEC</t>
  </si>
  <si>
    <t>18_K</t>
  </si>
  <si>
    <t>18_Na</t>
  </si>
  <si>
    <t>18_Mg</t>
  </si>
  <si>
    <t>18_Ca</t>
  </si>
  <si>
    <t>18_Al</t>
  </si>
  <si>
    <t>18_Fe</t>
  </si>
  <si>
    <t>18_Mn</t>
  </si>
  <si>
    <t>Tilpummasa (mitrs), g</t>
  </si>
  <si>
    <t>Tilpummasa (sauss), g</t>
  </si>
  <si>
    <t>21_Cstock</t>
  </si>
  <si>
    <t>Tilpummasa, g/cm3 (sauss)</t>
  </si>
  <si>
    <t>21_N</t>
  </si>
  <si>
    <t>N1</t>
  </si>
  <si>
    <t>N2</t>
  </si>
  <si>
    <t>21_C</t>
  </si>
  <si>
    <t>C1</t>
  </si>
  <si>
    <t>C2</t>
  </si>
  <si>
    <t>21_C/N</t>
  </si>
  <si>
    <t>21_M3_P</t>
  </si>
  <si>
    <t>pH1</t>
  </si>
  <si>
    <t>pH2</t>
  </si>
  <si>
    <t>21_Olsen_P</t>
  </si>
  <si>
    <t>21_pH</t>
  </si>
  <si>
    <t>21_CEC</t>
  </si>
  <si>
    <t>21_K</t>
  </si>
  <si>
    <t>21_Na</t>
  </si>
  <si>
    <t>21_Mg</t>
  </si>
  <si>
    <t>21_Ca</t>
  </si>
  <si>
    <t>21_Al</t>
  </si>
  <si>
    <t>21_Fe</t>
  </si>
  <si>
    <t>21_Mn</t>
  </si>
  <si>
    <t>&lt;0,6</t>
  </si>
  <si>
    <t>&lt;0,8</t>
  </si>
  <si>
    <t>&lt;1,0</t>
  </si>
  <si>
    <t>3-1</t>
  </si>
  <si>
    <t xml:space="preserve">&lt;0,6 </t>
  </si>
  <si>
    <t>3-2</t>
  </si>
  <si>
    <t>Krastiņi</t>
  </si>
  <si>
    <t>Baltalksnu_audze</t>
  </si>
  <si>
    <t>18-B3-14</t>
  </si>
  <si>
    <t>Rate_smiltaju</t>
  </si>
  <si>
    <t>2_13 - 2_14</t>
  </si>
  <si>
    <t>VGaujas_Priedes</t>
  </si>
  <si>
    <t>17_13</t>
  </si>
  <si>
    <t>17_14</t>
  </si>
  <si>
    <t>19-B4</t>
  </si>
  <si>
    <t>20-B2</t>
  </si>
  <si>
    <t>17-B9</t>
  </si>
  <si>
    <t>18-B3-13</t>
  </si>
  <si>
    <t>18-B3-11</t>
  </si>
  <si>
    <t>Rate_Lolium</t>
  </si>
  <si>
    <t>2-3</t>
  </si>
  <si>
    <t>20-B1</t>
  </si>
  <si>
    <t>2_11</t>
  </si>
  <si>
    <t>2-1</t>
  </si>
  <si>
    <t>17_11</t>
  </si>
  <si>
    <t>Lacm_kontrole</t>
  </si>
  <si>
    <t>3_1A</t>
  </si>
  <si>
    <t>3_11 - 3_13</t>
  </si>
  <si>
    <t>19-B5</t>
  </si>
  <si>
    <t>18-B3</t>
  </si>
  <si>
    <t>17-1</t>
  </si>
  <si>
    <t>17_12</t>
  </si>
  <si>
    <t>17-B8</t>
  </si>
  <si>
    <t>2-3-A</t>
  </si>
  <si>
    <t>18-B3-12</t>
  </si>
  <si>
    <t>2-2</t>
  </si>
  <si>
    <t>]</t>
  </si>
  <si>
    <t>Farm</t>
  </si>
  <si>
    <t>Nr</t>
  </si>
  <si>
    <t>Volume mass; g/cm3</t>
  </si>
  <si>
    <t>meter above sea level</t>
  </si>
  <si>
    <t>WGS 84</t>
  </si>
  <si>
    <t>day/month/year</t>
  </si>
  <si>
    <t>Rock type</t>
  </si>
  <si>
    <r>
      <t>cm</t>
    </r>
    <r>
      <rPr>
        <sz val="11"/>
        <color rgb="FFFF0000"/>
        <rFont val="Calibri"/>
        <family val="2"/>
        <charset val="186"/>
        <scheme val="minor"/>
      </rPr>
      <t xml:space="preserve"> (soil depth from survace to bedrock)</t>
    </r>
  </si>
  <si>
    <t>(Sand, Clay, Loam, Peat, Gravel, etc):</t>
  </si>
  <si>
    <t>Estimated groundwater level (cm-surface) (1=0-25; 2=25-50; 3=50-100; 4=&gt;100)</t>
  </si>
  <si>
    <t>(0=No; 1=Occasionally; 2=Regularly)</t>
  </si>
  <si>
    <t>(1=Rainwater; 2=Groundwater; 3=River; 4=Lake)</t>
  </si>
  <si>
    <t>(0=No; 1=Nature management; 2=Agricultural management; other=describe)</t>
  </si>
  <si>
    <t>(1=Summer mowing once/yr; 2=Winter mowing once/yr; 3=Grazing; 4=Agricultural mowing frequent; 5=Agricultural grazing; other=describe): 6 - summer mowing once/year and aftermath grazing</t>
  </si>
  <si>
    <t>(1=Artificial; 2=Farmyard manure)</t>
  </si>
  <si>
    <t xml:space="preserve"> (1=ancient semi-natural grassland&gt;100 years old; 2=post-arable 30-40 years old;3=post-improved grassland. Drained and reseeded grassland 40-50 years ago)) </t>
  </si>
  <si>
    <t>Plotcode</t>
  </si>
  <si>
    <t>Name observer</t>
  </si>
  <si>
    <t>Country</t>
  </si>
  <si>
    <t>Region</t>
  </si>
  <si>
    <t>Altitude</t>
  </si>
  <si>
    <t>X</t>
  </si>
  <si>
    <t>Y</t>
  </si>
  <si>
    <t>Harvest date</t>
  </si>
  <si>
    <t>Substrate</t>
  </si>
  <si>
    <t xml:space="preserve">Soil depth </t>
  </si>
  <si>
    <t xml:space="preserve">Soil texture main </t>
  </si>
  <si>
    <r>
      <t>Soil texture admixture</t>
    </r>
    <r>
      <rPr>
        <sz val="11"/>
        <color theme="1"/>
        <rFont val="Calibri"/>
        <family val="2"/>
        <scheme val="minor"/>
      </rPr>
      <t xml:space="preserve"> </t>
    </r>
  </si>
  <si>
    <t xml:space="preserve">Average annual wetness </t>
  </si>
  <si>
    <t>Flooded</t>
  </si>
  <si>
    <r>
      <t>Water source flooding</t>
    </r>
    <r>
      <rPr>
        <sz val="11"/>
        <color theme="1"/>
        <rFont val="Calibri"/>
        <family val="2"/>
        <scheme val="minor"/>
      </rPr>
      <t xml:space="preserve"> </t>
    </r>
  </si>
  <si>
    <r>
      <t>Land use / Management</t>
    </r>
    <r>
      <rPr>
        <sz val="11"/>
        <color theme="1"/>
        <rFont val="Calibri"/>
        <family val="2"/>
        <scheme val="minor"/>
      </rPr>
      <t xml:space="preserve"> </t>
    </r>
  </si>
  <si>
    <t xml:space="preserve">Management form </t>
  </si>
  <si>
    <t xml:space="preserve">Fertilizer application </t>
  </si>
  <si>
    <r>
      <t>Source fertilizer</t>
    </r>
    <r>
      <rPr>
        <sz val="11"/>
        <color theme="1"/>
        <rFont val="Calibri"/>
        <family val="2"/>
        <scheme val="minor"/>
      </rPr>
      <t xml:space="preserve"> </t>
    </r>
  </si>
  <si>
    <t>Origin</t>
  </si>
  <si>
    <t>Kr_i_3_1_1</t>
  </si>
  <si>
    <t>Krastini</t>
  </si>
  <si>
    <t>LV18</t>
  </si>
  <si>
    <t>Solvita_Rusina</t>
  </si>
  <si>
    <t>LV</t>
  </si>
  <si>
    <t>NE Latvia</t>
  </si>
  <si>
    <t>13/07/2021</t>
  </si>
  <si>
    <t>Glaciofluvial</t>
  </si>
  <si>
    <t>Very fine sand</t>
  </si>
  <si>
    <t xml:space="preserve"> fine sand</t>
  </si>
  <si>
    <t>Kr_i_3_2_1</t>
  </si>
  <si>
    <t>LV16</t>
  </si>
  <si>
    <t>Sand</t>
  </si>
  <si>
    <t>Clay</t>
  </si>
  <si>
    <t>Kr_i_B8_1</t>
  </si>
  <si>
    <t>LV36</t>
  </si>
  <si>
    <t>14/07/2021</t>
  </si>
  <si>
    <t>Alluvial</t>
  </si>
  <si>
    <t>Fine sand</t>
  </si>
  <si>
    <t>Kr_i_B4_1</t>
  </si>
  <si>
    <t>LV22</t>
  </si>
  <si>
    <t>Kr_i_B2_1</t>
  </si>
  <si>
    <t>LV21</t>
  </si>
  <si>
    <t>Kr_i_B5</t>
  </si>
  <si>
    <t>LV23</t>
  </si>
  <si>
    <t>Loam</t>
  </si>
  <si>
    <t>Kr_i_A2</t>
  </si>
  <si>
    <t>LV20</t>
  </si>
  <si>
    <t>Kr_i_2_3A</t>
  </si>
  <si>
    <t>LV17</t>
  </si>
  <si>
    <t>12/07/2021</t>
  </si>
  <si>
    <t>Coarse sand</t>
  </si>
  <si>
    <t>Kr_i_2_1</t>
  </si>
  <si>
    <t>LV19</t>
  </si>
  <si>
    <t>Note</t>
  </si>
  <si>
    <t>GLOBNUT Plot_ID</t>
  </si>
  <si>
    <t>Contributor</t>
  </si>
  <si>
    <t>Bag code</t>
  </si>
  <si>
    <t>Meta-data code</t>
  </si>
  <si>
    <t>Living above ground biomass drywt g/m2</t>
  </si>
  <si>
    <t>N (%)</t>
  </si>
  <si>
    <t>C (%)</t>
  </si>
  <si>
    <t>P (%)</t>
  </si>
  <si>
    <t>K (%)</t>
  </si>
  <si>
    <t>N (g/m2)</t>
  </si>
  <si>
    <t>C (g/m2)</t>
  </si>
  <si>
    <t>P (g/m2)</t>
  </si>
  <si>
    <t>K (g/m2)</t>
  </si>
  <si>
    <t>Harvest Area (cm2)</t>
  </si>
  <si>
    <t>Net dryweight (g)</t>
  </si>
  <si>
    <t>Solvita Rusina</t>
  </si>
  <si>
    <t>LVA</t>
  </si>
  <si>
    <t>Results</t>
  </si>
  <si>
    <t>Thank you once again for sending your samples and your patience. It is our pleasure to send you the lab data of your vegetation samples. See attached. These are checked and double-checked and contain the dry weight and the concentrations of C, N, P and K. Data are quite straightforward. Dry weight of living above ground herbaceous biomass expressed in g/m2 (based on the net dry wt and the area you clipped). Concentrations in percentage of dry weight and concentrations expressed in g/m2.</t>
  </si>
  <si>
    <r>
      <t>We used the following methods:  Samples were air dried before being shipped to Utrecht to prevent fungal infection. Within a week after arrival of the samples in Utrecht, the samples were transferred to a standardized cardboard bag and oven-dried for 48 hours on 70 °C. Wooden parts, if any, were removed before drying. Oven-dried samples were immediately measured on a Sartorius BP4100 to determine dry weight. Dried samples were cut in small pieces using scissors, next cut by Fritsch Cutting Mill Pulverisette 15, followed by pulverizing in a Herzog HP-Ma automatic pulverizing machine, resulting in very fine grounded plant material ready for further lab analysis. C and N concentration were determined in a subsample of 5 to 20 mg using a Fisons Instruments NA 1500 NCS analyser. This device works via a flash combustor at 985 °C that converts the plant material in CO</t>
    </r>
    <r>
      <rPr>
        <vertAlign val="subscript"/>
        <sz val="11"/>
        <color rgb="FF000000"/>
        <rFont val="Calibri"/>
        <family val="2"/>
        <charset val="186"/>
      </rPr>
      <t>2</t>
    </r>
    <r>
      <rPr>
        <sz val="11"/>
        <color rgb="FF000000"/>
        <rFont val="Calibri"/>
        <family val="2"/>
        <charset val="186"/>
      </rPr>
      <t>, NO</t>
    </r>
    <r>
      <rPr>
        <vertAlign val="subscript"/>
        <sz val="11"/>
        <color rgb="FF000000"/>
        <rFont val="Calibri"/>
        <family val="2"/>
        <charset val="186"/>
      </rPr>
      <t>x</t>
    </r>
    <r>
      <rPr>
        <sz val="11"/>
        <color rgb="FF000000"/>
        <rFont val="Calibri"/>
        <family val="2"/>
        <charset val="186"/>
      </rPr>
      <t>, H</t>
    </r>
    <r>
      <rPr>
        <vertAlign val="subscript"/>
        <sz val="11"/>
        <color rgb="FF000000"/>
        <rFont val="Calibri"/>
        <family val="2"/>
        <charset val="186"/>
      </rPr>
      <t>2</t>
    </r>
    <r>
      <rPr>
        <sz val="11"/>
        <color rgb="FF000000"/>
        <rFont val="Calibri"/>
        <family val="2"/>
        <charset val="186"/>
      </rPr>
      <t>O etc. Next NO</t>
    </r>
    <r>
      <rPr>
        <vertAlign val="subscript"/>
        <sz val="11"/>
        <color rgb="FF000000"/>
        <rFont val="Calibri"/>
        <family val="2"/>
        <charset val="186"/>
      </rPr>
      <t>x</t>
    </r>
    <r>
      <rPr>
        <sz val="11"/>
        <color rgb="FF000000"/>
        <rFont val="Calibri"/>
        <family val="2"/>
        <charset val="186"/>
      </rPr>
      <t xml:space="preserve"> is reduced to N</t>
    </r>
    <r>
      <rPr>
        <vertAlign val="subscript"/>
        <sz val="11"/>
        <color rgb="FF000000"/>
        <rFont val="Calibri"/>
        <family val="2"/>
        <charset val="186"/>
      </rPr>
      <t>2</t>
    </r>
    <r>
      <rPr>
        <sz val="11"/>
        <color rgb="FF000000"/>
        <rFont val="Calibri"/>
        <family val="2"/>
        <charset val="186"/>
      </rPr>
      <t xml:space="preserve"> in a Cu oven and water is removed via a watertrap (Magnesium perchlorate). Components are separated in a column and detected by a thermal conductivity detector (TCD). P and K content was measured using an aqua regia digestion procedure. A subsample of 125 mg was digested in Teflon Jars for 24 hours using a mixture of 4.5 ml hydrochloric acid (HCL) and 1.5 ml nitric acid (HNO</t>
    </r>
    <r>
      <rPr>
        <vertAlign val="subscript"/>
        <sz val="11"/>
        <color rgb="FF000000"/>
        <rFont val="Calibri"/>
        <family val="2"/>
        <charset val="186"/>
      </rPr>
      <t>3</t>
    </r>
    <r>
      <rPr>
        <sz val="11"/>
        <color rgb="FF000000"/>
        <rFont val="Calibri"/>
        <family val="2"/>
        <charset val="186"/>
      </rPr>
      <t>) at 90 °C. Next, P and K content were determined using an ICP-OES spectrometer (PerkinElmer Avio 500).</t>
    </r>
  </si>
  <si>
    <t>You are free to use the data for your own purpose. Please, acknowledge us as follows: We thank Martin Wassen and his colleagues from Utrecht University, Copernicus Institute of Sustainable Development, Faculty of Geosciences for drying, weighing, grinding and analyzing the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</si>
</sst>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sz val="11"/>
      <color theme="1"/>
      <name val="Calibri"/>
      <family val="2"/>
      <scheme val="minor"/>
    </font>
    <font>
      <b/>
      <sz val="12"/>
      <color rgb="FF000000"/>
      <name val="Calibri"/>
      <family val="2"/>
      <charset val="186"/>
      <scheme val="minor"/>
    </font>
    <font>
      <b/>
      <sz val="12"/>
      <name val="Calibri"/>
      <family val="2"/>
      <charset val="186"/>
      <scheme val="minor"/>
    </font>
    <font>
      <b/>
      <sz val="12"/>
      <color theme="1"/>
      <name val="Calibri"/>
      <family val="2"/>
      <charset val="186"/>
      <scheme val="minor"/>
    </font>
    <font>
      <sz val="11"/>
      <color rgb="FF000000"/>
      <name val="Calibri Light"/>
      <family val="2"/>
      <charset val="186"/>
      <scheme val="major"/>
    </font>
    <font>
      <sz val="10"/>
      <name val="Arial"/>
      <family val="2"/>
      <charset val="186"/>
    </font>
    <font>
      <sz val="11"/>
      <color theme="1"/>
      <name val="Calibri Light"/>
      <family val="2"/>
      <charset val="186"/>
      <scheme val="major"/>
    </font>
    <font>
      <sz val="11"/>
      <name val="Calibri Light"/>
      <family val="2"/>
      <charset val="186"/>
      <scheme val="major"/>
    </font>
    <font>
      <sz val="10"/>
      <color theme="1"/>
      <name val="Calibri"/>
      <family val="2"/>
      <charset val="186"/>
    </font>
    <font>
      <sz val="11"/>
      <color rgb="FFFF0000"/>
      <name val="Calibri"/>
      <family val="2"/>
      <charset val="186"/>
      <scheme val="minor"/>
    </font>
    <font>
      <sz val="9"/>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sz val="11"/>
      <color rgb="FF000000"/>
      <name val="Calibri"/>
      <family val="2"/>
      <charset val="186"/>
    </font>
    <font>
      <vertAlign val="subscript"/>
      <sz val="11"/>
      <color rgb="FF000000"/>
      <name val="Calibri"/>
      <family val="2"/>
      <charset val="186"/>
    </font>
    <font>
      <sz val="11"/>
      <color rgb="FFFF0000"/>
      <name val="Calibri"/>
      <family val="2"/>
      <charset val="186"/>
    </font>
  </fonts>
  <fills count="13">
    <fill>
      <patternFill patternType="none"/>
    </fill>
    <fill>
      <patternFill patternType="gray125"/>
    </fill>
    <fill>
      <patternFill patternType="solid">
        <fgColor theme="6" tint="0.59999389629810485"/>
        <bgColor rgb="FFBF9000"/>
      </patternFill>
    </fill>
    <fill>
      <patternFill patternType="solid">
        <fgColor theme="6" tint="0.59999389629810485"/>
        <bgColor rgb="FFFFF2CC"/>
      </patternFill>
    </fill>
    <fill>
      <patternFill patternType="solid">
        <fgColor theme="6" tint="0.59999389629810485"/>
        <bgColor indexed="64"/>
      </patternFill>
    </fill>
    <fill>
      <patternFill patternType="solid">
        <fgColor rgb="FFBF9000"/>
        <bgColor rgb="FFBF9000"/>
      </patternFill>
    </fill>
    <fill>
      <patternFill patternType="solid">
        <fgColor rgb="FFFFF2CC"/>
        <bgColor rgb="FFFFF2CC"/>
      </patternFill>
    </fill>
    <fill>
      <patternFill patternType="solid">
        <fgColor theme="2" tint="-0.34998626667073579"/>
        <bgColor rgb="FFD9D2E9"/>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FF00"/>
        <bgColor indexed="64"/>
      </patternFill>
    </fill>
  </fills>
  <borders count="2">
    <border>
      <left/>
      <right/>
      <top/>
      <bottom/>
      <diagonal/>
    </border>
    <border>
      <left/>
      <right style="thin">
        <color indexed="64"/>
      </right>
      <top/>
      <bottom/>
      <diagonal/>
    </border>
  </borders>
  <cellStyleXfs count="1">
    <xf numFmtId="0" fontId="0" fillId="0" borderId="0"/>
  </cellStyleXfs>
  <cellXfs count="62">
    <xf numFmtId="0" fontId="0" fillId="0" borderId="0" xfId="0"/>
    <xf numFmtId="0" fontId="2" fillId="0" borderId="0" xfId="0" applyFont="1" applyAlignment="1">
      <alignment wrapText="1"/>
    </xf>
    <xf numFmtId="0" fontId="3" fillId="0" borderId="0" xfId="0" applyFont="1" applyAlignment="1">
      <alignment wrapText="1"/>
    </xf>
    <xf numFmtId="49" fontId="2" fillId="0" borderId="0" xfId="0" applyNumberFormat="1" applyFont="1" applyAlignment="1">
      <alignment horizontal="left" wrapText="1"/>
    </xf>
    <xf numFmtId="2" fontId="4" fillId="0" borderId="0" xfId="0" applyNumberFormat="1" applyFont="1" applyAlignment="1">
      <alignment wrapText="1"/>
    </xf>
    <xf numFmtId="2" fontId="2" fillId="0" borderId="0" xfId="0" applyNumberFormat="1" applyFont="1" applyAlignment="1">
      <alignment wrapText="1"/>
    </xf>
    <xf numFmtId="0" fontId="2" fillId="0" borderId="1" xfId="0" applyFont="1" applyBorder="1" applyAlignment="1">
      <alignment wrapText="1"/>
    </xf>
    <xf numFmtId="2" fontId="2" fillId="0" borderId="1" xfId="0" applyNumberFormat="1" applyFont="1" applyBorder="1" applyAlignment="1">
      <alignment wrapText="1"/>
    </xf>
    <xf numFmtId="0" fontId="7" fillId="2" borderId="0" xfId="0" applyFont="1" applyFill="1" applyAlignment="1">
      <alignment horizontal="left"/>
    </xf>
    <xf numFmtId="0" fontId="6" fillId="2" borderId="0" xfId="0" applyFont="1" applyFill="1" applyAlignment="1">
      <alignment horizontal="left"/>
    </xf>
    <xf numFmtId="49" fontId="7" fillId="2" borderId="0" xfId="0" applyNumberFormat="1" applyFont="1" applyFill="1" applyAlignment="1">
      <alignment horizontal="left"/>
    </xf>
    <xf numFmtId="2" fontId="5" fillId="2" borderId="0" xfId="0" applyNumberFormat="1" applyFont="1" applyFill="1" applyAlignment="1">
      <alignment horizontal="left" vertical="center"/>
    </xf>
    <xf numFmtId="2" fontId="5" fillId="2" borderId="0" xfId="0" applyNumberFormat="1" applyFont="1" applyFill="1" applyAlignment="1">
      <alignment horizontal="left"/>
    </xf>
    <xf numFmtId="2" fontId="0" fillId="3" borderId="0" xfId="0" applyNumberFormat="1" applyFill="1" applyAlignment="1">
      <alignment horizontal="left" vertical="center"/>
    </xf>
    <xf numFmtId="0" fontId="5" fillId="2" borderId="0" xfId="0" applyFont="1" applyFill="1" applyAlignment="1">
      <alignment horizontal="left" vertical="center"/>
    </xf>
    <xf numFmtId="0" fontId="5" fillId="2" borderId="1" xfId="0" applyFont="1" applyFill="1" applyBorder="1" applyAlignment="1">
      <alignment horizontal="left" vertical="center"/>
    </xf>
    <xf numFmtId="2" fontId="0" fillId="2" borderId="0" xfId="0" applyNumberFormat="1" applyFill="1" applyAlignment="1">
      <alignment horizontal="left" vertical="center"/>
    </xf>
    <xf numFmtId="2" fontId="8" fillId="4" borderId="0" xfId="0" applyNumberFormat="1" applyFont="1" applyFill="1" applyAlignment="1">
      <alignment horizontal="left"/>
    </xf>
    <xf numFmtId="2" fontId="8" fillId="4" borderId="1" xfId="0" applyNumberFormat="1" applyFont="1" applyFill="1" applyBorder="1" applyAlignment="1">
      <alignment horizontal="left"/>
    </xf>
    <xf numFmtId="0" fontId="5" fillId="2" borderId="0" xfId="0" applyFont="1" applyFill="1" applyAlignment="1">
      <alignment horizontal="left"/>
    </xf>
    <xf numFmtId="0" fontId="6" fillId="2" borderId="0" xfId="0" applyFont="1" applyFill="1"/>
    <xf numFmtId="49" fontId="5" fillId="2" borderId="0" xfId="0" applyNumberFormat="1" applyFont="1" applyFill="1" applyAlignment="1">
      <alignment horizontal="left"/>
    </xf>
    <xf numFmtId="2" fontId="5" fillId="2" borderId="1" xfId="0" applyNumberFormat="1" applyFont="1" applyFill="1" applyBorder="1" applyAlignment="1">
      <alignment horizontal="left" vertical="center"/>
    </xf>
    <xf numFmtId="2" fontId="7" fillId="2" borderId="0" xfId="0" applyNumberFormat="1" applyFont="1" applyFill="1" applyAlignment="1">
      <alignment horizontal="left"/>
    </xf>
    <xf numFmtId="2" fontId="7" fillId="2" borderId="1" xfId="0" applyNumberFormat="1" applyFont="1" applyFill="1" applyBorder="1" applyAlignment="1">
      <alignment horizontal="left"/>
    </xf>
    <xf numFmtId="0" fontId="5" fillId="5" borderId="0" xfId="0" applyFont="1" applyFill="1" applyAlignment="1">
      <alignment horizontal="left"/>
    </xf>
    <xf numFmtId="0" fontId="6" fillId="5" borderId="0" xfId="0" applyFont="1" applyFill="1" applyAlignment="1">
      <alignment horizontal="left"/>
    </xf>
    <xf numFmtId="49" fontId="5" fillId="5" borderId="0" xfId="0" applyNumberFormat="1" applyFont="1" applyFill="1" applyAlignment="1">
      <alignment horizontal="left"/>
    </xf>
    <xf numFmtId="2" fontId="5" fillId="5" borderId="0" xfId="0" applyNumberFormat="1" applyFont="1" applyFill="1" applyAlignment="1">
      <alignment horizontal="left" vertical="center"/>
    </xf>
    <xf numFmtId="2" fontId="0" fillId="6" borderId="0" xfId="0" applyNumberFormat="1" applyFill="1" applyAlignment="1">
      <alignment horizontal="left" vertical="center"/>
    </xf>
    <xf numFmtId="0" fontId="5" fillId="5" borderId="0" xfId="0" applyFont="1" applyFill="1" applyAlignment="1">
      <alignment horizontal="left" vertical="center"/>
    </xf>
    <xf numFmtId="0" fontId="5" fillId="5" borderId="1" xfId="0" applyFont="1" applyFill="1" applyBorder="1" applyAlignment="1">
      <alignment horizontal="left" vertical="center"/>
    </xf>
    <xf numFmtId="2" fontId="0" fillId="5" borderId="0" xfId="0" applyNumberFormat="1" applyFill="1" applyAlignment="1">
      <alignment horizontal="left" vertical="center"/>
    </xf>
    <xf numFmtId="2" fontId="5" fillId="7" borderId="0" xfId="0" applyNumberFormat="1" applyFont="1" applyFill="1" applyAlignment="1">
      <alignment horizontal="left" vertical="center"/>
    </xf>
    <xf numFmtId="2" fontId="7" fillId="5" borderId="0" xfId="0" applyNumberFormat="1" applyFont="1" applyFill="1" applyAlignment="1">
      <alignment horizontal="left"/>
    </xf>
    <xf numFmtId="2" fontId="8" fillId="8" borderId="0" xfId="0" applyNumberFormat="1" applyFont="1" applyFill="1" applyAlignment="1">
      <alignment horizontal="left"/>
    </xf>
    <xf numFmtId="2" fontId="8" fillId="8" borderId="1" xfId="0" applyNumberFormat="1" applyFont="1" applyFill="1" applyBorder="1" applyAlignment="1">
      <alignment horizontal="left"/>
    </xf>
    <xf numFmtId="0" fontId="0" fillId="0" borderId="0" xfId="0" applyAlignment="1">
      <alignment horizontal="center"/>
    </xf>
    <xf numFmtId="0" fontId="0" fillId="9" borderId="0" xfId="0" applyFill="1"/>
    <xf numFmtId="2" fontId="0" fillId="9" borderId="0" xfId="0" applyNumberFormat="1" applyFill="1"/>
    <xf numFmtId="0" fontId="0" fillId="10" borderId="0" xfId="0" applyFill="1"/>
    <xf numFmtId="0" fontId="9" fillId="0" borderId="1" xfId="0" applyFont="1" applyBorder="1"/>
    <xf numFmtId="2" fontId="0" fillId="0" borderId="0" xfId="0" applyNumberFormat="1"/>
    <xf numFmtId="0" fontId="6" fillId="0" borderId="0" xfId="0" applyFont="1"/>
    <xf numFmtId="0" fontId="0" fillId="0" borderId="1" xfId="0" applyBorder="1"/>
    <xf numFmtId="0" fontId="11" fillId="11" borderId="0" xfId="0"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0" fontId="0" fillId="0" borderId="0" xfId="0" applyAlignment="1">
      <alignment wrapText="1"/>
    </xf>
    <xf numFmtId="0" fontId="12" fillId="0" borderId="0" xfId="0" applyFont="1" applyAlignment="1">
      <alignment horizontal="center" wrapText="1"/>
    </xf>
    <xf numFmtId="0" fontId="12" fillId="0" borderId="0" xfId="0" applyFont="1" applyAlignment="1">
      <alignment wrapText="1"/>
    </xf>
    <xf numFmtId="0" fontId="0" fillId="11" borderId="0" xfId="0" applyFill="1"/>
    <xf numFmtId="0" fontId="0" fillId="12" borderId="0" xfId="0" applyFill="1" applyAlignment="1">
      <alignment horizontal="center"/>
    </xf>
    <xf numFmtId="0" fontId="0" fillId="12" borderId="0" xfId="0" applyFill="1"/>
    <xf numFmtId="0" fontId="13" fillId="0" borderId="0" xfId="0" applyFont="1"/>
    <xf numFmtId="0" fontId="13" fillId="0" borderId="0" xfId="0" applyFont="1" applyAlignment="1">
      <alignment wrapText="1"/>
    </xf>
    <xf numFmtId="0" fontId="14" fillId="0" borderId="0" xfId="0" applyFont="1" applyAlignment="1">
      <alignment horizontal="center"/>
    </xf>
    <xf numFmtId="0" fontId="14" fillId="0" borderId="0" xfId="0" applyFont="1"/>
    <xf numFmtId="0" fontId="13" fillId="11" borderId="0" xfId="0" applyFont="1" applyFill="1"/>
    <xf numFmtId="49" fontId="0" fillId="0" borderId="0" xfId="0" applyNumberFormat="1"/>
    <xf numFmtId="0" fontId="15" fillId="0" borderId="0" xfId="0" applyFont="1" applyAlignment="1">
      <alignment vertical="center"/>
    </xf>
    <xf numFmtId="0" fontId="17" fillId="0" borderId="0" xfId="0" applyFont="1" applyAlignment="1">
      <alignmen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results_plant_samples!$E$26:$E$175</c:f>
              <c:numCache>
                <c:formatCode>General</c:formatCode>
                <c:ptCount val="150"/>
                <c:pt idx="0">
                  <c:v>1</c:v>
                </c:pt>
                <c:pt idx="1">
                  <c:v>2</c:v>
                </c:pt>
                <c:pt idx="2">
                  <c:v>3</c:v>
                </c:pt>
                <c:pt idx="3">
                  <c:v>4</c:v>
                </c:pt>
                <c:pt idx="4">
                  <c:v>5</c:v>
                </c:pt>
                <c:pt idx="5">
                  <c:v>6</c:v>
                </c:pt>
                <c:pt idx="6">
                  <c:v>7</c:v>
                </c:pt>
                <c:pt idx="7">
                  <c:v>8</c:v>
                </c:pt>
                <c:pt idx="8">
                  <c:v>9</c:v>
                </c:pt>
              </c:numCache>
            </c:numRef>
          </c:xVal>
          <c:yVal>
            <c:numRef>
              <c:f>results_plant_samples!$F$26:$F$175</c:f>
              <c:numCache>
                <c:formatCode>General</c:formatCode>
                <c:ptCount val="150"/>
                <c:pt idx="0">
                  <c:v>3.1856339951486491E-5</c:v>
                </c:pt>
                <c:pt idx="1">
                  <c:v>5.3990966513188063E-2</c:v>
                </c:pt>
                <c:pt idx="2">
                  <c:v>0.12098536225957168</c:v>
                </c:pt>
                <c:pt idx="3">
                  <c:v>6.4758797832945872E-2</c:v>
                </c:pt>
                <c:pt idx="4">
                  <c:v>8.0656908173047798E-2</c:v>
                </c:pt>
                <c:pt idx="5">
                  <c:v>7.5284358038701107E-2</c:v>
                </c:pt>
                <c:pt idx="6">
                  <c:v>6.6644920578359926E-2</c:v>
                </c:pt>
                <c:pt idx="7">
                  <c:v>5.8677554460716583E-2</c:v>
                </c:pt>
                <c:pt idx="8">
                  <c:v>5.1990960245069093E-2</c:v>
                </c:pt>
              </c:numCache>
            </c:numRef>
          </c:yVal>
          <c:smooth val="1"/>
          <c:extLst>
            <c:ext xmlns:c16="http://schemas.microsoft.com/office/drawing/2014/chart" uri="{C3380CC4-5D6E-409C-BE32-E72D297353CC}">
              <c16:uniqueId val="{00000000-3F1D-4545-B181-BBB8E1DAEA65}"/>
            </c:ext>
          </c:extLst>
        </c:ser>
        <c:dLbls>
          <c:showLegendKey val="0"/>
          <c:showVal val="0"/>
          <c:showCatName val="0"/>
          <c:showSerName val="0"/>
          <c:showPercent val="0"/>
          <c:showBubbleSize val="0"/>
        </c:dLbls>
        <c:axId val="1737484815"/>
        <c:axId val="1737480015"/>
      </c:scatterChart>
      <c:valAx>
        <c:axId val="1737484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7480015"/>
        <c:crosses val="autoZero"/>
        <c:crossBetween val="midCat"/>
      </c:valAx>
      <c:valAx>
        <c:axId val="173748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74848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297180</xdr:colOff>
      <xdr:row>21</xdr:row>
      <xdr:rowOff>110490</xdr:rowOff>
    </xdr:from>
    <xdr:to>
      <xdr:col>14</xdr:col>
      <xdr:colOff>365760</xdr:colOff>
      <xdr:row>38</xdr:row>
      <xdr:rowOff>3810</xdr:rowOff>
    </xdr:to>
    <xdr:graphicFrame macro="">
      <xdr:nvGraphicFramePr>
        <xdr:cNvPr id="3" name="Diagramm 2">
          <a:extLst>
            <a:ext uri="{FF2B5EF4-FFF2-40B4-BE49-F238E27FC236}">
              <a16:creationId xmlns:a16="http://schemas.microsoft.com/office/drawing/2014/main" id="{EB73BF9F-1514-A3BE-F3D4-E34F1A5B0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7/Downloads/Rez220131-Ba-Mark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z19"/>
      <sheetName val="Rez18"/>
      <sheetName val="Rez17"/>
      <sheetName val="Rez16"/>
      <sheetName val="Rez15"/>
      <sheetName val="Rez14"/>
      <sheetName val="Rez13"/>
      <sheetName val="Rez12"/>
      <sheetName val="Rez11"/>
      <sheetName val="Rez10"/>
      <sheetName val="Rez9"/>
      <sheetName val="Rez8"/>
      <sheetName val="Rez7"/>
      <sheetName val="Rez6"/>
      <sheetName val="Rez5"/>
      <sheetName val="Rez4"/>
      <sheetName val="Rez3"/>
      <sheetName val="Rez2"/>
      <sheetName val="Rez1"/>
      <sheetName val="RezO "/>
    </sheetNames>
    <sheetDataSet>
      <sheetData sheetId="0">
        <row r="244">
          <cell r="O244">
            <v>19.32704759932988</v>
          </cell>
        </row>
        <row r="278">
          <cell r="O278">
            <v>11.489245733045735</v>
          </cell>
          <cell r="P278">
            <v>424.62808415202096</v>
          </cell>
          <cell r="Q278">
            <v>28.209482850553343</v>
          </cell>
          <cell r="R278">
            <v>2805.821568745921</v>
          </cell>
          <cell r="T278">
            <v>8.7447827560440783E-2</v>
          </cell>
        </row>
        <row r="279">
          <cell r="O279">
            <v>3.9767865857394269</v>
          </cell>
          <cell r="P279">
            <v>425.16086935243203</v>
          </cell>
          <cell r="Q279">
            <v>29.255316044615558</v>
          </cell>
          <cell r="R279">
            <v>2882.6605753382346</v>
          </cell>
          <cell r="T279">
            <v>8.7447827560440783E-2</v>
          </cell>
        </row>
        <row r="280">
          <cell r="O280">
            <v>6.3074235180533549</v>
          </cell>
          <cell r="P280">
            <v>120.85172238429239</v>
          </cell>
          <cell r="Q280">
            <v>106.08840240384589</v>
          </cell>
          <cell r="R280">
            <v>1242.0850954261314</v>
          </cell>
          <cell r="T280">
            <v>0.15422691693649487</v>
          </cell>
          <cell r="U280">
            <v>5.5668477579183069</v>
          </cell>
        </row>
        <row r="281">
          <cell r="O281">
            <v>1.9537464059136334</v>
          </cell>
          <cell r="P281">
            <v>98.297148900222481</v>
          </cell>
          <cell r="Q281">
            <v>103.04597856657396</v>
          </cell>
          <cell r="R281">
            <v>1160.4100674398965</v>
          </cell>
          <cell r="T281">
            <v>0.1785102221641508</v>
          </cell>
          <cell r="U281">
            <v>5.4498411762980918</v>
          </cell>
        </row>
        <row r="282">
          <cell r="O282">
            <v>3.6100366116189599</v>
          </cell>
          <cell r="P282">
            <v>165.25048908521734</v>
          </cell>
          <cell r="Q282">
            <v>62.769516127064058</v>
          </cell>
          <cell r="R282">
            <v>1498.2151174005082</v>
          </cell>
          <cell r="S282">
            <v>1.5220068571212637</v>
          </cell>
          <cell r="T282">
            <v>0.27867885622823174</v>
          </cell>
          <cell r="U282">
            <v>8.3545295650199591</v>
          </cell>
        </row>
        <row r="283">
          <cell r="O283">
            <v>5.4201251935683548</v>
          </cell>
          <cell r="P283">
            <v>169.69036575530987</v>
          </cell>
          <cell r="Q283">
            <v>63.221125915409104</v>
          </cell>
          <cell r="R283">
            <v>1497.6777816900726</v>
          </cell>
          <cell r="S283">
            <v>1.5670002404472447</v>
          </cell>
          <cell r="T283">
            <v>0.25439555100057576</v>
          </cell>
          <cell r="U283">
            <v>8.8810591823109313</v>
          </cell>
        </row>
        <row r="284">
          <cell r="O284">
            <v>24.988010909544155</v>
          </cell>
          <cell r="P284">
            <v>216.39786832468289</v>
          </cell>
          <cell r="Q284">
            <v>56.007253770002634</v>
          </cell>
          <cell r="R284">
            <v>2064.3878442963169</v>
          </cell>
          <cell r="S284">
            <v>1.402755417639411</v>
          </cell>
          <cell r="T284">
            <v>0.15726233008995172</v>
          </cell>
          <cell r="U284">
            <v>2.5159011421711726</v>
          </cell>
        </row>
        <row r="285">
          <cell r="O285">
            <v>44.449420826581772</v>
          </cell>
          <cell r="P285">
            <v>236.46611087350098</v>
          </cell>
          <cell r="Q285">
            <v>60.856116760654778</v>
          </cell>
          <cell r="R285">
            <v>2172.7505459008607</v>
          </cell>
          <cell r="S285">
            <v>1.8824109136919691</v>
          </cell>
          <cell r="T285">
            <v>0.15726233008995172</v>
          </cell>
          <cell r="U285">
            <v>2.504200484009151</v>
          </cell>
        </row>
        <row r="286">
          <cell r="O286">
            <v>43.431985414505647</v>
          </cell>
          <cell r="P286">
            <v>78.140108818002545</v>
          </cell>
          <cell r="Q286">
            <v>40.236564582268898</v>
          </cell>
          <cell r="R286">
            <v>1283.2808332262061</v>
          </cell>
          <cell r="S286">
            <v>2.3345344265963419</v>
          </cell>
          <cell r="T286">
            <v>0.12690819855538177</v>
          </cell>
          <cell r="U286">
            <v>1.5388961856423686</v>
          </cell>
        </row>
        <row r="287">
          <cell r="O287">
            <v>18.374680731049317</v>
          </cell>
          <cell r="P287">
            <v>77.784918684395137</v>
          </cell>
          <cell r="Q287">
            <v>34.25867712075415</v>
          </cell>
          <cell r="R287">
            <v>1278.4448118322841</v>
          </cell>
          <cell r="S287">
            <v>2.9988484980564216</v>
          </cell>
          <cell r="T287">
            <v>0.15119150378303786</v>
          </cell>
          <cell r="U287">
            <v>1.5037942111563036</v>
          </cell>
        </row>
        <row r="288">
          <cell r="O288">
            <v>19.498591942063648</v>
          </cell>
          <cell r="P288">
            <v>132.30660419313099</v>
          </cell>
          <cell r="Q288">
            <v>38.69158372740425</v>
          </cell>
          <cell r="R288">
            <v>1393.9719895759713</v>
          </cell>
          <cell r="T288">
            <v>0.30903298776280169</v>
          </cell>
          <cell r="U288">
            <v>6.5701791953116642</v>
          </cell>
        </row>
        <row r="289">
          <cell r="O289">
            <v>29.779421861763144</v>
          </cell>
          <cell r="P289">
            <v>143.31749833496036</v>
          </cell>
          <cell r="Q289">
            <v>51.015777161978384</v>
          </cell>
          <cell r="R289">
            <v>1466.6914223882773</v>
          </cell>
          <cell r="T289">
            <v>0.27260802992131766</v>
          </cell>
          <cell r="U289">
            <v>6.8392943330381595</v>
          </cell>
        </row>
        <row r="290">
          <cell r="O290">
            <v>14.080156840541928</v>
          </cell>
          <cell r="P290">
            <v>119.51975938326459</v>
          </cell>
          <cell r="Q290">
            <v>41.864736713933951</v>
          </cell>
          <cell r="R290">
            <v>1222.3827860434872</v>
          </cell>
          <cell r="S290">
            <v>1.3722800684427019</v>
          </cell>
          <cell r="T290">
            <v>0.52454732165824869</v>
          </cell>
          <cell r="U290">
            <v>19.780222260234062</v>
          </cell>
        </row>
        <row r="291">
          <cell r="O291">
            <v>19.427608076104839</v>
          </cell>
          <cell r="P291">
            <v>120.40773471728309</v>
          </cell>
          <cell r="Q291">
            <v>50.385900351918188</v>
          </cell>
          <cell r="R291">
            <v>1232.2339407348093</v>
          </cell>
          <cell r="S291">
            <v>2.5011930039034209</v>
          </cell>
          <cell r="T291">
            <v>0.63382219518270055</v>
          </cell>
          <cell r="U291">
            <v>19.81532423472013</v>
          </cell>
        </row>
        <row r="292">
          <cell r="O292">
            <v>12.388374701857201</v>
          </cell>
          <cell r="P292">
            <v>253.07124961964692</v>
          </cell>
          <cell r="Q292">
            <v>94.905117908248727</v>
          </cell>
          <cell r="R292">
            <v>2129.9428009694793</v>
          </cell>
          <cell r="T292">
            <v>8.1377001253526801E-2</v>
          </cell>
          <cell r="U292">
            <v>0.75495208878691822</v>
          </cell>
        </row>
        <row r="293">
          <cell r="O293">
            <v>26.111922120558489</v>
          </cell>
          <cell r="P293">
            <v>259.64226709138381</v>
          </cell>
          <cell r="Q293">
            <v>94.92888684447739</v>
          </cell>
          <cell r="R293">
            <v>2170.0638673486819</v>
          </cell>
          <cell r="T293">
            <v>5.7093696025870874E-2</v>
          </cell>
          <cell r="U293">
            <v>0.69644879797680992</v>
          </cell>
        </row>
        <row r="294">
          <cell r="O294">
            <v>8.5315846514290801</v>
          </cell>
          <cell r="P294">
            <v>165.87207181903025</v>
          </cell>
          <cell r="Q294">
            <v>30.004037535819197</v>
          </cell>
          <cell r="R294">
            <v>1378.2101420698561</v>
          </cell>
          <cell r="T294">
            <v>0.1572623300899518</v>
          </cell>
          <cell r="U294">
            <v>2.5744044329812801</v>
          </cell>
        </row>
        <row r="295">
          <cell r="O295">
            <v>11.690366686595668</v>
          </cell>
          <cell r="P295">
            <v>163.91852608418955</v>
          </cell>
          <cell r="Q295">
            <v>25.630553269740819</v>
          </cell>
          <cell r="R295">
            <v>1332.3574947793381</v>
          </cell>
          <cell r="T295">
            <v>0.12083737224846783</v>
          </cell>
          <cell r="U295">
            <v>2.761614963573626</v>
          </cell>
        </row>
        <row r="298">
          <cell r="O298">
            <v>8.3186330535526807</v>
          </cell>
          <cell r="P298">
            <v>137.98964633084941</v>
          </cell>
          <cell r="Q298">
            <v>44.467435230975155</v>
          </cell>
          <cell r="R298">
            <v>1228.0248110030625</v>
          </cell>
          <cell r="T298">
            <v>0.15422691693649471</v>
          </cell>
          <cell r="U298">
            <v>2.0888271192573851</v>
          </cell>
        </row>
        <row r="299">
          <cell r="O299">
            <v>8.0110363010645464</v>
          </cell>
          <cell r="P299">
            <v>143.31749833496036</v>
          </cell>
          <cell r="Q299">
            <v>44.9428139555489</v>
          </cell>
          <cell r="R299">
            <v>1303.2518104640683</v>
          </cell>
          <cell r="T299">
            <v>0.14208526432266674</v>
          </cell>
          <cell r="U299">
            <v>2.2994389661737742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FB295-D239-4D1A-93B5-6B31567A17B4}">
  <dimension ref="A1:AQ446"/>
  <sheetViews>
    <sheetView zoomScaleNormal="100" workbookViewId="0">
      <pane xSplit="3" ySplit="1" topLeftCell="D2" activePane="bottomRight" state="frozen"/>
      <selection pane="topRight" activeCell="G1" sqref="G1"/>
      <selection pane="bottomLeft" activeCell="A3" sqref="A3"/>
      <selection pane="bottomRight" activeCell="B34" sqref="B34"/>
    </sheetView>
  </sheetViews>
  <sheetFormatPr baseColWidth="10" defaultColWidth="14.44140625" defaultRowHeight="15" customHeight="1" x14ac:dyDescent="0.25"/>
  <cols>
    <col min="1" max="1" width="20.109375" customWidth="1"/>
    <col min="2" max="2" width="33.6640625" style="43" customWidth="1"/>
    <col min="3" max="3" width="27.109375" customWidth="1"/>
    <col min="4" max="4" width="21.6640625" bestFit="1" customWidth="1"/>
    <col min="5" max="5" width="12.6640625" bestFit="1" customWidth="1"/>
    <col min="6" max="6" width="11.88671875" bestFit="1" customWidth="1"/>
    <col min="7" max="7" width="11.88671875" customWidth="1"/>
    <col min="8" max="8" width="8" bestFit="1" customWidth="1"/>
    <col min="9" max="9" width="7.6640625" bestFit="1" customWidth="1"/>
    <col min="10" max="10" width="10.33203125" bestFit="1" customWidth="1"/>
    <col min="11" max="11" width="9.33203125" bestFit="1" customWidth="1"/>
    <col min="12" max="12" width="10.109375" bestFit="1" customWidth="1"/>
    <col min="13" max="13" width="7.6640625" bestFit="1" customWidth="1"/>
    <col min="14" max="14" width="9.109375" bestFit="1" customWidth="1"/>
    <col min="15" max="15" width="9.44140625" bestFit="1" customWidth="1"/>
    <col min="16" max="16" width="8.88671875" bestFit="1" customWidth="1"/>
    <col min="17" max="17" width="8.44140625" bestFit="1" customWidth="1"/>
    <col min="18" max="18" width="8.6640625" bestFit="1" customWidth="1"/>
    <col min="19" max="19" width="9.6640625" style="44" bestFit="1" customWidth="1"/>
    <col min="20" max="20" width="23.6640625" hidden="1" customWidth="1"/>
    <col min="21" max="21" width="23.88671875" hidden="1" customWidth="1"/>
    <col min="22" max="22" width="12.6640625" bestFit="1" customWidth="1"/>
    <col min="23" max="23" width="28.6640625" style="42" bestFit="1" customWidth="1"/>
    <col min="24" max="24" width="9.6640625" style="42" bestFit="1" customWidth="1"/>
    <col min="25" max="25" width="7.5546875" style="42" customWidth="1"/>
    <col min="26" max="26" width="5.6640625" style="42" customWidth="1"/>
    <col min="27" max="27" width="9.33203125" style="42" bestFit="1" customWidth="1"/>
    <col min="28" max="29" width="7.109375" style="42" customWidth="1"/>
    <col min="30" max="30" width="10.33203125" bestFit="1" customWidth="1"/>
    <col min="31" max="31" width="11.88671875" customWidth="1"/>
    <col min="32" max="32" width="5" customWidth="1"/>
    <col min="33" max="33" width="7" customWidth="1"/>
    <col min="34" max="34" width="14.33203125" bestFit="1" customWidth="1"/>
    <col min="35" max="42" width="6.33203125" customWidth="1"/>
    <col min="43" max="43" width="6.33203125" style="44" customWidth="1"/>
  </cols>
  <sheetData>
    <row r="1" spans="1:43" s="1" customFormat="1" ht="48.6" customHeight="1" x14ac:dyDescent="0.3">
      <c r="A1" s="1" t="s">
        <v>77</v>
      </c>
      <c r="B1" s="2" t="s">
        <v>0</v>
      </c>
      <c r="C1" s="3" t="s">
        <v>78</v>
      </c>
      <c r="D1" s="4" t="s">
        <v>79</v>
      </c>
      <c r="E1" s="5" t="s">
        <v>1</v>
      </c>
      <c r="F1" s="5" t="s">
        <v>2</v>
      </c>
      <c r="G1" s="5" t="s">
        <v>3</v>
      </c>
      <c r="H1" s="5" t="s">
        <v>4</v>
      </c>
      <c r="I1" s="5" t="s">
        <v>5</v>
      </c>
      <c r="J1" s="5" t="s">
        <v>6</v>
      </c>
      <c r="K1" s="5" t="s">
        <v>7</v>
      </c>
      <c r="L1" s="1" t="s">
        <v>8</v>
      </c>
      <c r="M1" s="1" t="s">
        <v>9</v>
      </c>
      <c r="N1" s="1" t="s">
        <v>10</v>
      </c>
      <c r="O1" s="1" t="s">
        <v>11</v>
      </c>
      <c r="P1" s="1" t="s">
        <v>12</v>
      </c>
      <c r="Q1" s="1" t="s">
        <v>13</v>
      </c>
      <c r="R1" s="1" t="s">
        <v>14</v>
      </c>
      <c r="S1" s="6" t="s">
        <v>15</v>
      </c>
      <c r="T1" s="1" t="s">
        <v>16</v>
      </c>
      <c r="U1" s="1" t="s">
        <v>17</v>
      </c>
      <c r="V1" s="5" t="s">
        <v>18</v>
      </c>
      <c r="W1" s="5" t="s">
        <v>19</v>
      </c>
      <c r="X1" s="5" t="s">
        <v>20</v>
      </c>
      <c r="Y1" s="5" t="s">
        <v>21</v>
      </c>
      <c r="Z1" s="5" t="s">
        <v>22</v>
      </c>
      <c r="AA1" s="5" t="s">
        <v>23</v>
      </c>
      <c r="AB1" s="5" t="s">
        <v>24</v>
      </c>
      <c r="AC1" s="5" t="s">
        <v>25</v>
      </c>
      <c r="AD1" s="5" t="s">
        <v>26</v>
      </c>
      <c r="AE1" s="5" t="s">
        <v>27</v>
      </c>
      <c r="AF1" s="5" t="s">
        <v>28</v>
      </c>
      <c r="AG1" s="5" t="s">
        <v>29</v>
      </c>
      <c r="AH1" s="5" t="s">
        <v>30</v>
      </c>
      <c r="AI1" s="5" t="s">
        <v>31</v>
      </c>
      <c r="AJ1" s="5" t="s">
        <v>32</v>
      </c>
      <c r="AK1" s="5" t="s">
        <v>33</v>
      </c>
      <c r="AL1" s="5" t="s">
        <v>34</v>
      </c>
      <c r="AM1" s="5" t="s">
        <v>35</v>
      </c>
      <c r="AN1" s="5" t="s">
        <v>36</v>
      </c>
      <c r="AO1" s="5" t="s">
        <v>37</v>
      </c>
      <c r="AP1" s="5" t="s">
        <v>38</v>
      </c>
      <c r="AQ1" s="7" t="s">
        <v>39</v>
      </c>
    </row>
    <row r="2" spans="1:43" s="38" customFormat="1" ht="12.75" customHeight="1" x14ac:dyDescent="0.3">
      <c r="A2" s="8" t="s">
        <v>46</v>
      </c>
      <c r="B2" s="9" t="s">
        <v>47</v>
      </c>
      <c r="C2" s="10" t="s">
        <v>48</v>
      </c>
      <c r="D2" s="12"/>
      <c r="E2" s="12"/>
      <c r="F2" s="13">
        <f t="shared" ref="F2:F15" si="0">(G2+6.91)/3.08</f>
        <v>6.7889610389610384</v>
      </c>
      <c r="G2" s="11">
        <v>14</v>
      </c>
      <c r="H2" s="11">
        <v>0.315</v>
      </c>
      <c r="I2" s="11">
        <v>4.8239999999999998</v>
      </c>
      <c r="J2" s="11">
        <f>I2/H2</f>
        <v>15.314285714285713</v>
      </c>
      <c r="K2" s="11">
        <v>5.53</v>
      </c>
      <c r="L2" s="11">
        <v>17.079999999999998</v>
      </c>
      <c r="M2" s="11">
        <v>23.15</v>
      </c>
      <c r="N2" s="11">
        <v>6.23</v>
      </c>
      <c r="O2" s="11">
        <v>340.9</v>
      </c>
      <c r="P2" s="11">
        <v>2830.84</v>
      </c>
      <c r="Q2" s="11" t="s">
        <v>41</v>
      </c>
      <c r="R2" s="14">
        <v>0.21</v>
      </c>
      <c r="S2" s="15">
        <v>8.66</v>
      </c>
      <c r="T2" s="16"/>
      <c r="U2" s="16"/>
      <c r="V2" s="11"/>
      <c r="W2" s="16"/>
      <c r="X2" s="11">
        <f>(Y2+Z2)/2</f>
        <v>0.25750000000000001</v>
      </c>
      <c r="Y2" s="16">
        <v>0.27500000000000002</v>
      </c>
      <c r="Z2" s="16">
        <v>0.24</v>
      </c>
      <c r="AA2" s="11">
        <f>(AB2+AC2)/2</f>
        <v>4.6345000000000001</v>
      </c>
      <c r="AB2" s="16">
        <v>4.9279999999999999</v>
      </c>
      <c r="AC2" s="16">
        <v>4.3410000000000002</v>
      </c>
      <c r="AD2" s="11">
        <f>AA2/X2</f>
        <v>17.998058252427185</v>
      </c>
      <c r="AE2" s="11">
        <v>35.9</v>
      </c>
      <c r="AF2" s="16">
        <v>6.21</v>
      </c>
      <c r="AG2" s="16">
        <v>6.29</v>
      </c>
      <c r="AH2" s="13">
        <f t="shared" ref="AH2:AH28" si="1">(AE2+6.91)/3.08</f>
        <v>13.89935064935065</v>
      </c>
      <c r="AI2" s="11">
        <f t="shared" ref="AI2:AI28" si="2">AVERAGE(AF2:AG2)</f>
        <v>6.25</v>
      </c>
      <c r="AJ2" s="11">
        <f t="shared" ref="AJ2:AJ28" si="3">AK2/390+AL2/230+AM2/120+AN2/200</f>
        <v>17.869287294963975</v>
      </c>
      <c r="AK2" s="17">
        <f>([1]Rez19!Q278+[1]Rez19!Q279)/2</f>
        <v>28.732399447584449</v>
      </c>
      <c r="AL2" s="17">
        <f>([1]Rez19!O278+[1]Rez19!O279)/2</f>
        <v>7.733016159392581</v>
      </c>
      <c r="AM2" s="17">
        <f>([1]Rez19!P278+[1]Rez19!P279)/2</f>
        <v>424.89447675222652</v>
      </c>
      <c r="AN2" s="17">
        <f>([1]Rez19!R278+[1]Rez19!R279)/2</f>
        <v>2844.2410720420776</v>
      </c>
      <c r="AO2" s="17">
        <v>0.9</v>
      </c>
      <c r="AP2" s="17">
        <f>([1]Rez19!T278+[1]Rez19!T279)/2</f>
        <v>8.7447827560440783E-2</v>
      </c>
      <c r="AQ2" s="18">
        <v>0.04</v>
      </c>
    </row>
    <row r="3" spans="1:43" s="38" customFormat="1" ht="12.75" customHeight="1" x14ac:dyDescent="0.3">
      <c r="A3" s="19" t="s">
        <v>46</v>
      </c>
      <c r="B3" s="20" t="s">
        <v>49</v>
      </c>
      <c r="C3" s="21" t="s">
        <v>50</v>
      </c>
      <c r="D3" s="12"/>
      <c r="E3" s="12"/>
      <c r="F3" s="13">
        <f t="shared" si="0"/>
        <v>33.152597402597401</v>
      </c>
      <c r="G3" s="11">
        <v>95.2</v>
      </c>
      <c r="H3" s="11">
        <v>0.1</v>
      </c>
      <c r="I3" s="11">
        <v>1.5</v>
      </c>
      <c r="J3" s="11">
        <v>15.3</v>
      </c>
      <c r="K3" s="11">
        <v>5.33</v>
      </c>
      <c r="L3" s="11">
        <v>4.71</v>
      </c>
      <c r="M3" s="11">
        <v>42.98</v>
      </c>
      <c r="N3" s="11">
        <v>4.08</v>
      </c>
      <c r="O3" s="11">
        <v>64.44</v>
      </c>
      <c r="P3" s="11">
        <v>808.92</v>
      </c>
      <c r="Q3" s="11">
        <v>0.9</v>
      </c>
      <c r="R3" s="11">
        <v>0.11</v>
      </c>
      <c r="S3" s="22">
        <v>1.93</v>
      </c>
      <c r="T3" s="16"/>
      <c r="U3" s="16"/>
      <c r="V3" s="11"/>
      <c r="W3" s="16"/>
      <c r="X3" s="11"/>
      <c r="Y3" s="16"/>
      <c r="Z3" s="16"/>
      <c r="AA3" s="11"/>
      <c r="AB3" s="16"/>
      <c r="AC3" s="16"/>
      <c r="AD3" s="11"/>
      <c r="AE3" s="11">
        <v>118</v>
      </c>
      <c r="AF3" s="16">
        <v>5.08</v>
      </c>
      <c r="AG3" s="16">
        <v>5.32</v>
      </c>
      <c r="AH3" s="13">
        <f t="shared" si="1"/>
        <v>40.555194805194802</v>
      </c>
      <c r="AI3" s="11">
        <f t="shared" si="2"/>
        <v>5.2</v>
      </c>
      <c r="AJ3" s="11">
        <f t="shared" si="3"/>
        <v>4.5006291395150502</v>
      </c>
      <c r="AK3" s="23">
        <v>91.273409000000001</v>
      </c>
      <c r="AL3" s="23">
        <v>8.2942482999999996</v>
      </c>
      <c r="AM3" s="23">
        <v>71.042845</v>
      </c>
      <c r="AN3" s="23">
        <v>727.70182</v>
      </c>
      <c r="AO3" s="23">
        <v>2.2730036</v>
      </c>
      <c r="AP3" s="23">
        <v>0.54266080000000005</v>
      </c>
      <c r="AQ3" s="24">
        <v>1.2907766000000001</v>
      </c>
    </row>
    <row r="4" spans="1:43" s="38" customFormat="1" ht="12.75" customHeight="1" x14ac:dyDescent="0.3">
      <c r="A4" s="8" t="s">
        <v>46</v>
      </c>
      <c r="B4" s="20" t="s">
        <v>51</v>
      </c>
      <c r="C4" s="10" t="s">
        <v>52</v>
      </c>
      <c r="D4" s="12"/>
      <c r="E4" s="12"/>
      <c r="F4" s="13">
        <f t="shared" si="0"/>
        <v>6.2045454545454541</v>
      </c>
      <c r="G4" s="11">
        <v>12.2</v>
      </c>
      <c r="H4" s="11">
        <v>0.107</v>
      </c>
      <c r="I4" s="11">
        <v>2.0609999999999999</v>
      </c>
      <c r="J4" s="11">
        <f t="shared" ref="J4:J15" si="4">I4/H4</f>
        <v>19.261682242990656</v>
      </c>
      <c r="K4" s="11">
        <v>4.82</v>
      </c>
      <c r="L4" s="11">
        <v>8.23</v>
      </c>
      <c r="M4" s="11">
        <v>33.76</v>
      </c>
      <c r="N4" s="11">
        <v>2.9</v>
      </c>
      <c r="O4" s="11">
        <v>123.08</v>
      </c>
      <c r="P4" s="11">
        <v>1420.04</v>
      </c>
      <c r="Q4" s="11">
        <v>5.44</v>
      </c>
      <c r="R4" s="14">
        <v>0.44</v>
      </c>
      <c r="S4" s="15">
        <v>18.690000000000001</v>
      </c>
      <c r="T4" s="16"/>
      <c r="U4" s="16"/>
      <c r="V4" s="11"/>
      <c r="W4" s="16"/>
      <c r="X4" s="11"/>
      <c r="Y4" s="16"/>
      <c r="Z4" s="16"/>
      <c r="AA4" s="11"/>
      <c r="AB4" s="16"/>
      <c r="AC4" s="16"/>
      <c r="AD4" s="11"/>
      <c r="AE4" s="11">
        <v>15.1</v>
      </c>
      <c r="AF4" s="16">
        <v>5.42</v>
      </c>
      <c r="AG4" s="16">
        <v>5.35</v>
      </c>
      <c r="AH4" s="13">
        <f t="shared" si="1"/>
        <v>7.1461038961038952</v>
      </c>
      <c r="AI4" s="11">
        <f t="shared" si="2"/>
        <v>5.3849999999999998</v>
      </c>
      <c r="AJ4" s="11">
        <f t="shared" si="3"/>
        <v>8.5222278444468458</v>
      </c>
      <c r="AK4" s="17">
        <f>([1]Rez19!Q288+[1]Rez19!Q289)/2</f>
        <v>44.853680444691321</v>
      </c>
      <c r="AL4" s="17">
        <f>([1]Rez19!O288+[1]Rez19!O289)/2</f>
        <v>24.639006901913397</v>
      </c>
      <c r="AM4" s="17">
        <f>([1]Rez19!P288+[1]Rez19!P289)/2</f>
        <v>137.81205126404569</v>
      </c>
      <c r="AN4" s="17">
        <f>([1]Rez19!R288+[1]Rez19!R289)/2</f>
        <v>1430.3317059821243</v>
      </c>
      <c r="AO4" s="17">
        <v>0.9</v>
      </c>
      <c r="AP4" s="17">
        <f>([1]Rez19!T288+[1]Rez19!T289)/2</f>
        <v>0.29082050884205968</v>
      </c>
      <c r="AQ4" s="18">
        <f>([1]Rez19!U288+[1]Rez19!U289)/2</f>
        <v>6.7047367641749123</v>
      </c>
    </row>
    <row r="5" spans="1:43" s="38" customFormat="1" ht="12.75" customHeight="1" x14ac:dyDescent="0.3">
      <c r="A5" s="8" t="s">
        <v>46</v>
      </c>
      <c r="B5" s="20" t="s">
        <v>51</v>
      </c>
      <c r="C5" s="10" t="s">
        <v>53</v>
      </c>
      <c r="D5" s="12"/>
      <c r="E5" s="12"/>
      <c r="F5" s="13">
        <f t="shared" si="0"/>
        <v>5.8474025974025965</v>
      </c>
      <c r="G5" s="11">
        <v>11.1</v>
      </c>
      <c r="H5" s="11">
        <v>0.107</v>
      </c>
      <c r="I5" s="11">
        <v>1.8360000000000001</v>
      </c>
      <c r="J5" s="11">
        <f t="shared" si="4"/>
        <v>17.158878504672899</v>
      </c>
      <c r="K5" s="11">
        <v>4.41</v>
      </c>
      <c r="L5" s="11">
        <v>4.2699999999999996</v>
      </c>
      <c r="M5" s="11">
        <v>24.91</v>
      </c>
      <c r="N5" s="11">
        <v>3.59</v>
      </c>
      <c r="O5" s="11">
        <v>84.59</v>
      </c>
      <c r="P5" s="11">
        <v>696.95</v>
      </c>
      <c r="Q5" s="11">
        <v>53.48</v>
      </c>
      <c r="R5" s="14">
        <v>0.79</v>
      </c>
      <c r="S5" s="15">
        <v>21.47</v>
      </c>
      <c r="T5" s="16"/>
      <c r="U5" s="16"/>
      <c r="V5" s="11"/>
      <c r="W5" s="16"/>
      <c r="X5" s="11">
        <f t="shared" ref="X5:X14" si="5">(Y5+Z5)/2</f>
        <v>0.55750000000000011</v>
      </c>
      <c r="Y5" s="16">
        <v>0.55700000000000005</v>
      </c>
      <c r="Z5" s="16">
        <v>0.55800000000000005</v>
      </c>
      <c r="AA5" s="11">
        <f t="shared" ref="AA5:AA14" si="6">(AB5+AC5)/2</f>
        <v>2.6930000000000001</v>
      </c>
      <c r="AB5" s="16">
        <v>2.7829999999999999</v>
      </c>
      <c r="AC5" s="16">
        <v>2.6030000000000002</v>
      </c>
      <c r="AD5" s="11">
        <f t="shared" ref="AD5:AD14" si="7">AA5/X5</f>
        <v>4.8304932735425998</v>
      </c>
      <c r="AE5" s="11">
        <v>16.5</v>
      </c>
      <c r="AF5" s="16">
        <v>5.57</v>
      </c>
      <c r="AG5" s="16">
        <v>5.3</v>
      </c>
      <c r="AH5" s="13">
        <f t="shared" si="1"/>
        <v>7.6006493506493502</v>
      </c>
      <c r="AI5" s="11">
        <f t="shared" si="2"/>
        <v>5.4350000000000005</v>
      </c>
      <c r="AJ5" s="11">
        <f t="shared" si="3"/>
        <v>7.3273527237617815</v>
      </c>
      <c r="AK5" s="17">
        <f>([1]Rez19!Q290+[1]Rez19!Q291)/2</f>
        <v>46.125318532926073</v>
      </c>
      <c r="AL5" s="17">
        <f>([1]Rez19!O290+[1]Rez19!O291)/2</f>
        <v>16.753882458323382</v>
      </c>
      <c r="AM5" s="17">
        <f>([1]Rez19!P290+[1]Rez19!P291)/2</f>
        <v>119.96374705027384</v>
      </c>
      <c r="AN5" s="17">
        <f>([1]Rez19!R290+[1]Rez19!R291)/2</f>
        <v>1227.3083633891483</v>
      </c>
      <c r="AO5" s="17">
        <f>([1]Rez19!S290+[1]Rez19!S291)/2</f>
        <v>1.9367365361730613</v>
      </c>
      <c r="AP5" s="17">
        <f>([1]Rez19!T290+[1]Rez19!T291)/2</f>
        <v>0.57918475842047457</v>
      </c>
      <c r="AQ5" s="18">
        <f>([1]Rez19!U290+[1]Rez19!U291)/2</f>
        <v>19.797773247477096</v>
      </c>
    </row>
    <row r="6" spans="1:43" s="38" customFormat="1" ht="12.75" customHeight="1" x14ac:dyDescent="0.3">
      <c r="A6" s="8" t="s">
        <v>46</v>
      </c>
      <c r="B6" s="9" t="s">
        <v>47</v>
      </c>
      <c r="C6" s="10" t="s">
        <v>54</v>
      </c>
      <c r="D6" s="11">
        <v>1.522111</v>
      </c>
      <c r="E6" s="11">
        <v>57.536000000000001</v>
      </c>
      <c r="F6" s="13">
        <f t="shared" si="0"/>
        <v>4.5162337662337659</v>
      </c>
      <c r="G6" s="11">
        <v>7</v>
      </c>
      <c r="H6" s="11">
        <v>0.27400000000000002</v>
      </c>
      <c r="I6" s="11">
        <v>3.78</v>
      </c>
      <c r="J6" s="11">
        <f t="shared" si="4"/>
        <v>13.795620437956202</v>
      </c>
      <c r="K6" s="11">
        <v>5.57</v>
      </c>
      <c r="L6" s="11">
        <v>19.05</v>
      </c>
      <c r="M6" s="11">
        <v>51.71</v>
      </c>
      <c r="N6" s="11">
        <v>7.76</v>
      </c>
      <c r="O6" s="11">
        <v>333.93</v>
      </c>
      <c r="P6" s="11">
        <v>3219.35</v>
      </c>
      <c r="Q6" s="11" t="s">
        <v>42</v>
      </c>
      <c r="R6" s="14">
        <v>0.2</v>
      </c>
      <c r="S6" s="15">
        <v>11.4</v>
      </c>
      <c r="T6" s="16">
        <v>182.1</v>
      </c>
      <c r="U6" s="16">
        <v>149.66999999999999</v>
      </c>
      <c r="V6" s="11">
        <f>W6*AA6*10</f>
        <v>50.537214610685041</v>
      </c>
      <c r="W6" s="16">
        <f>U6/96.1625</f>
        <v>1.5564279214870662</v>
      </c>
      <c r="X6" s="11">
        <f t="shared" si="5"/>
        <v>0.28449999999999998</v>
      </c>
      <c r="Y6" s="16">
        <v>0.26900000000000002</v>
      </c>
      <c r="Z6" s="16">
        <v>0.3</v>
      </c>
      <c r="AA6" s="11">
        <f t="shared" si="6"/>
        <v>3.2469999999999999</v>
      </c>
      <c r="AB6" s="16">
        <v>3.1110000000000002</v>
      </c>
      <c r="AC6" s="16">
        <v>3.383</v>
      </c>
      <c r="AD6" s="11">
        <f t="shared" si="7"/>
        <v>11.413005272407734</v>
      </c>
      <c r="AE6" s="23">
        <v>7.41</v>
      </c>
      <c r="AF6" s="16">
        <v>5.52</v>
      </c>
      <c r="AG6" s="16">
        <v>5.59</v>
      </c>
      <c r="AH6" s="13">
        <f t="shared" si="1"/>
        <v>4.6493506493506489</v>
      </c>
      <c r="AI6" s="11">
        <f t="shared" si="2"/>
        <v>5.5549999999999997</v>
      </c>
      <c r="AJ6" s="11">
        <f t="shared" si="3"/>
        <v>15.305576997186176</v>
      </c>
      <c r="AK6" s="11">
        <v>25.41480232</v>
      </c>
      <c r="AL6" s="11">
        <v>18.210381649999999</v>
      </c>
      <c r="AM6" s="11">
        <v>321.94663259999999</v>
      </c>
      <c r="AN6" s="11">
        <v>2495.6693319999999</v>
      </c>
      <c r="AO6" s="11">
        <v>0.56931949400000004</v>
      </c>
      <c r="AP6" s="11">
        <v>0.21881219900000001</v>
      </c>
      <c r="AQ6" s="22">
        <v>0.703010578</v>
      </c>
    </row>
    <row r="7" spans="1:43" s="38" customFormat="1" ht="12.75" customHeight="1" x14ac:dyDescent="0.3">
      <c r="A7" s="8" t="s">
        <v>46</v>
      </c>
      <c r="B7" s="9" t="s">
        <v>47</v>
      </c>
      <c r="C7" s="10" t="s">
        <v>55</v>
      </c>
      <c r="D7" s="11">
        <v>1.622878</v>
      </c>
      <c r="E7" s="11">
        <v>36.515000000000001</v>
      </c>
      <c r="F7" s="13">
        <f t="shared" si="0"/>
        <v>4.5487012987012987</v>
      </c>
      <c r="G7" s="11">
        <v>7.1</v>
      </c>
      <c r="H7" s="11">
        <v>0.216</v>
      </c>
      <c r="I7" s="11">
        <v>2.25</v>
      </c>
      <c r="J7" s="11">
        <f t="shared" si="4"/>
        <v>10.416666666666666</v>
      </c>
      <c r="K7" s="11">
        <v>5.12</v>
      </c>
      <c r="L7" s="11">
        <v>9.86</v>
      </c>
      <c r="M7" s="11">
        <v>26.79</v>
      </c>
      <c r="N7" s="11">
        <v>9.8000000000000007</v>
      </c>
      <c r="O7" s="11">
        <v>180.11</v>
      </c>
      <c r="P7" s="11">
        <v>1649.13</v>
      </c>
      <c r="Q7" s="11" t="s">
        <v>42</v>
      </c>
      <c r="R7" s="14">
        <v>0.14000000000000001</v>
      </c>
      <c r="S7" s="15">
        <v>7.9</v>
      </c>
      <c r="T7" s="16">
        <v>167.1</v>
      </c>
      <c r="U7" s="16">
        <v>157.38</v>
      </c>
      <c r="V7" s="11">
        <f>W7*AA7*10</f>
        <v>31.070940335369816</v>
      </c>
      <c r="W7" s="16">
        <f>U7/96.1625</f>
        <v>1.6366047055764981</v>
      </c>
      <c r="X7" s="11">
        <f t="shared" si="5"/>
        <v>0.14800000000000002</v>
      </c>
      <c r="Y7" s="16">
        <v>0.16400000000000001</v>
      </c>
      <c r="Z7" s="16">
        <v>0.13200000000000001</v>
      </c>
      <c r="AA7" s="11">
        <f t="shared" si="6"/>
        <v>1.8985000000000001</v>
      </c>
      <c r="AB7" s="16">
        <v>1.9550000000000001</v>
      </c>
      <c r="AC7" s="16">
        <v>1.8420000000000001</v>
      </c>
      <c r="AD7" s="11">
        <f t="shared" si="7"/>
        <v>12.827702702702702</v>
      </c>
      <c r="AE7" s="23">
        <v>14.24</v>
      </c>
      <c r="AF7" s="16">
        <v>5.64</v>
      </c>
      <c r="AG7" s="16">
        <v>5.62</v>
      </c>
      <c r="AH7" s="13">
        <f t="shared" si="1"/>
        <v>6.8668831168831161</v>
      </c>
      <c r="AI7" s="11">
        <f t="shared" si="2"/>
        <v>5.63</v>
      </c>
      <c r="AJ7" s="11">
        <f t="shared" si="3"/>
        <v>9.6229529325914154</v>
      </c>
      <c r="AK7" s="11">
        <v>32.914252179999998</v>
      </c>
      <c r="AL7" s="11">
        <v>32.135967620000002</v>
      </c>
      <c r="AM7" s="11">
        <v>203.0205799</v>
      </c>
      <c r="AN7" s="11">
        <v>1541.3995299999999</v>
      </c>
      <c r="AO7" s="11">
        <v>1.1463958379999999</v>
      </c>
      <c r="AP7" s="11">
        <v>0.96462279299999998</v>
      </c>
      <c r="AQ7" s="22">
        <v>4.9905071870000004</v>
      </c>
    </row>
    <row r="8" spans="1:43" s="38" customFormat="1" ht="12.75" customHeight="1" x14ac:dyDescent="0.3">
      <c r="A8" s="8" t="s">
        <v>46</v>
      </c>
      <c r="B8" s="20" t="s">
        <v>51</v>
      </c>
      <c r="C8" s="10" t="s">
        <v>56</v>
      </c>
      <c r="D8" s="11">
        <v>1.821812</v>
      </c>
      <c r="E8" s="11">
        <v>31.736000000000001</v>
      </c>
      <c r="F8" s="13">
        <f t="shared" si="0"/>
        <v>6.529220779220779</v>
      </c>
      <c r="G8" s="11">
        <v>13.2</v>
      </c>
      <c r="H8" s="11">
        <v>0.17199999999999999</v>
      </c>
      <c r="I8" s="11">
        <v>1.742</v>
      </c>
      <c r="J8" s="11">
        <f t="shared" si="4"/>
        <v>10.127906976744187</v>
      </c>
      <c r="K8" s="11">
        <v>4.9400000000000004</v>
      </c>
      <c r="L8" s="11">
        <v>5.32</v>
      </c>
      <c r="M8" s="11">
        <v>63.68</v>
      </c>
      <c r="N8" s="11">
        <v>5.53</v>
      </c>
      <c r="O8" s="11">
        <v>82.02</v>
      </c>
      <c r="P8" s="11">
        <v>889.62</v>
      </c>
      <c r="Q8" s="11">
        <v>21.46</v>
      </c>
      <c r="R8" s="14">
        <v>0.32</v>
      </c>
      <c r="S8" s="15">
        <v>13.83</v>
      </c>
      <c r="T8" s="16">
        <v>190.96</v>
      </c>
      <c r="U8" s="16">
        <v>169.2</v>
      </c>
      <c r="V8" s="11">
        <f>W8*AA8*10</f>
        <v>26.542383985441312</v>
      </c>
      <c r="W8" s="16">
        <f>U8/96.1625</f>
        <v>1.7595216430521252</v>
      </c>
      <c r="X8" s="11">
        <f t="shared" si="5"/>
        <v>0.11600000000000001</v>
      </c>
      <c r="Y8" s="16">
        <v>0.115</v>
      </c>
      <c r="Z8" s="16">
        <v>0.11700000000000001</v>
      </c>
      <c r="AA8" s="11">
        <f t="shared" si="6"/>
        <v>1.5085000000000002</v>
      </c>
      <c r="AB8" s="16">
        <v>1.4850000000000001</v>
      </c>
      <c r="AC8" s="16">
        <v>1.532</v>
      </c>
      <c r="AD8" s="11">
        <f t="shared" si="7"/>
        <v>13.004310344827587</v>
      </c>
      <c r="AE8" s="23">
        <v>19.53</v>
      </c>
      <c r="AF8" s="16">
        <v>4.96</v>
      </c>
      <c r="AG8" s="16">
        <v>4.9800000000000004</v>
      </c>
      <c r="AH8" s="13">
        <f t="shared" si="1"/>
        <v>8.5844155844155843</v>
      </c>
      <c r="AI8" s="11">
        <f t="shared" si="2"/>
        <v>4.9700000000000006</v>
      </c>
      <c r="AJ8" s="11">
        <f t="shared" si="3"/>
        <v>5.8343586929314375</v>
      </c>
      <c r="AK8" s="11">
        <v>127.7312404</v>
      </c>
      <c r="AL8" s="11">
        <v>15.95299636</v>
      </c>
      <c r="AM8" s="11">
        <v>104.0491607</v>
      </c>
      <c r="AN8" s="11">
        <v>914.08109979999995</v>
      </c>
      <c r="AO8" s="11">
        <v>8.7371964030000004</v>
      </c>
      <c r="AP8" s="11">
        <v>0.84134831499999996</v>
      </c>
      <c r="AQ8" s="22">
        <v>4.4581864209999997</v>
      </c>
    </row>
    <row r="9" spans="1:43" s="38" customFormat="1" ht="12.75" customHeight="1" x14ac:dyDescent="0.3">
      <c r="A9" s="8" t="s">
        <v>46</v>
      </c>
      <c r="B9" s="20" t="s">
        <v>51</v>
      </c>
      <c r="C9" s="10" t="s">
        <v>57</v>
      </c>
      <c r="D9" s="12"/>
      <c r="E9" s="12"/>
      <c r="F9" s="13">
        <f t="shared" si="0"/>
        <v>5.4253246753246751</v>
      </c>
      <c r="G9" s="11">
        <v>9.8000000000000007</v>
      </c>
      <c r="H9" s="11">
        <v>0.24099999999999999</v>
      </c>
      <c r="I9" s="11">
        <v>3.4990000000000001</v>
      </c>
      <c r="J9" s="11">
        <f t="shared" si="4"/>
        <v>14.518672199170126</v>
      </c>
      <c r="K9" s="11">
        <v>5.54</v>
      </c>
      <c r="L9" s="11">
        <v>17.21</v>
      </c>
      <c r="M9" s="11">
        <v>35.97</v>
      </c>
      <c r="N9" s="11">
        <v>8.02</v>
      </c>
      <c r="O9" s="11">
        <v>339.61</v>
      </c>
      <c r="P9" s="11">
        <v>2851.43</v>
      </c>
      <c r="Q9" s="11" t="s">
        <v>41</v>
      </c>
      <c r="R9" s="14">
        <v>0.16</v>
      </c>
      <c r="S9" s="15">
        <v>8.98</v>
      </c>
      <c r="T9" s="16"/>
      <c r="U9" s="16"/>
      <c r="V9" s="11"/>
      <c r="W9" s="16"/>
      <c r="X9" s="11">
        <f t="shared" si="5"/>
        <v>0.19550000000000001</v>
      </c>
      <c r="Y9" s="16">
        <v>0.191</v>
      </c>
      <c r="Z9" s="16">
        <v>0.2</v>
      </c>
      <c r="AA9" s="11">
        <f t="shared" si="6"/>
        <v>2.5985</v>
      </c>
      <c r="AB9" s="16">
        <v>2.6440000000000001</v>
      </c>
      <c r="AC9" s="16">
        <v>2.5529999999999999</v>
      </c>
      <c r="AD9" s="11">
        <f t="shared" si="7"/>
        <v>13.291560102301791</v>
      </c>
      <c r="AE9" s="11">
        <v>20.6</v>
      </c>
      <c r="AF9" s="16">
        <v>6</v>
      </c>
      <c r="AG9" s="16">
        <v>6.15</v>
      </c>
      <c r="AH9" s="13">
        <f t="shared" si="1"/>
        <v>8.9318181818181817</v>
      </c>
      <c r="AI9" s="11">
        <f t="shared" si="2"/>
        <v>6.0750000000000002</v>
      </c>
      <c r="AJ9" s="11">
        <f t="shared" si="3"/>
        <v>13.213396217034894</v>
      </c>
      <c r="AK9" s="17">
        <f>([1]Rez19!Q292+[1]Rez19!Q293)/2</f>
        <v>94.917002376363058</v>
      </c>
      <c r="AL9" s="17">
        <f>([1]Rez19!O292+[1]Rez19!O293)/2</f>
        <v>19.250148411207846</v>
      </c>
      <c r="AM9" s="17">
        <f>([1]Rez19!P292+[1]Rez19!P293)/2</f>
        <v>256.35675835551535</v>
      </c>
      <c r="AN9" s="17">
        <f>([1]Rez19!R292+[1]Rez19!R293)/2</f>
        <v>2150.0033341590806</v>
      </c>
      <c r="AO9" s="17">
        <v>0.9</v>
      </c>
      <c r="AP9" s="17">
        <f>([1]Rez19!T292+[1]Rez19!T293)/2</f>
        <v>6.9235348639698838E-2</v>
      </c>
      <c r="AQ9" s="18">
        <f>([1]Rez19!U292+[1]Rez19!U293)/2</f>
        <v>0.72570044338186412</v>
      </c>
    </row>
    <row r="10" spans="1:43" s="39" customFormat="1" ht="12.75" customHeight="1" x14ac:dyDescent="0.3">
      <c r="A10" s="8" t="s">
        <v>46</v>
      </c>
      <c r="B10" s="9" t="s">
        <v>47</v>
      </c>
      <c r="C10" s="10" t="s">
        <v>58</v>
      </c>
      <c r="D10" s="12"/>
      <c r="E10" s="12"/>
      <c r="F10" s="13">
        <f t="shared" si="0"/>
        <v>5.4577922077922087</v>
      </c>
      <c r="G10" s="11">
        <v>9.9</v>
      </c>
      <c r="H10" s="11">
        <v>0.26400000000000001</v>
      </c>
      <c r="I10" s="11">
        <v>3.6789999999999998</v>
      </c>
      <c r="J10" s="11">
        <f t="shared" si="4"/>
        <v>13.935606060606059</v>
      </c>
      <c r="K10" s="11">
        <v>4.99</v>
      </c>
      <c r="L10" s="11">
        <v>9.43</v>
      </c>
      <c r="M10" s="11">
        <v>43.09</v>
      </c>
      <c r="N10" s="11">
        <v>8.5</v>
      </c>
      <c r="O10" s="11">
        <v>212.61</v>
      </c>
      <c r="P10" s="11">
        <v>1501.93</v>
      </c>
      <c r="Q10" s="11">
        <v>1.37</v>
      </c>
      <c r="R10" s="14">
        <v>0.41</v>
      </c>
      <c r="S10" s="15">
        <v>15.02</v>
      </c>
      <c r="T10" s="16"/>
      <c r="U10" s="16"/>
      <c r="V10" s="11"/>
      <c r="W10" s="16"/>
      <c r="X10" s="11">
        <f t="shared" si="5"/>
        <v>0.19850000000000001</v>
      </c>
      <c r="Y10" s="16">
        <v>0.16900000000000001</v>
      </c>
      <c r="Z10" s="16">
        <v>0.22800000000000001</v>
      </c>
      <c r="AA10" s="11">
        <f t="shared" si="6"/>
        <v>2.6790000000000003</v>
      </c>
      <c r="AB10" s="16">
        <v>2.0569999999999999</v>
      </c>
      <c r="AC10" s="16">
        <v>3.3010000000000002</v>
      </c>
      <c r="AD10" s="11">
        <f t="shared" si="7"/>
        <v>13.496221662468514</v>
      </c>
      <c r="AE10" s="11">
        <v>24.4</v>
      </c>
      <c r="AF10" s="16">
        <v>5.96</v>
      </c>
      <c r="AG10" s="16">
        <v>5.78</v>
      </c>
      <c r="AH10" s="13">
        <f t="shared" si="1"/>
        <v>10.165584415584416</v>
      </c>
      <c r="AI10" s="11">
        <f t="shared" si="2"/>
        <v>5.87</v>
      </c>
      <c r="AJ10" s="11">
        <f t="shared" si="3"/>
        <v>8.2658337456333832</v>
      </c>
      <c r="AK10" s="17">
        <f>([1]Rez19!Q294+[1]Rez19!Q295)/2</f>
        <v>27.817295402780008</v>
      </c>
      <c r="AL10" s="17">
        <f>([1]Rez19!O294+[1]Rez19!O295)/2</f>
        <v>10.110975669012374</v>
      </c>
      <c r="AM10" s="17">
        <f>([1]Rez19!P294+[1]Rez19!P295)/2</f>
        <v>164.8952989516099</v>
      </c>
      <c r="AN10" s="17">
        <f>([1]Rez19!R294+[1]Rez19!R295)/2</f>
        <v>1355.283818424597</v>
      </c>
      <c r="AO10" s="17">
        <v>0.9</v>
      </c>
      <c r="AP10" s="17">
        <f>([1]Rez19!T294+[1]Rez19!T295)/2</f>
        <v>0.13904985116920981</v>
      </c>
      <c r="AQ10" s="18">
        <f>([1]Rez19!U294+[1]Rez19!U295)/2</f>
        <v>2.6680096982774533</v>
      </c>
    </row>
    <row r="11" spans="1:43" s="38" customFormat="1" ht="12.75" customHeight="1" x14ac:dyDescent="0.3">
      <c r="A11" s="19" t="s">
        <v>46</v>
      </c>
      <c r="B11" s="9" t="s">
        <v>59</v>
      </c>
      <c r="C11" s="21" t="s">
        <v>60</v>
      </c>
      <c r="D11" s="11"/>
      <c r="E11" s="11"/>
      <c r="F11" s="13">
        <f t="shared" si="0"/>
        <v>12.016233766233768</v>
      </c>
      <c r="G11" s="11">
        <v>30.1</v>
      </c>
      <c r="H11" s="11">
        <v>0.25700000000000001</v>
      </c>
      <c r="I11" s="11">
        <v>3.0680000000000001</v>
      </c>
      <c r="J11" s="11">
        <f t="shared" si="4"/>
        <v>11.937743190661479</v>
      </c>
      <c r="K11" s="11">
        <v>5.18</v>
      </c>
      <c r="L11" s="11">
        <v>7.38</v>
      </c>
      <c r="M11" s="11">
        <v>89.5</v>
      </c>
      <c r="N11" s="11">
        <v>2.4</v>
      </c>
      <c r="O11" s="11">
        <v>97.9</v>
      </c>
      <c r="P11" s="11">
        <v>1264.5</v>
      </c>
      <c r="Q11" s="11" t="s">
        <v>40</v>
      </c>
      <c r="R11" s="14">
        <v>0.1</v>
      </c>
      <c r="S11" s="15">
        <v>13.2</v>
      </c>
      <c r="T11" s="16"/>
      <c r="U11" s="16">
        <v>169.67</v>
      </c>
      <c r="V11" s="11">
        <f>W11*AA11*10</f>
        <v>33.029740283374494</v>
      </c>
      <c r="W11" s="16">
        <f>U11/96.1625</f>
        <v>1.7644092031717145</v>
      </c>
      <c r="X11" s="11">
        <f t="shared" si="5"/>
        <v>0.10650000000000001</v>
      </c>
      <c r="Y11" s="16">
        <v>9.9000000000000005E-2</v>
      </c>
      <c r="Z11" s="16">
        <v>0.114</v>
      </c>
      <c r="AA11" s="11">
        <f t="shared" si="6"/>
        <v>1.8719999999999999</v>
      </c>
      <c r="AB11" s="16">
        <v>1.84</v>
      </c>
      <c r="AC11" s="16">
        <v>1.9039999999999999</v>
      </c>
      <c r="AD11" s="11">
        <f t="shared" si="7"/>
        <v>17.577464788732392</v>
      </c>
      <c r="AE11" s="23">
        <v>62.52</v>
      </c>
      <c r="AF11" s="16">
        <v>5.32</v>
      </c>
      <c r="AG11" s="16">
        <v>5.4</v>
      </c>
      <c r="AH11" s="13">
        <f t="shared" si="1"/>
        <v>22.542207792207794</v>
      </c>
      <c r="AI11" s="11">
        <f t="shared" si="2"/>
        <v>5.36</v>
      </c>
      <c r="AJ11" s="11">
        <f t="shared" si="3"/>
        <v>6.9282224129063543</v>
      </c>
      <c r="AK11" s="11">
        <v>42.678794099999998</v>
      </c>
      <c r="AL11" s="11">
        <v>9.9373368800000001</v>
      </c>
      <c r="AM11" s="11">
        <v>106.9889058</v>
      </c>
      <c r="AN11" s="11">
        <v>1176.8019159999999</v>
      </c>
      <c r="AO11" s="11">
        <v>1.6623911140000001</v>
      </c>
      <c r="AP11" s="11">
        <v>0.61020866799999995</v>
      </c>
      <c r="AQ11" s="22">
        <v>1.813940873</v>
      </c>
    </row>
    <row r="12" spans="1:43" s="38" customFormat="1" ht="12.75" customHeight="1" x14ac:dyDescent="0.3">
      <c r="A12" s="8" t="s">
        <v>46</v>
      </c>
      <c r="B12" s="9" t="s">
        <v>47</v>
      </c>
      <c r="C12" s="10" t="s">
        <v>61</v>
      </c>
      <c r="D12" s="11">
        <v>1.365917</v>
      </c>
      <c r="E12" s="11">
        <v>25.01</v>
      </c>
      <c r="F12" s="13">
        <f t="shared" si="0"/>
        <v>6.6590909090909083</v>
      </c>
      <c r="G12" s="11">
        <v>13.6</v>
      </c>
      <c r="H12" s="11">
        <v>0.14899999999999999</v>
      </c>
      <c r="I12" s="11">
        <v>1.831</v>
      </c>
      <c r="J12" s="11">
        <f t="shared" si="4"/>
        <v>12.288590604026846</v>
      </c>
      <c r="K12" s="11">
        <v>5.53</v>
      </c>
      <c r="L12" s="11">
        <v>9.61</v>
      </c>
      <c r="M12" s="11">
        <v>24.75</v>
      </c>
      <c r="N12" s="11">
        <v>7.54</v>
      </c>
      <c r="O12" s="11">
        <v>181.92</v>
      </c>
      <c r="P12" s="11">
        <v>1598.74</v>
      </c>
      <c r="Q12" s="11" t="s">
        <v>42</v>
      </c>
      <c r="R12" s="14">
        <v>0.09</v>
      </c>
      <c r="S12" s="15">
        <v>2.83</v>
      </c>
      <c r="T12" s="16">
        <v>200.03</v>
      </c>
      <c r="U12" s="16">
        <v>166.81</v>
      </c>
      <c r="V12" s="11">
        <f>W12*AA12*10</f>
        <v>33.106136487716114</v>
      </c>
      <c r="W12" s="16">
        <f>U12/96.1625</f>
        <v>1.7346678798908099</v>
      </c>
      <c r="X12" s="11">
        <f t="shared" si="5"/>
        <v>0.14299999999999999</v>
      </c>
      <c r="Y12" s="16">
        <v>7.4999999999999997E-2</v>
      </c>
      <c r="Z12" s="16">
        <v>0.21099999999999999</v>
      </c>
      <c r="AA12" s="11">
        <f t="shared" si="6"/>
        <v>1.9085000000000001</v>
      </c>
      <c r="AB12" s="16">
        <v>1.897</v>
      </c>
      <c r="AC12" s="16">
        <v>1.92</v>
      </c>
      <c r="AD12" s="11">
        <f t="shared" si="7"/>
        <v>13.346153846153848</v>
      </c>
      <c r="AE12" s="23">
        <v>24.15</v>
      </c>
      <c r="AF12" s="16">
        <v>5.71</v>
      </c>
      <c r="AG12" s="16">
        <v>5.76</v>
      </c>
      <c r="AH12" s="13">
        <f t="shared" si="1"/>
        <v>10.084415584415584</v>
      </c>
      <c r="AI12" s="11">
        <f t="shared" si="2"/>
        <v>5.7349999999999994</v>
      </c>
      <c r="AJ12" s="11">
        <f t="shared" si="3"/>
        <v>10.170300002119287</v>
      </c>
      <c r="AK12" s="11">
        <v>30.678500700000001</v>
      </c>
      <c r="AL12" s="11">
        <v>16.715544739999999</v>
      </c>
      <c r="AM12" s="11">
        <v>230.54728420000001</v>
      </c>
      <c r="AN12" s="11">
        <v>1619.5467060000001</v>
      </c>
      <c r="AO12" s="11">
        <v>0.84732138000000001</v>
      </c>
      <c r="AP12" s="11">
        <v>0.511589085</v>
      </c>
      <c r="AQ12" s="22">
        <v>0.37320314599999999</v>
      </c>
    </row>
    <row r="13" spans="1:43" s="38" customFormat="1" ht="12.75" customHeight="1" x14ac:dyDescent="0.3">
      <c r="A13" s="19" t="s">
        <v>46</v>
      </c>
      <c r="B13" s="20" t="s">
        <v>59</v>
      </c>
      <c r="C13" s="21" t="s">
        <v>62</v>
      </c>
      <c r="D13" s="12"/>
      <c r="E13" s="12"/>
      <c r="F13" s="13">
        <f t="shared" si="0"/>
        <v>9.5162337662337659</v>
      </c>
      <c r="G13" s="11">
        <v>22.4</v>
      </c>
      <c r="H13" s="11">
        <v>0.159</v>
      </c>
      <c r="I13" s="11">
        <v>2.2309999999999999</v>
      </c>
      <c r="J13" s="11">
        <f t="shared" si="4"/>
        <v>14.031446540880502</v>
      </c>
      <c r="K13" s="11">
        <v>5.27</v>
      </c>
      <c r="L13" s="11">
        <v>6.94</v>
      </c>
      <c r="M13" s="11">
        <v>155.66</v>
      </c>
      <c r="N13" s="11">
        <v>6.82</v>
      </c>
      <c r="O13" s="11">
        <v>117.32</v>
      </c>
      <c r="P13" s="11">
        <v>1106.55</v>
      </c>
      <c r="Q13" s="11">
        <v>1.86</v>
      </c>
      <c r="R13" s="14">
        <v>0.09</v>
      </c>
      <c r="S13" s="15">
        <v>6.51</v>
      </c>
      <c r="T13" s="16"/>
      <c r="U13" s="16"/>
      <c r="V13" s="11"/>
      <c r="W13" s="16"/>
      <c r="X13" s="11">
        <f t="shared" si="5"/>
        <v>0.125</v>
      </c>
      <c r="Y13" s="16">
        <v>0.115</v>
      </c>
      <c r="Z13" s="16">
        <v>0.13500000000000001</v>
      </c>
      <c r="AA13" s="11">
        <f t="shared" si="6"/>
        <v>1.679</v>
      </c>
      <c r="AB13" s="16">
        <v>1.5640000000000001</v>
      </c>
      <c r="AC13" s="16">
        <v>1.794</v>
      </c>
      <c r="AD13" s="11">
        <f t="shared" si="7"/>
        <v>13.432</v>
      </c>
      <c r="AE13" s="11">
        <v>22.8</v>
      </c>
      <c r="AF13" s="16">
        <v>6.01</v>
      </c>
      <c r="AG13" s="16">
        <v>5.82</v>
      </c>
      <c r="AH13" s="13">
        <f t="shared" si="1"/>
        <v>9.646103896103897</v>
      </c>
      <c r="AI13" s="11">
        <f t="shared" si="2"/>
        <v>5.915</v>
      </c>
      <c r="AJ13" s="11">
        <f t="shared" si="3"/>
        <v>7.2054382704801121</v>
      </c>
      <c r="AK13" s="17">
        <f>([1]Rez19!Q280+[1]Rez19!Q281)/2</f>
        <v>104.56719048520992</v>
      </c>
      <c r="AL13" s="17">
        <f>([1]Rez19!O280+[1]Rez19!O281)/2</f>
        <v>4.1305849619834945</v>
      </c>
      <c r="AM13" s="17">
        <f>([1]Rez19!P280+[1]Rez19!P281)/2</f>
        <v>109.57443564225744</v>
      </c>
      <c r="AN13" s="17">
        <f>([1]Rez19!R280+[1]Rez19!R281)/2</f>
        <v>1201.2475814330139</v>
      </c>
      <c r="AO13" s="17">
        <v>0.9</v>
      </c>
      <c r="AP13" s="17">
        <f>([1]Rez19!T280+[1]Rez19!T281)/2</f>
        <v>0.16636856955032284</v>
      </c>
      <c r="AQ13" s="18">
        <f>([1]Rez19!U280+[1]Rez19!U281)/2</f>
        <v>5.5083444671081994</v>
      </c>
    </row>
    <row r="14" spans="1:43" s="38" customFormat="1" ht="12.75" customHeight="1" x14ac:dyDescent="0.3">
      <c r="A14" s="19" t="s">
        <v>46</v>
      </c>
      <c r="B14" s="9" t="s">
        <v>59</v>
      </c>
      <c r="C14" s="21" t="s">
        <v>63</v>
      </c>
      <c r="D14" s="11"/>
      <c r="E14" s="11"/>
      <c r="F14" s="13">
        <f t="shared" si="0"/>
        <v>8.1201298701298708</v>
      </c>
      <c r="G14" s="11">
        <v>18.100000000000001</v>
      </c>
      <c r="H14" s="11">
        <v>0.20100000000000001</v>
      </c>
      <c r="I14" s="11">
        <v>7.907</v>
      </c>
      <c r="J14" s="11">
        <f t="shared" si="4"/>
        <v>39.338308457711442</v>
      </c>
      <c r="K14" s="11">
        <v>5.23</v>
      </c>
      <c r="L14" s="11">
        <v>10.29</v>
      </c>
      <c r="M14" s="11">
        <v>261.10000000000002</v>
      </c>
      <c r="N14" s="11">
        <v>2.4</v>
      </c>
      <c r="O14" s="11">
        <v>128.5</v>
      </c>
      <c r="P14" s="11">
        <v>1707.8</v>
      </c>
      <c r="Q14" s="11" t="s">
        <v>40</v>
      </c>
      <c r="R14" s="14">
        <v>0.1</v>
      </c>
      <c r="S14" s="15">
        <v>12.8</v>
      </c>
      <c r="T14" s="16">
        <v>187.49</v>
      </c>
      <c r="U14" s="16">
        <v>167.83</v>
      </c>
      <c r="V14" s="11">
        <f>W14*AA14*10</f>
        <v>23.587390614844669</v>
      </c>
      <c r="W14" s="16">
        <f>U14/96.1625</f>
        <v>1.7452749252567272</v>
      </c>
      <c r="X14" s="11">
        <f t="shared" si="5"/>
        <v>0.34899999999999998</v>
      </c>
      <c r="Y14" s="16">
        <v>0.33300000000000002</v>
      </c>
      <c r="Z14" s="16">
        <v>0.36499999999999999</v>
      </c>
      <c r="AA14" s="11">
        <f t="shared" si="6"/>
        <v>1.3514999999999999</v>
      </c>
      <c r="AB14" s="16">
        <v>1.2709999999999999</v>
      </c>
      <c r="AC14" s="16">
        <v>1.4319999999999999</v>
      </c>
      <c r="AD14" s="11">
        <f t="shared" si="7"/>
        <v>3.8724928366762179</v>
      </c>
      <c r="AE14" s="23">
        <v>29.27</v>
      </c>
      <c r="AF14" s="16">
        <v>5.72</v>
      </c>
      <c r="AG14" s="16">
        <v>5.66</v>
      </c>
      <c r="AH14" s="13">
        <f t="shared" si="1"/>
        <v>11.746753246753247</v>
      </c>
      <c r="AI14" s="11">
        <f t="shared" si="2"/>
        <v>5.6899999999999995</v>
      </c>
      <c r="AJ14" s="11">
        <f t="shared" si="3"/>
        <v>7.1394600229642151</v>
      </c>
      <c r="AK14" s="11">
        <v>86.542947260000005</v>
      </c>
      <c r="AL14" s="11">
        <v>6.1306469310000002</v>
      </c>
      <c r="AM14" s="11">
        <v>112.1557306</v>
      </c>
      <c r="AN14" s="11">
        <v>1191.2537910000001</v>
      </c>
      <c r="AO14" s="11">
        <v>0.92556807399999996</v>
      </c>
      <c r="AP14" s="11">
        <v>0.42529695000000001</v>
      </c>
      <c r="AQ14" s="22">
        <v>0.94024048500000001</v>
      </c>
    </row>
    <row r="15" spans="1:43" s="38" customFormat="1" ht="12.75" customHeight="1" x14ac:dyDescent="0.3">
      <c r="A15" s="8" t="s">
        <v>46</v>
      </c>
      <c r="B15" s="20" t="s">
        <v>51</v>
      </c>
      <c r="C15" s="10" t="s">
        <v>64</v>
      </c>
      <c r="D15" s="12"/>
      <c r="E15" s="12"/>
      <c r="F15" s="13">
        <f t="shared" si="0"/>
        <v>4.9383116883116882</v>
      </c>
      <c r="G15" s="11">
        <v>8.3000000000000007</v>
      </c>
      <c r="H15" s="11">
        <v>5.5E-2</v>
      </c>
      <c r="I15" s="11">
        <v>1.619</v>
      </c>
      <c r="J15" s="11">
        <f t="shared" si="4"/>
        <v>29.436363636363637</v>
      </c>
      <c r="K15" s="11">
        <v>4.7300000000000004</v>
      </c>
      <c r="L15" s="11">
        <v>5.55</v>
      </c>
      <c r="M15" s="11">
        <v>67.650000000000006</v>
      </c>
      <c r="N15" s="11">
        <v>4.18</v>
      </c>
      <c r="O15" s="11">
        <v>97.31</v>
      </c>
      <c r="P15" s="11">
        <v>908.65</v>
      </c>
      <c r="Q15" s="11">
        <v>10.96</v>
      </c>
      <c r="R15" s="14">
        <v>0.66</v>
      </c>
      <c r="S15" s="15">
        <v>14.99</v>
      </c>
      <c r="T15" s="16"/>
      <c r="U15" s="16"/>
      <c r="V15" s="11"/>
      <c r="W15" s="16"/>
      <c r="X15" s="11"/>
      <c r="Y15" s="16"/>
      <c r="Z15" s="16"/>
      <c r="AA15" s="11"/>
      <c r="AB15" s="16"/>
      <c r="AC15" s="16"/>
      <c r="AD15" s="11"/>
      <c r="AE15" s="11">
        <v>16.2</v>
      </c>
      <c r="AF15" s="16">
        <v>5.65</v>
      </c>
      <c r="AG15" s="16">
        <v>5.68</v>
      </c>
      <c r="AH15" s="13">
        <f t="shared" si="1"/>
        <v>7.5032467532467528</v>
      </c>
      <c r="AI15" s="11">
        <f t="shared" si="2"/>
        <v>5.665</v>
      </c>
      <c r="AJ15" s="11">
        <f t="shared" si="3"/>
        <v>7.6504324622458322</v>
      </c>
      <c r="AK15" s="17">
        <f>([1]Rez19!Q298+[1]Rez19!Q299)/2</f>
        <v>44.705124593262028</v>
      </c>
      <c r="AL15" s="17">
        <f>([1]Rez19!O298+[1]Rez19!O299)/2</f>
        <v>8.1648346773086136</v>
      </c>
      <c r="AM15" s="17">
        <f>([1]Rez19!P298+[1]Rez19!P299)/2</f>
        <v>140.6535723329049</v>
      </c>
      <c r="AN15" s="17">
        <f>([1]Rez19!R298+[1]Rez19!R299)/2</f>
        <v>1265.6383107335655</v>
      </c>
      <c r="AO15" s="17">
        <v>0.9</v>
      </c>
      <c r="AP15" s="17">
        <f>([1]Rez19!T298+[1]Rez19!T299)/2</f>
        <v>0.14815609062958074</v>
      </c>
      <c r="AQ15" s="18">
        <f>([1]Rez19!U298+[1]Rez19!U299)/2</f>
        <v>2.1941330427155794</v>
      </c>
    </row>
    <row r="16" spans="1:43" s="38" customFormat="1" ht="12.75" customHeight="1" x14ac:dyDescent="0.3">
      <c r="A16" s="19" t="s">
        <v>46</v>
      </c>
      <c r="B16" s="9" t="s">
        <v>65</v>
      </c>
      <c r="C16" s="21" t="s">
        <v>66</v>
      </c>
      <c r="D16" s="11"/>
      <c r="E16" s="11"/>
      <c r="F16" s="13"/>
      <c r="G16" s="11"/>
      <c r="H16" s="11"/>
      <c r="I16" s="11"/>
      <c r="J16" s="11"/>
      <c r="K16" s="11"/>
      <c r="L16" s="11"/>
      <c r="M16" s="11"/>
      <c r="N16" s="11"/>
      <c r="O16" s="11"/>
      <c r="P16" s="11"/>
      <c r="Q16" s="11"/>
      <c r="R16" s="14"/>
      <c r="S16" s="15"/>
      <c r="T16" s="16">
        <v>188.52</v>
      </c>
      <c r="U16" s="16">
        <v>155.52000000000001</v>
      </c>
      <c r="V16" s="11">
        <f>W16*AA16*10</f>
        <v>23.183457168854808</v>
      </c>
      <c r="W16" s="16">
        <f>U16/96.1625</f>
        <v>1.617262446379826</v>
      </c>
      <c r="X16" s="11">
        <f t="shared" ref="X16:X27" si="8">(Y16+Z16)/2</f>
        <v>0.22749999999999998</v>
      </c>
      <c r="Y16" s="16">
        <v>0.312</v>
      </c>
      <c r="Z16" s="16">
        <v>0.14299999999999999</v>
      </c>
      <c r="AA16" s="11">
        <f t="shared" ref="AA16:AA27" si="9">(AB16+AC16)/2</f>
        <v>1.4335</v>
      </c>
      <c r="AB16" s="16">
        <v>1.258</v>
      </c>
      <c r="AC16" s="16">
        <v>1.609</v>
      </c>
      <c r="AD16" s="11">
        <f t="shared" ref="AD16:AD28" si="10">AA16/X16</f>
        <v>6.3010989010989018</v>
      </c>
      <c r="AE16" s="23">
        <v>12.82</v>
      </c>
      <c r="AF16" s="16">
        <v>5.56</v>
      </c>
      <c r="AG16" s="16">
        <v>5.51</v>
      </c>
      <c r="AH16" s="13">
        <f t="shared" si="1"/>
        <v>6.4058441558441555</v>
      </c>
      <c r="AI16" s="11">
        <f t="shared" si="2"/>
        <v>5.5350000000000001</v>
      </c>
      <c r="AJ16" s="11">
        <f t="shared" si="3"/>
        <v>8.7869082912034564</v>
      </c>
      <c r="AK16" s="11">
        <v>38.20142302</v>
      </c>
      <c r="AL16" s="11">
        <v>19.384464090000002</v>
      </c>
      <c r="AM16" s="11">
        <v>169.4362189</v>
      </c>
      <c r="AN16" s="11">
        <v>1438.5414310000001</v>
      </c>
      <c r="AO16" s="11">
        <v>0.74299245400000002</v>
      </c>
      <c r="AP16" s="11">
        <v>0.295858748</v>
      </c>
      <c r="AQ16" s="22">
        <v>3.5786999370000001</v>
      </c>
    </row>
    <row r="17" spans="1:43" s="38" customFormat="1" ht="12.75" customHeight="1" x14ac:dyDescent="0.3">
      <c r="A17" s="19" t="s">
        <v>46</v>
      </c>
      <c r="B17" s="9" t="s">
        <v>65</v>
      </c>
      <c r="C17" s="21" t="s">
        <v>43</v>
      </c>
      <c r="D17" s="11"/>
      <c r="E17" s="11"/>
      <c r="F17" s="13">
        <f t="shared" ref="F17:F24" si="11">(G17+6.91)/3.08</f>
        <v>3.6071428571428568</v>
      </c>
      <c r="G17" s="11">
        <v>4.2</v>
      </c>
      <c r="H17" s="11">
        <v>0.26600000000000001</v>
      </c>
      <c r="I17" s="11">
        <v>2.9689999999999999</v>
      </c>
      <c r="J17" s="11">
        <f>I17/H17</f>
        <v>11.161654135338345</v>
      </c>
      <c r="K17" s="11">
        <v>4.75</v>
      </c>
      <c r="L17" s="11">
        <v>10.34</v>
      </c>
      <c r="M17" s="11">
        <v>43.8</v>
      </c>
      <c r="N17" s="11">
        <v>7.2</v>
      </c>
      <c r="O17" s="11">
        <v>174.2</v>
      </c>
      <c r="P17" s="11">
        <v>1748.1</v>
      </c>
      <c r="Q17" s="11">
        <v>1.3</v>
      </c>
      <c r="R17" s="14">
        <v>0.2</v>
      </c>
      <c r="S17" s="15">
        <v>26.7</v>
      </c>
      <c r="T17" s="16"/>
      <c r="U17" s="16">
        <v>177.88</v>
      </c>
      <c r="V17" s="11">
        <f>W17*AA17*10</f>
        <v>52.284187703106724</v>
      </c>
      <c r="W17" s="16">
        <f>U17/96.1625</f>
        <v>1.8497855193032628</v>
      </c>
      <c r="X17" s="11">
        <f t="shared" si="8"/>
        <v>0.23699999999999999</v>
      </c>
      <c r="Y17" s="16">
        <v>0.252</v>
      </c>
      <c r="Z17" s="16">
        <v>0.222</v>
      </c>
      <c r="AA17" s="11">
        <f t="shared" si="9"/>
        <v>2.8265000000000002</v>
      </c>
      <c r="AB17" s="16">
        <v>3.14</v>
      </c>
      <c r="AC17" s="16">
        <v>2.5129999999999999</v>
      </c>
      <c r="AD17" s="11">
        <f t="shared" si="10"/>
        <v>11.926160337552744</v>
      </c>
      <c r="AE17" s="23">
        <v>8.48</v>
      </c>
      <c r="AF17" s="16">
        <v>5.25</v>
      </c>
      <c r="AG17" s="16">
        <v>5.22</v>
      </c>
      <c r="AH17" s="13">
        <f t="shared" si="1"/>
        <v>4.9967532467532472</v>
      </c>
      <c r="AI17" s="11">
        <f t="shared" si="2"/>
        <v>5.2349999999999994</v>
      </c>
      <c r="AJ17" s="11">
        <f t="shared" si="3"/>
        <v>11.158498234717948</v>
      </c>
      <c r="AK17" s="11">
        <v>55.970072620000003</v>
      </c>
      <c r="AL17" s="23">
        <v>10.124947990000001</v>
      </c>
      <c r="AM17" s="11">
        <v>218.52105420000001</v>
      </c>
      <c r="AN17" s="11">
        <v>1829.990986</v>
      </c>
      <c r="AO17" s="11">
        <v>2.6926392570000002</v>
      </c>
      <c r="AP17" s="11">
        <v>0.58247190999999998</v>
      </c>
      <c r="AQ17" s="22">
        <v>3.3067534580000002</v>
      </c>
    </row>
    <row r="18" spans="1:43" s="38" customFormat="1" ht="12.75" customHeight="1" x14ac:dyDescent="0.3">
      <c r="A18" s="8" t="s">
        <v>46</v>
      </c>
      <c r="B18" s="9" t="s">
        <v>65</v>
      </c>
      <c r="C18" s="10" t="s">
        <v>67</v>
      </c>
      <c r="D18" s="12"/>
      <c r="E18" s="12"/>
      <c r="F18" s="13">
        <f t="shared" si="11"/>
        <v>5.2305194805194803</v>
      </c>
      <c r="G18" s="11">
        <v>9.1999999999999993</v>
      </c>
      <c r="H18" s="11">
        <v>0.23</v>
      </c>
      <c r="I18" s="11">
        <v>2.4900000000000002</v>
      </c>
      <c r="J18" s="11">
        <v>11.1</v>
      </c>
      <c r="K18" s="11">
        <v>5.13</v>
      </c>
      <c r="L18" s="11">
        <v>12.38</v>
      </c>
      <c r="M18" s="11">
        <v>51.11</v>
      </c>
      <c r="N18" s="11">
        <v>12.49</v>
      </c>
      <c r="O18" s="11">
        <v>222.17</v>
      </c>
      <c r="P18" s="11">
        <v>2069.52</v>
      </c>
      <c r="Q18" s="11">
        <v>1.24</v>
      </c>
      <c r="R18" s="11">
        <v>0.39</v>
      </c>
      <c r="S18" s="22">
        <v>7.35</v>
      </c>
      <c r="T18" s="16"/>
      <c r="U18" s="16"/>
      <c r="V18" s="11"/>
      <c r="W18" s="16"/>
      <c r="X18" s="11">
        <f t="shared" si="8"/>
        <v>0.19700000000000001</v>
      </c>
      <c r="Y18" s="16">
        <v>0.2</v>
      </c>
      <c r="Z18" s="16">
        <v>0.19400000000000001</v>
      </c>
      <c r="AA18" s="11">
        <f t="shared" si="9"/>
        <v>2.3315000000000001</v>
      </c>
      <c r="AB18" s="16">
        <v>2.3530000000000002</v>
      </c>
      <c r="AC18" s="16">
        <v>2.31</v>
      </c>
      <c r="AD18" s="11">
        <f t="shared" si="10"/>
        <v>11.835025380710659</v>
      </c>
      <c r="AE18" s="11">
        <v>12.35</v>
      </c>
      <c r="AF18" s="16">
        <v>5.28</v>
      </c>
      <c r="AG18" s="16">
        <v>5.35</v>
      </c>
      <c r="AH18" s="13">
        <f t="shared" si="1"/>
        <v>6.2532467532467528</v>
      </c>
      <c r="AI18" s="11">
        <f t="shared" si="2"/>
        <v>5.3149999999999995</v>
      </c>
      <c r="AJ18" s="11">
        <f t="shared" si="3"/>
        <v>12.838706619732442</v>
      </c>
      <c r="AK18" s="23">
        <v>43.436230000000002</v>
      </c>
      <c r="AL18" s="23">
        <v>16.487780999999998</v>
      </c>
      <c r="AM18" s="23">
        <v>282.45841999999999</v>
      </c>
      <c r="AN18" s="23">
        <v>2060.3651</v>
      </c>
      <c r="AO18" s="23">
        <v>0.8</v>
      </c>
      <c r="AP18" s="23">
        <v>0.39875080000000002</v>
      </c>
      <c r="AQ18" s="24">
        <v>1.2968082000000001</v>
      </c>
    </row>
    <row r="19" spans="1:43" s="38" customFormat="1" ht="12.75" customHeight="1" x14ac:dyDescent="0.3">
      <c r="A19" s="8" t="s">
        <v>46</v>
      </c>
      <c r="B19" s="20" t="s">
        <v>51</v>
      </c>
      <c r="C19" s="10" t="s">
        <v>68</v>
      </c>
      <c r="D19" s="11">
        <v>1.340231</v>
      </c>
      <c r="E19" s="11">
        <v>60.296999999999997</v>
      </c>
      <c r="F19" s="13">
        <f t="shared" si="11"/>
        <v>4.4837662337662341</v>
      </c>
      <c r="G19" s="11">
        <v>6.9</v>
      </c>
      <c r="H19" s="11">
        <v>0.40500000000000003</v>
      </c>
      <c r="I19" s="11">
        <v>4.4989999999999997</v>
      </c>
      <c r="J19" s="11">
        <f t="shared" ref="J19:J24" si="12">I19/H19</f>
        <v>11.10864197530864</v>
      </c>
      <c r="K19" s="11">
        <v>5.57</v>
      </c>
      <c r="L19" s="11">
        <v>25.05</v>
      </c>
      <c r="M19" s="11">
        <v>37.61</v>
      </c>
      <c r="N19" s="11">
        <v>9.58</v>
      </c>
      <c r="O19" s="11">
        <v>418.48</v>
      </c>
      <c r="P19" s="11">
        <v>4284.0600000000004</v>
      </c>
      <c r="Q19" s="11" t="s">
        <v>42</v>
      </c>
      <c r="R19" s="14">
        <v>0.19</v>
      </c>
      <c r="S19" s="15">
        <v>14.6</v>
      </c>
      <c r="T19" s="16">
        <v>169.31</v>
      </c>
      <c r="U19" s="16">
        <v>139.61000000000001</v>
      </c>
      <c r="V19" s="11">
        <f>W19*AA19*10</f>
        <v>49.789938385545305</v>
      </c>
      <c r="W19" s="16">
        <f>U19/96.1625</f>
        <v>1.4518133367996882</v>
      </c>
      <c r="X19" s="11">
        <f t="shared" si="8"/>
        <v>0.28949999999999998</v>
      </c>
      <c r="Y19" s="16">
        <v>0.29099999999999998</v>
      </c>
      <c r="Z19" s="16">
        <v>0.28799999999999998</v>
      </c>
      <c r="AA19" s="11">
        <f t="shared" si="9"/>
        <v>3.4295</v>
      </c>
      <c r="AB19" s="16">
        <v>3.4860000000000002</v>
      </c>
      <c r="AC19" s="16">
        <v>3.3730000000000002</v>
      </c>
      <c r="AD19" s="11">
        <f t="shared" si="10"/>
        <v>11.846286701208982</v>
      </c>
      <c r="AE19" s="23">
        <v>6.39</v>
      </c>
      <c r="AF19" s="16">
        <v>5.54</v>
      </c>
      <c r="AG19" s="16">
        <v>5.56</v>
      </c>
      <c r="AH19" s="13">
        <f t="shared" si="1"/>
        <v>4.3181818181818183</v>
      </c>
      <c r="AI19" s="11">
        <f t="shared" si="2"/>
        <v>5.55</v>
      </c>
      <c r="AJ19" s="11">
        <f t="shared" si="3"/>
        <v>15.432996637898551</v>
      </c>
      <c r="AK19" s="11">
        <v>18.754492769999999</v>
      </c>
      <c r="AL19" s="11">
        <v>12.01921501</v>
      </c>
      <c r="AM19" s="11">
        <v>323.19379720000001</v>
      </c>
      <c r="AN19" s="11">
        <v>2527.8738189999999</v>
      </c>
      <c r="AO19" s="11">
        <v>0.65822520200000001</v>
      </c>
      <c r="AP19" s="11">
        <v>0.35441412500000002</v>
      </c>
      <c r="AQ19" s="22">
        <v>1.0328180090000001</v>
      </c>
    </row>
    <row r="20" spans="1:43" s="38" customFormat="1" ht="12.75" customHeight="1" x14ac:dyDescent="0.3">
      <c r="A20" s="19" t="s">
        <v>46</v>
      </c>
      <c r="B20" s="9" t="s">
        <v>65</v>
      </c>
      <c r="C20" s="21" t="s">
        <v>45</v>
      </c>
      <c r="D20" s="11"/>
      <c r="E20" s="11"/>
      <c r="F20" s="13">
        <f t="shared" si="11"/>
        <v>3.9967532467532467</v>
      </c>
      <c r="G20" s="11">
        <v>5.4</v>
      </c>
      <c r="H20" s="11">
        <v>0.19900000000000001</v>
      </c>
      <c r="I20" s="11">
        <v>2.2519999999999998</v>
      </c>
      <c r="J20" s="11">
        <f t="shared" si="12"/>
        <v>11.316582914572862</v>
      </c>
      <c r="K20" s="11">
        <v>4.84</v>
      </c>
      <c r="L20" s="11">
        <v>5.96</v>
      </c>
      <c r="M20" s="11">
        <v>58.6</v>
      </c>
      <c r="N20" s="11">
        <v>4.9000000000000004</v>
      </c>
      <c r="O20" s="11">
        <v>109.4</v>
      </c>
      <c r="P20" s="11">
        <v>975.3</v>
      </c>
      <c r="Q20" s="11">
        <v>1</v>
      </c>
      <c r="R20" s="14">
        <v>0.1</v>
      </c>
      <c r="S20" s="15">
        <v>21.2</v>
      </c>
      <c r="T20" s="16">
        <v>179.27</v>
      </c>
      <c r="U20" s="16">
        <v>164.75</v>
      </c>
      <c r="V20" s="11">
        <f>W20*AA20*10</f>
        <v>34.102157805797482</v>
      </c>
      <c r="W20" s="16">
        <f>U20/96.1625</f>
        <v>1.7132458078772912</v>
      </c>
      <c r="X20" s="11">
        <f t="shared" si="8"/>
        <v>0.17199999999999999</v>
      </c>
      <c r="Y20" s="16">
        <v>0.185</v>
      </c>
      <c r="Z20" s="16">
        <v>0.159</v>
      </c>
      <c r="AA20" s="11">
        <f t="shared" si="9"/>
        <v>1.9904999999999999</v>
      </c>
      <c r="AB20" s="16">
        <v>2.1720000000000002</v>
      </c>
      <c r="AC20" s="16">
        <v>1.8089999999999999</v>
      </c>
      <c r="AD20" s="11">
        <f t="shared" si="10"/>
        <v>11.572674418604652</v>
      </c>
      <c r="AE20" s="23">
        <v>10.43</v>
      </c>
      <c r="AF20" s="16">
        <v>5.37</v>
      </c>
      <c r="AG20" s="16">
        <v>5.36</v>
      </c>
      <c r="AH20" s="13">
        <f t="shared" si="1"/>
        <v>5.6298701298701301</v>
      </c>
      <c r="AI20" s="11">
        <f t="shared" si="2"/>
        <v>5.3650000000000002</v>
      </c>
      <c r="AJ20" s="11">
        <f t="shared" si="3"/>
        <v>10.634909772919176</v>
      </c>
      <c r="AK20" s="11">
        <v>41.252842370000003</v>
      </c>
      <c r="AL20" s="11">
        <v>20.582754399999999</v>
      </c>
      <c r="AM20" s="11">
        <v>212.7306471</v>
      </c>
      <c r="AN20" s="11">
        <v>1733.3775250000001</v>
      </c>
      <c r="AO20" s="11">
        <v>1.2318224099999999</v>
      </c>
      <c r="AP20" s="11">
        <v>1.1063884429999999</v>
      </c>
      <c r="AQ20" s="22">
        <v>2.9769460269999999</v>
      </c>
    </row>
    <row r="21" spans="1:43" s="38" customFormat="1" ht="12.75" customHeight="1" x14ac:dyDescent="0.3">
      <c r="A21" s="8" t="s">
        <v>46</v>
      </c>
      <c r="B21" s="9" t="s">
        <v>47</v>
      </c>
      <c r="C21" s="10" t="s">
        <v>69</v>
      </c>
      <c r="D21" s="11">
        <v>1.521487</v>
      </c>
      <c r="E21" s="11">
        <v>51.866999999999997</v>
      </c>
      <c r="F21" s="13">
        <f t="shared" si="11"/>
        <v>4.7110389610389607</v>
      </c>
      <c r="G21" s="11">
        <v>7.6</v>
      </c>
      <c r="H21" s="11">
        <v>0.30199999999999999</v>
      </c>
      <c r="I21" s="11">
        <v>3.4089999999999998</v>
      </c>
      <c r="J21" s="11">
        <f t="shared" si="12"/>
        <v>11.288079470198674</v>
      </c>
      <c r="K21" s="11">
        <v>5.5</v>
      </c>
      <c r="L21" s="11">
        <v>12.75</v>
      </c>
      <c r="M21" s="11">
        <v>41.51</v>
      </c>
      <c r="N21" s="11">
        <v>6.23</v>
      </c>
      <c r="O21" s="11">
        <v>241.61</v>
      </c>
      <c r="P21" s="11">
        <v>2120.96</v>
      </c>
      <c r="Q21" s="11">
        <v>1.01</v>
      </c>
      <c r="R21" s="14">
        <v>0.34</v>
      </c>
      <c r="S21" s="15">
        <v>13.58</v>
      </c>
      <c r="T21" s="16"/>
      <c r="U21" s="16">
        <v>139.41</v>
      </c>
      <c r="V21" s="11">
        <f>W21*AA21*10</f>
        <v>49.327183153516181</v>
      </c>
      <c r="W21" s="16">
        <f>U21/96.1625</f>
        <v>1.4497335239828415</v>
      </c>
      <c r="X21" s="11">
        <f t="shared" si="8"/>
        <v>0.26400000000000001</v>
      </c>
      <c r="Y21" s="16">
        <v>0.26600000000000001</v>
      </c>
      <c r="Z21" s="16">
        <v>0.26200000000000001</v>
      </c>
      <c r="AA21" s="11">
        <f t="shared" si="9"/>
        <v>3.4024999999999999</v>
      </c>
      <c r="AB21" s="16">
        <v>3.46</v>
      </c>
      <c r="AC21" s="16">
        <v>3.3450000000000002</v>
      </c>
      <c r="AD21" s="11">
        <f t="shared" si="10"/>
        <v>12.888257575757574</v>
      </c>
      <c r="AE21" s="23">
        <v>11.49</v>
      </c>
      <c r="AF21" s="16">
        <v>5.42</v>
      </c>
      <c r="AG21" s="16">
        <v>5.0199999999999996</v>
      </c>
      <c r="AH21" s="13">
        <f t="shared" si="1"/>
        <v>5.9740259740259738</v>
      </c>
      <c r="AI21" s="11">
        <f t="shared" si="2"/>
        <v>5.22</v>
      </c>
      <c r="AJ21" s="11">
        <f t="shared" si="3"/>
        <v>10.12135409887893</v>
      </c>
      <c r="AK21" s="11">
        <v>33.712315699999998</v>
      </c>
      <c r="AL21" s="11">
        <v>9.8707651960000007</v>
      </c>
      <c r="AM21" s="11">
        <v>197.23017279999999</v>
      </c>
      <c r="AN21" s="11">
        <v>1669.6822239999999</v>
      </c>
      <c r="AO21" s="11">
        <v>0.58685668000000002</v>
      </c>
      <c r="AP21" s="11">
        <v>0.62561797799999996</v>
      </c>
      <c r="AQ21" s="22">
        <v>3.023234789</v>
      </c>
    </row>
    <row r="22" spans="1:43" s="38" customFormat="1" ht="12.75" customHeight="1" x14ac:dyDescent="0.3">
      <c r="A22" s="8" t="s">
        <v>46</v>
      </c>
      <c r="B22" s="20" t="s">
        <v>51</v>
      </c>
      <c r="C22" s="10" t="s">
        <v>70</v>
      </c>
      <c r="D22" s="11">
        <v>1.788951</v>
      </c>
      <c r="E22" s="11">
        <v>39.840000000000003</v>
      </c>
      <c r="F22" s="13">
        <f t="shared" si="11"/>
        <v>3.5097402597402598</v>
      </c>
      <c r="G22" s="11">
        <v>3.9</v>
      </c>
      <c r="H22" s="11">
        <v>0.1</v>
      </c>
      <c r="I22" s="11">
        <v>2.2269999999999999</v>
      </c>
      <c r="J22" s="11">
        <f t="shared" si="12"/>
        <v>22.269999999999996</v>
      </c>
      <c r="K22" s="11">
        <v>5.27</v>
      </c>
      <c r="L22" s="11">
        <v>9.4600000000000009</v>
      </c>
      <c r="M22" s="11">
        <v>54.53</v>
      </c>
      <c r="N22" s="11">
        <v>6.19</v>
      </c>
      <c r="O22" s="11">
        <v>164.41</v>
      </c>
      <c r="P22" s="11">
        <v>1584.08</v>
      </c>
      <c r="Q22" s="11" t="s">
        <v>42</v>
      </c>
      <c r="R22" s="14">
        <v>0.27</v>
      </c>
      <c r="S22" s="15">
        <v>12.41</v>
      </c>
      <c r="T22" s="16">
        <v>191</v>
      </c>
      <c r="U22" s="16">
        <v>165.71</v>
      </c>
      <c r="V22" s="11">
        <f>W22*AA22*10</f>
        <v>45.320920317171456</v>
      </c>
      <c r="W22" s="16">
        <f>U22/96.1625</f>
        <v>1.7232289093981543</v>
      </c>
      <c r="X22" s="11">
        <f t="shared" si="8"/>
        <v>0.17499999999999999</v>
      </c>
      <c r="Y22" s="16">
        <v>0.17599999999999999</v>
      </c>
      <c r="Z22" s="16">
        <v>0.17399999999999999</v>
      </c>
      <c r="AA22" s="11">
        <f t="shared" si="9"/>
        <v>2.63</v>
      </c>
      <c r="AB22" s="16">
        <v>2.6190000000000002</v>
      </c>
      <c r="AC22" s="16">
        <v>2.641</v>
      </c>
      <c r="AD22" s="11">
        <f t="shared" si="10"/>
        <v>15.028571428571428</v>
      </c>
      <c r="AE22" s="23">
        <v>13.12</v>
      </c>
      <c r="AF22" s="16">
        <v>5.23</v>
      </c>
      <c r="AG22" s="16">
        <v>5.32</v>
      </c>
      <c r="AH22" s="13">
        <f t="shared" si="1"/>
        <v>6.5032467532467537</v>
      </c>
      <c r="AI22" s="11">
        <f t="shared" si="2"/>
        <v>5.2750000000000004</v>
      </c>
      <c r="AJ22" s="11">
        <f t="shared" si="3"/>
        <v>10.701033105964326</v>
      </c>
      <c r="AK22" s="11">
        <v>71.107037840000004</v>
      </c>
      <c r="AL22" s="11">
        <v>22.586506669999999</v>
      </c>
      <c r="AM22" s="11">
        <v>165.60896640000001</v>
      </c>
      <c r="AN22" s="11">
        <v>1808.0860889999999</v>
      </c>
      <c r="AO22" s="11" t="s">
        <v>44</v>
      </c>
      <c r="AP22" s="11">
        <v>0.09</v>
      </c>
      <c r="AQ22" s="22">
        <v>6.435245525</v>
      </c>
    </row>
    <row r="23" spans="1:43" s="38" customFormat="1" ht="12.75" customHeight="1" x14ac:dyDescent="0.3">
      <c r="A23" s="8" t="s">
        <v>46</v>
      </c>
      <c r="B23" s="20" t="s">
        <v>51</v>
      </c>
      <c r="C23" s="10" t="s">
        <v>71</v>
      </c>
      <c r="D23" s="12"/>
      <c r="E23" s="12"/>
      <c r="F23" s="13">
        <f t="shared" si="11"/>
        <v>4.9058441558441555</v>
      </c>
      <c r="G23" s="11">
        <v>8.1999999999999993</v>
      </c>
      <c r="H23" s="11">
        <v>7.8E-2</v>
      </c>
      <c r="I23" s="11">
        <v>1.996</v>
      </c>
      <c r="J23" s="11">
        <f t="shared" si="12"/>
        <v>25.589743589743591</v>
      </c>
      <c r="K23" s="11">
        <v>5.36</v>
      </c>
      <c r="L23" s="11">
        <v>10.02</v>
      </c>
      <c r="M23" s="11">
        <v>36.340000000000003</v>
      </c>
      <c r="N23" s="11">
        <v>3.08</v>
      </c>
      <c r="O23" s="11">
        <v>164.16</v>
      </c>
      <c r="P23" s="11">
        <v>1708.75</v>
      </c>
      <c r="Q23" s="11">
        <v>0.09</v>
      </c>
      <c r="R23" s="14">
        <v>0.27</v>
      </c>
      <c r="S23" s="15">
        <v>16.54</v>
      </c>
      <c r="T23" s="16"/>
      <c r="U23" s="16"/>
      <c r="V23" s="11"/>
      <c r="W23" s="16"/>
      <c r="X23" s="11">
        <f t="shared" si="8"/>
        <v>0.16999999999999998</v>
      </c>
      <c r="Y23" s="16">
        <v>0.16800000000000001</v>
      </c>
      <c r="Z23" s="16">
        <v>0.17199999999999999</v>
      </c>
      <c r="AA23" s="11">
        <f t="shared" si="9"/>
        <v>2.9560000000000004</v>
      </c>
      <c r="AB23" s="16">
        <v>2.8690000000000002</v>
      </c>
      <c r="AC23" s="16">
        <v>3.0430000000000001</v>
      </c>
      <c r="AD23" s="11">
        <f t="shared" si="10"/>
        <v>17.388235294117653</v>
      </c>
      <c r="AE23" s="11">
        <v>25.3</v>
      </c>
      <c r="AF23" s="16">
        <v>5.75</v>
      </c>
      <c r="AG23" s="16">
        <v>5.71</v>
      </c>
      <c r="AH23" s="13">
        <f t="shared" si="1"/>
        <v>10.457792207792208</v>
      </c>
      <c r="AI23" s="11">
        <f t="shared" si="2"/>
        <v>5.73</v>
      </c>
      <c r="AJ23" s="11">
        <f t="shared" si="3"/>
        <v>9.0664763935853472</v>
      </c>
      <c r="AK23" s="17">
        <f>([1]Rez19!Q282+[1]Rez19!Q283)/2</f>
        <v>62.995321021236578</v>
      </c>
      <c r="AL23" s="17">
        <f>([1]Rez19!O282+[1]Rez19!O283)/2</f>
        <v>4.5150809025936578</v>
      </c>
      <c r="AM23" s="17">
        <f>([1]Rez19!P282+[1]Rez19!P283)/2</f>
        <v>167.4704274202636</v>
      </c>
      <c r="AN23" s="17">
        <f>([1]Rez19!R282+[1]Rez19!R283)/2</f>
        <v>1497.9464495452903</v>
      </c>
      <c r="AO23" s="17">
        <f>([1]Rez19!S282+[1]Rez19!S283)/2</f>
        <v>1.5445035487842542</v>
      </c>
      <c r="AP23" s="17">
        <f>([1]Rez19!T282+[1]Rez19!T283)/2</f>
        <v>0.26653720361440375</v>
      </c>
      <c r="AQ23" s="18">
        <f>([1]Rez19!U282+[1]Rez19!U283)/2</f>
        <v>8.6177943736654452</v>
      </c>
    </row>
    <row r="24" spans="1:43" s="38" customFormat="1" ht="12.75" customHeight="1" x14ac:dyDescent="0.3">
      <c r="A24" s="8" t="s">
        <v>46</v>
      </c>
      <c r="B24" s="20" t="s">
        <v>51</v>
      </c>
      <c r="C24" s="10" t="s">
        <v>72</v>
      </c>
      <c r="D24" s="11">
        <v>1.722189</v>
      </c>
      <c r="E24" s="11">
        <v>32.584000000000003</v>
      </c>
      <c r="F24" s="13">
        <f t="shared" si="11"/>
        <v>3.1201298701298699</v>
      </c>
      <c r="G24" s="11">
        <v>2.7</v>
      </c>
      <c r="H24" s="11">
        <v>9.4E-2</v>
      </c>
      <c r="I24" s="11">
        <v>1.8919999999999999</v>
      </c>
      <c r="J24" s="11">
        <f t="shared" si="12"/>
        <v>20.127659574468083</v>
      </c>
      <c r="K24" s="11">
        <v>5</v>
      </c>
      <c r="L24" s="11">
        <v>7.03</v>
      </c>
      <c r="M24" s="11">
        <v>36.79</v>
      </c>
      <c r="N24" s="11">
        <v>7.28</v>
      </c>
      <c r="O24" s="11">
        <v>110.73</v>
      </c>
      <c r="P24" s="11">
        <v>1195.79</v>
      </c>
      <c r="Q24" s="11">
        <v>5.96</v>
      </c>
      <c r="R24" s="14">
        <v>0.48</v>
      </c>
      <c r="S24" s="15">
        <v>10.119999999999999</v>
      </c>
      <c r="T24" s="16">
        <v>198.9</v>
      </c>
      <c r="U24" s="16">
        <v>170.57</v>
      </c>
      <c r="V24" s="11">
        <f>W24*AA24*10</f>
        <v>30.712799168074874</v>
      </c>
      <c r="W24" s="16">
        <f>U24/96.1625</f>
        <v>1.7737683608475237</v>
      </c>
      <c r="X24" s="11">
        <f t="shared" si="8"/>
        <v>0.14299999999999999</v>
      </c>
      <c r="Y24" s="16">
        <v>0.14299999999999999</v>
      </c>
      <c r="Z24" s="16">
        <v>0.14299999999999999</v>
      </c>
      <c r="AA24" s="11">
        <f t="shared" si="9"/>
        <v>1.7315</v>
      </c>
      <c r="AB24" s="16">
        <v>1.7569999999999999</v>
      </c>
      <c r="AC24" s="16">
        <v>1.706</v>
      </c>
      <c r="AD24" s="11">
        <f t="shared" si="10"/>
        <v>12.10839160839161</v>
      </c>
      <c r="AE24" s="23">
        <v>12.02</v>
      </c>
      <c r="AF24" s="16">
        <v>5.52</v>
      </c>
      <c r="AG24" s="16">
        <v>5.23</v>
      </c>
      <c r="AH24" s="13">
        <f t="shared" si="1"/>
        <v>6.1461038961038961</v>
      </c>
      <c r="AI24" s="11">
        <f t="shared" si="2"/>
        <v>5.375</v>
      </c>
      <c r="AJ24" s="11">
        <f t="shared" si="3"/>
        <v>8.1220844039275359</v>
      </c>
      <c r="AK24" s="23">
        <v>66.3</v>
      </c>
      <c r="AL24" s="11">
        <v>21.496602070000002</v>
      </c>
      <c r="AM24" s="11">
        <v>154.20299420000001</v>
      </c>
      <c r="AN24" s="11">
        <v>1314.7191929999999</v>
      </c>
      <c r="AO24" s="11">
        <v>2.076850394</v>
      </c>
      <c r="AP24" s="11">
        <v>0.50850722299999995</v>
      </c>
      <c r="AQ24" s="22">
        <v>9.2895759879999993</v>
      </c>
    </row>
    <row r="25" spans="1:43" s="38" customFormat="1" ht="12.75" customHeight="1" x14ac:dyDescent="0.3">
      <c r="A25" s="19" t="s">
        <v>46</v>
      </c>
      <c r="B25" s="9" t="s">
        <v>59</v>
      </c>
      <c r="C25" s="21" t="s">
        <v>73</v>
      </c>
      <c r="D25" s="11"/>
      <c r="E25" s="11"/>
      <c r="F25" s="13"/>
      <c r="G25" s="11"/>
      <c r="H25" s="11"/>
      <c r="I25" s="11"/>
      <c r="J25" s="11"/>
      <c r="K25" s="11"/>
      <c r="L25" s="11"/>
      <c r="M25" s="11"/>
      <c r="N25" s="11"/>
      <c r="O25" s="11"/>
      <c r="P25" s="11"/>
      <c r="Q25" s="11"/>
      <c r="R25" s="14"/>
      <c r="S25" s="15"/>
      <c r="T25" s="16">
        <v>162.13</v>
      </c>
      <c r="U25" s="16">
        <v>144.16999999999999</v>
      </c>
      <c r="V25" s="11">
        <f>W25*AA25*10</f>
        <v>30.816735733783958</v>
      </c>
      <c r="W25" s="16">
        <f>U25/96.1625</f>
        <v>1.4992330690237878</v>
      </c>
      <c r="X25" s="11">
        <f t="shared" si="8"/>
        <v>0.15000000000000002</v>
      </c>
      <c r="Y25" s="16">
        <v>0.161</v>
      </c>
      <c r="Z25" s="16">
        <v>0.13900000000000001</v>
      </c>
      <c r="AA25" s="11">
        <f t="shared" si="9"/>
        <v>2.0554999999999999</v>
      </c>
      <c r="AB25" s="16">
        <v>2.238</v>
      </c>
      <c r="AC25" s="16">
        <v>1.873</v>
      </c>
      <c r="AD25" s="11">
        <f t="shared" si="10"/>
        <v>13.703333333333331</v>
      </c>
      <c r="AE25" s="23">
        <v>75.45</v>
      </c>
      <c r="AF25" s="16">
        <v>5.39</v>
      </c>
      <c r="AG25" s="16">
        <v>5.41</v>
      </c>
      <c r="AH25" s="13">
        <f t="shared" si="1"/>
        <v>26.740259740259738</v>
      </c>
      <c r="AI25" s="11">
        <f t="shared" si="2"/>
        <v>5.4</v>
      </c>
      <c r="AJ25" s="11">
        <f t="shared" si="3"/>
        <v>7.0898995453608702</v>
      </c>
      <c r="AK25" s="11">
        <v>63.140908090000003</v>
      </c>
      <c r="AL25" s="11">
        <v>6.7479480030000003</v>
      </c>
      <c r="AM25" s="11">
        <v>109.6614014</v>
      </c>
      <c r="AN25" s="11">
        <v>1196.9631730000001</v>
      </c>
      <c r="AO25" s="11">
        <v>1.363609968</v>
      </c>
      <c r="AP25" s="11">
        <v>0.80436597099999996</v>
      </c>
      <c r="AQ25" s="22">
        <v>1.333694964</v>
      </c>
    </row>
    <row r="26" spans="1:43" s="40" customFormat="1" ht="12.75" customHeight="1" x14ac:dyDescent="0.3">
      <c r="A26" s="8" t="s">
        <v>46</v>
      </c>
      <c r="B26" s="9" t="s">
        <v>47</v>
      </c>
      <c r="C26" s="10" t="s">
        <v>74</v>
      </c>
      <c r="D26" s="12"/>
      <c r="E26" s="12"/>
      <c r="F26" s="13">
        <f>(G26+6.91)/3.08</f>
        <v>6.0097402597402594</v>
      </c>
      <c r="G26" s="11">
        <v>11.6</v>
      </c>
      <c r="H26" s="11">
        <v>0.19600000000000001</v>
      </c>
      <c r="I26" s="11">
        <v>2.7349999999999999</v>
      </c>
      <c r="J26" s="11">
        <f>I26/H26</f>
        <v>13.954081632653059</v>
      </c>
      <c r="K26" s="11">
        <v>5.46</v>
      </c>
      <c r="L26" s="11">
        <v>14.02</v>
      </c>
      <c r="M26" s="11">
        <v>37.29</v>
      </c>
      <c r="N26" s="11">
        <v>8.69</v>
      </c>
      <c r="O26" s="11">
        <v>272.31</v>
      </c>
      <c r="P26" s="11">
        <v>2323.81</v>
      </c>
      <c r="Q26" s="11">
        <v>0.36</v>
      </c>
      <c r="R26" s="14">
        <v>0.14000000000000001</v>
      </c>
      <c r="S26" s="15">
        <v>7.5</v>
      </c>
      <c r="T26" s="16"/>
      <c r="U26" s="16"/>
      <c r="V26" s="11"/>
      <c r="W26" s="16"/>
      <c r="X26" s="11">
        <f t="shared" si="8"/>
        <v>0.254</v>
      </c>
      <c r="Y26" s="16">
        <v>0.251</v>
      </c>
      <c r="Z26" s="16">
        <v>0.25700000000000001</v>
      </c>
      <c r="AA26" s="11">
        <f t="shared" si="9"/>
        <v>3.3420000000000001</v>
      </c>
      <c r="AB26" s="16">
        <v>3.2610000000000001</v>
      </c>
      <c r="AC26" s="16">
        <v>3.423</v>
      </c>
      <c r="AD26" s="11">
        <f t="shared" si="10"/>
        <v>13.15748031496063</v>
      </c>
      <c r="AE26" s="11">
        <v>18.899999999999999</v>
      </c>
      <c r="AF26" s="16">
        <v>5.84</v>
      </c>
      <c r="AG26" s="16">
        <v>5.85</v>
      </c>
      <c r="AH26" s="13">
        <f t="shared" si="1"/>
        <v>8.3798701298701292</v>
      </c>
      <c r="AI26" s="11">
        <f t="shared" si="2"/>
        <v>5.8449999999999998</v>
      </c>
      <c r="AJ26" s="11">
        <f t="shared" si="3"/>
        <v>12.780554994722502</v>
      </c>
      <c r="AK26" s="17">
        <f>([1]Rez19!Q284+[1]Rez19!Q285)/2</f>
        <v>58.43168526532871</v>
      </c>
      <c r="AL26" s="17">
        <f>([1]Rez19!O284+[1]Rez19!O285)/2</f>
        <v>34.718715868062965</v>
      </c>
      <c r="AM26" s="17">
        <f>([1]Rez19!P284+[1]Rez19!P285)/2</f>
        <v>226.43198959909193</v>
      </c>
      <c r="AN26" s="17">
        <f>([1]Rez19!R284+[1]Rez19!R285)/2</f>
        <v>2118.5691950985888</v>
      </c>
      <c r="AO26" s="17">
        <f>([1]Rez19!S284+[1]Rez19!S285)/2</f>
        <v>1.6425831656656902</v>
      </c>
      <c r="AP26" s="17">
        <f>([1]Rez19!T284+[1]Rez19!T285)/2</f>
        <v>0.15726233008995172</v>
      </c>
      <c r="AQ26" s="18">
        <f>([1]Rez19!U284+[1]Rez19!U285)/2</f>
        <v>2.510050813090162</v>
      </c>
    </row>
    <row r="27" spans="1:43" s="40" customFormat="1" ht="12.75" customHeight="1" x14ac:dyDescent="0.3">
      <c r="A27" s="19" t="s">
        <v>46</v>
      </c>
      <c r="B27" s="9" t="s">
        <v>59</v>
      </c>
      <c r="C27" s="21" t="s">
        <v>75</v>
      </c>
      <c r="D27" s="11"/>
      <c r="E27" s="11"/>
      <c r="F27" s="13">
        <f>(G27+6.91)/3.08</f>
        <v>10.003246753246753</v>
      </c>
      <c r="G27" s="11">
        <v>23.9</v>
      </c>
      <c r="H27" s="11">
        <v>0.26800000000000002</v>
      </c>
      <c r="I27" s="11">
        <v>3.2829999999999999</v>
      </c>
      <c r="J27" s="11">
        <f>I27/H27</f>
        <v>12.249999999999998</v>
      </c>
      <c r="K27" s="11">
        <v>5.31</v>
      </c>
      <c r="L27" s="11">
        <v>10.51</v>
      </c>
      <c r="M27" s="11">
        <v>141.5</v>
      </c>
      <c r="N27" s="11">
        <v>4.7</v>
      </c>
      <c r="O27" s="11">
        <v>126.6</v>
      </c>
      <c r="P27" s="11">
        <v>1815.2</v>
      </c>
      <c r="Q27" s="11" t="s">
        <v>40</v>
      </c>
      <c r="R27" s="14">
        <v>0.1</v>
      </c>
      <c r="S27" s="15">
        <v>17.899999999999999</v>
      </c>
      <c r="T27" s="16">
        <v>194.57</v>
      </c>
      <c r="U27" s="16">
        <v>176.81</v>
      </c>
      <c r="V27" s="11">
        <f>W27*AA27*10</f>
        <v>40.248235018848305</v>
      </c>
      <c r="W27" s="16">
        <f>U27/96.1625</f>
        <v>1.8386585207331341</v>
      </c>
      <c r="X27" s="11">
        <f t="shared" si="8"/>
        <v>0.16699999999999998</v>
      </c>
      <c r="Y27" s="16">
        <v>0.161</v>
      </c>
      <c r="Z27" s="16">
        <v>0.17299999999999999</v>
      </c>
      <c r="AA27" s="11">
        <f t="shared" si="9"/>
        <v>2.1890000000000001</v>
      </c>
      <c r="AB27" s="16">
        <v>2.069</v>
      </c>
      <c r="AC27" s="16">
        <v>2.3090000000000002</v>
      </c>
      <c r="AD27" s="11">
        <f t="shared" si="10"/>
        <v>13.107784431137727</v>
      </c>
      <c r="AE27" s="23">
        <v>85.11</v>
      </c>
      <c r="AF27" s="16">
        <v>5.39</v>
      </c>
      <c r="AG27" s="16">
        <v>5.36</v>
      </c>
      <c r="AH27" s="13">
        <f t="shared" si="1"/>
        <v>29.876623376623375</v>
      </c>
      <c r="AI27" s="11">
        <f t="shared" si="2"/>
        <v>5.375</v>
      </c>
      <c r="AJ27" s="11">
        <f t="shared" si="3"/>
        <v>8.0991869516555184</v>
      </c>
      <c r="AK27" s="23">
        <v>34.792048710000003</v>
      </c>
      <c r="AL27" s="11">
        <v>12.182618229999999</v>
      </c>
      <c r="AM27" s="11">
        <v>107.077989</v>
      </c>
      <c r="AN27" s="11">
        <v>1412.938418</v>
      </c>
      <c r="AO27" s="11">
        <v>2.2810965159999999</v>
      </c>
      <c r="AP27" s="11">
        <v>0.428378812</v>
      </c>
      <c r="AQ27" s="22">
        <v>1.4147002980000001</v>
      </c>
    </row>
    <row r="28" spans="1:43" s="40" customFormat="1" ht="12.75" customHeight="1" x14ac:dyDescent="0.3">
      <c r="A28" s="25" t="s">
        <v>46</v>
      </c>
      <c r="B28" s="26" t="s">
        <v>76</v>
      </c>
      <c r="C28" s="27" t="s">
        <v>75</v>
      </c>
      <c r="D28" s="28"/>
      <c r="E28" s="28"/>
      <c r="F28" s="29">
        <f>(G28+6.91)/3.08</f>
        <v>2.2435064935064934</v>
      </c>
      <c r="G28" s="28"/>
      <c r="H28" s="28"/>
      <c r="I28" s="28"/>
      <c r="J28" s="28"/>
      <c r="K28" s="28"/>
      <c r="L28" s="28"/>
      <c r="M28" s="28"/>
      <c r="N28" s="28"/>
      <c r="O28" s="28"/>
      <c r="P28" s="28"/>
      <c r="Q28" s="28"/>
      <c r="R28" s="30"/>
      <c r="S28" s="31"/>
      <c r="T28" s="32"/>
      <c r="U28" s="32"/>
      <c r="V28" s="28"/>
      <c r="W28" s="32"/>
      <c r="X28" s="28"/>
      <c r="Y28" s="32"/>
      <c r="Z28" s="32"/>
      <c r="AA28" s="28"/>
      <c r="AB28" s="32"/>
      <c r="AC28" s="32"/>
      <c r="AD28" s="33" t="e">
        <f t="shared" si="10"/>
        <v>#DIV/0!</v>
      </c>
      <c r="AE28" s="34">
        <v>97.37</v>
      </c>
      <c r="AF28" s="32">
        <v>5.61</v>
      </c>
      <c r="AG28" s="32">
        <v>5.48</v>
      </c>
      <c r="AH28" s="29">
        <f t="shared" si="1"/>
        <v>33.857142857142854</v>
      </c>
      <c r="AI28" s="28">
        <f t="shared" si="2"/>
        <v>5.5449999999999999</v>
      </c>
      <c r="AJ28" s="28">
        <f t="shared" si="3"/>
        <v>7.2838707650793575</v>
      </c>
      <c r="AK28" s="35">
        <f>([1]Rez19!Q286+[1]Rez19!Q287)/2</f>
        <v>37.247620851511527</v>
      </c>
      <c r="AL28" s="35">
        <f>([1]Rez19!O286+[1]Rez19!O287)/2</f>
        <v>30.903333072777482</v>
      </c>
      <c r="AM28" s="35">
        <f>([1]Rez19!P286+[1]Rez19!P287)/2</f>
        <v>77.962513751198841</v>
      </c>
      <c r="AN28" s="35">
        <f>([1]Rez19!R286+[1]Rez19!R287)/2</f>
        <v>1280.862822529245</v>
      </c>
      <c r="AO28" s="35">
        <f>([1]Rez19!S286+[1]Rez19!S287)/2</f>
        <v>2.6666914623263818</v>
      </c>
      <c r="AP28" s="35">
        <f>([1]Rez19!T286+[1]Rez19!T287)/2</f>
        <v>0.13904985116920981</v>
      </c>
      <c r="AQ28" s="36">
        <f>([1]Rez19!U286+[1]Rez19!U287)/2</f>
        <v>1.5213451983993362</v>
      </c>
    </row>
    <row r="29" spans="1:43" ht="15.75" customHeight="1" x14ac:dyDescent="0.3">
      <c r="B29"/>
      <c r="S29" s="41"/>
      <c r="W29"/>
      <c r="AQ29" s="41"/>
    </row>
    <row r="30" spans="1:43" s="37" customFormat="1" ht="15.75" customHeight="1" x14ac:dyDescent="0.3">
      <c r="A30"/>
      <c r="B30"/>
      <c r="C30"/>
      <c r="D30"/>
      <c r="E30"/>
      <c r="F30"/>
      <c r="G30"/>
      <c r="H30"/>
      <c r="I30"/>
      <c r="J30"/>
      <c r="K30"/>
      <c r="L30"/>
      <c r="M30"/>
      <c r="N30"/>
      <c r="O30"/>
      <c r="P30"/>
      <c r="Q30"/>
      <c r="R30"/>
      <c r="S30" s="41"/>
      <c r="T30"/>
      <c r="U30"/>
      <c r="V30"/>
      <c r="W30"/>
      <c r="X30" s="42"/>
      <c r="Y30" s="42"/>
      <c r="Z30" s="42"/>
      <c r="AA30" s="42"/>
      <c r="AB30" s="42"/>
      <c r="AC30" s="42"/>
      <c r="AD30"/>
      <c r="AE30"/>
      <c r="AF30"/>
      <c r="AG30"/>
      <c r="AH30"/>
      <c r="AI30"/>
      <c r="AJ30"/>
      <c r="AK30"/>
      <c r="AL30"/>
      <c r="AM30"/>
      <c r="AN30"/>
      <c r="AO30"/>
      <c r="AP30"/>
      <c r="AQ30" s="41"/>
    </row>
    <row r="31" spans="1:43" s="37" customFormat="1" ht="15.75" customHeight="1" x14ac:dyDescent="0.3">
      <c r="A31"/>
      <c r="B31"/>
      <c r="C31"/>
      <c r="D31"/>
      <c r="E31"/>
      <c r="F31"/>
      <c r="G31"/>
      <c r="H31"/>
      <c r="I31"/>
      <c r="J31"/>
      <c r="K31"/>
      <c r="L31"/>
      <c r="M31"/>
      <c r="N31"/>
      <c r="O31"/>
      <c r="P31"/>
      <c r="Q31"/>
      <c r="R31"/>
      <c r="S31" s="41"/>
      <c r="T31"/>
      <c r="U31"/>
      <c r="V31"/>
      <c r="W31"/>
      <c r="X31" s="42"/>
      <c r="Y31" s="42"/>
      <c r="Z31" s="42"/>
      <c r="AA31" s="42"/>
      <c r="AB31" s="42"/>
      <c r="AC31" s="42"/>
      <c r="AD31"/>
      <c r="AE31"/>
      <c r="AF31"/>
      <c r="AG31"/>
      <c r="AH31"/>
      <c r="AI31"/>
      <c r="AJ31"/>
      <c r="AK31"/>
      <c r="AL31"/>
      <c r="AM31"/>
      <c r="AN31"/>
      <c r="AO31"/>
      <c r="AP31"/>
      <c r="AQ31" s="41"/>
    </row>
    <row r="32" spans="1:43" s="37" customFormat="1" ht="15.75" customHeight="1" x14ac:dyDescent="0.3">
      <c r="A32"/>
      <c r="B32"/>
      <c r="C32"/>
      <c r="D32"/>
      <c r="E32"/>
      <c r="F32"/>
      <c r="G32"/>
      <c r="H32"/>
      <c r="I32"/>
      <c r="J32"/>
      <c r="K32"/>
      <c r="L32"/>
      <c r="M32"/>
      <c r="N32"/>
      <c r="O32"/>
      <c r="P32"/>
      <c r="Q32"/>
      <c r="R32"/>
      <c r="S32" s="41"/>
      <c r="T32"/>
      <c r="U32"/>
      <c r="V32"/>
      <c r="W32"/>
      <c r="X32" s="42"/>
      <c r="Y32" s="42"/>
      <c r="Z32" s="42"/>
      <c r="AA32" s="42"/>
      <c r="AB32" s="42"/>
      <c r="AC32" s="42"/>
      <c r="AD32"/>
      <c r="AE32"/>
      <c r="AF32"/>
      <c r="AG32"/>
      <c r="AH32"/>
      <c r="AI32"/>
      <c r="AJ32"/>
      <c r="AK32"/>
      <c r="AL32"/>
      <c r="AM32"/>
      <c r="AN32"/>
      <c r="AO32"/>
      <c r="AP32"/>
      <c r="AQ32" s="41"/>
    </row>
    <row r="33" spans="1:43" s="37" customFormat="1" ht="15.75" customHeight="1" x14ac:dyDescent="0.3">
      <c r="A33"/>
      <c r="B33"/>
      <c r="C33"/>
      <c r="D33"/>
      <c r="E33"/>
      <c r="F33"/>
      <c r="G33"/>
      <c r="H33"/>
      <c r="I33"/>
      <c r="J33"/>
      <c r="K33"/>
      <c r="L33"/>
      <c r="M33"/>
      <c r="N33"/>
      <c r="O33"/>
      <c r="P33"/>
      <c r="Q33"/>
      <c r="R33"/>
      <c r="S33" s="41"/>
      <c r="T33"/>
      <c r="U33"/>
      <c r="V33"/>
      <c r="W33"/>
      <c r="X33" s="42"/>
      <c r="Y33" s="42"/>
      <c r="Z33" s="42"/>
      <c r="AA33" s="42"/>
      <c r="AB33" s="42"/>
      <c r="AC33" s="42"/>
      <c r="AD33"/>
      <c r="AE33"/>
      <c r="AF33"/>
      <c r="AG33"/>
      <c r="AH33"/>
      <c r="AI33"/>
      <c r="AJ33"/>
      <c r="AK33"/>
      <c r="AL33"/>
      <c r="AM33"/>
      <c r="AN33"/>
      <c r="AO33"/>
      <c r="AP33"/>
      <c r="AQ33" s="41"/>
    </row>
    <row r="34" spans="1:43" s="37" customFormat="1" ht="15.75" customHeight="1" x14ac:dyDescent="0.3">
      <c r="A34"/>
      <c r="B34"/>
      <c r="C34"/>
      <c r="D34"/>
      <c r="E34"/>
      <c r="F34"/>
      <c r="G34"/>
      <c r="H34"/>
      <c r="I34"/>
      <c r="J34"/>
      <c r="K34"/>
      <c r="L34"/>
      <c r="M34"/>
      <c r="N34"/>
      <c r="O34"/>
      <c r="P34"/>
      <c r="Q34"/>
      <c r="R34"/>
      <c r="S34" s="41"/>
      <c r="T34"/>
      <c r="U34"/>
      <c r="V34"/>
      <c r="W34"/>
      <c r="X34" s="42"/>
      <c r="Y34" s="42"/>
      <c r="Z34" s="42"/>
      <c r="AA34" s="42"/>
      <c r="AB34" s="42"/>
      <c r="AC34" s="42"/>
      <c r="AD34"/>
      <c r="AE34"/>
      <c r="AF34"/>
      <c r="AG34"/>
      <c r="AH34"/>
      <c r="AI34"/>
      <c r="AJ34"/>
      <c r="AK34"/>
      <c r="AL34"/>
      <c r="AM34"/>
      <c r="AN34"/>
      <c r="AO34"/>
      <c r="AP34"/>
      <c r="AQ34" s="41"/>
    </row>
    <row r="35" spans="1:43" s="37" customFormat="1" ht="15.75" customHeight="1" x14ac:dyDescent="0.3">
      <c r="A35"/>
      <c r="B35"/>
      <c r="C35"/>
      <c r="D35"/>
      <c r="E35"/>
      <c r="F35"/>
      <c r="G35"/>
      <c r="H35"/>
      <c r="I35"/>
      <c r="J35"/>
      <c r="K35"/>
      <c r="L35"/>
      <c r="M35"/>
      <c r="N35"/>
      <c r="O35"/>
      <c r="P35"/>
      <c r="Q35"/>
      <c r="R35"/>
      <c r="S35" s="41"/>
      <c r="T35"/>
      <c r="U35"/>
      <c r="V35"/>
      <c r="W35"/>
      <c r="X35" s="42"/>
      <c r="Y35" s="42"/>
      <c r="Z35" s="42"/>
      <c r="AA35" s="42"/>
      <c r="AB35" s="42"/>
      <c r="AC35" s="42"/>
      <c r="AD35"/>
      <c r="AE35"/>
      <c r="AF35"/>
      <c r="AG35"/>
      <c r="AH35"/>
      <c r="AI35"/>
      <c r="AJ35"/>
      <c r="AK35"/>
      <c r="AL35"/>
      <c r="AM35"/>
      <c r="AN35"/>
      <c r="AO35"/>
      <c r="AP35"/>
      <c r="AQ35" s="41"/>
    </row>
    <row r="36" spans="1:43" s="37" customFormat="1" ht="15.75" customHeight="1" x14ac:dyDescent="0.3">
      <c r="A36"/>
      <c r="B36"/>
      <c r="C36"/>
      <c r="D36"/>
      <c r="E36"/>
      <c r="F36"/>
      <c r="G36"/>
      <c r="H36"/>
      <c r="I36"/>
      <c r="J36"/>
      <c r="K36"/>
      <c r="L36"/>
      <c r="M36"/>
      <c r="N36"/>
      <c r="O36"/>
      <c r="P36"/>
      <c r="Q36"/>
      <c r="R36"/>
      <c r="S36" s="41"/>
      <c r="T36"/>
      <c r="U36"/>
      <c r="V36"/>
      <c r="W36"/>
      <c r="X36" s="42"/>
      <c r="Y36" s="42"/>
      <c r="Z36" s="42"/>
      <c r="AA36" s="42"/>
      <c r="AB36" s="42"/>
      <c r="AC36" s="42"/>
      <c r="AD36"/>
      <c r="AE36"/>
      <c r="AF36"/>
      <c r="AG36"/>
      <c r="AH36"/>
      <c r="AI36"/>
      <c r="AJ36"/>
      <c r="AK36"/>
      <c r="AL36"/>
      <c r="AM36"/>
      <c r="AN36"/>
      <c r="AO36"/>
      <c r="AP36"/>
      <c r="AQ36" s="41"/>
    </row>
    <row r="37" spans="1:43" s="37" customFormat="1" ht="15.75" customHeight="1" x14ac:dyDescent="0.3">
      <c r="A37"/>
      <c r="B37"/>
      <c r="C37"/>
      <c r="D37"/>
      <c r="E37"/>
      <c r="F37"/>
      <c r="G37"/>
      <c r="H37"/>
      <c r="I37"/>
      <c r="J37"/>
      <c r="K37"/>
      <c r="L37"/>
      <c r="M37"/>
      <c r="N37"/>
      <c r="O37"/>
      <c r="P37"/>
      <c r="Q37"/>
      <c r="R37"/>
      <c r="S37" s="41"/>
      <c r="T37"/>
      <c r="U37"/>
      <c r="V37"/>
      <c r="W37"/>
      <c r="X37" s="42"/>
      <c r="Y37" s="42"/>
      <c r="Z37" s="42"/>
      <c r="AA37" s="42"/>
      <c r="AB37" s="42"/>
      <c r="AC37" s="42"/>
      <c r="AD37"/>
      <c r="AE37"/>
      <c r="AF37"/>
      <c r="AG37"/>
      <c r="AH37"/>
      <c r="AI37"/>
      <c r="AJ37"/>
      <c r="AK37"/>
      <c r="AL37"/>
      <c r="AM37"/>
      <c r="AN37"/>
      <c r="AO37"/>
      <c r="AP37"/>
      <c r="AQ37" s="41"/>
    </row>
    <row r="38" spans="1:43" s="37" customFormat="1" ht="15.75" customHeight="1" x14ac:dyDescent="0.3">
      <c r="A38"/>
      <c r="B38"/>
      <c r="C38"/>
      <c r="D38"/>
      <c r="E38"/>
      <c r="F38"/>
      <c r="G38"/>
      <c r="H38"/>
      <c r="I38"/>
      <c r="J38"/>
      <c r="K38"/>
      <c r="L38"/>
      <c r="M38"/>
      <c r="N38"/>
      <c r="O38"/>
      <c r="P38"/>
      <c r="Q38"/>
      <c r="R38"/>
      <c r="S38" s="41"/>
      <c r="T38"/>
      <c r="U38"/>
      <c r="V38"/>
      <c r="W38"/>
      <c r="X38" s="42"/>
      <c r="Y38" s="42"/>
      <c r="Z38" s="42"/>
      <c r="AA38" s="42"/>
      <c r="AB38" s="42"/>
      <c r="AC38" s="42"/>
      <c r="AD38"/>
      <c r="AE38"/>
      <c r="AF38"/>
      <c r="AG38"/>
      <c r="AH38"/>
      <c r="AI38"/>
      <c r="AJ38"/>
      <c r="AK38"/>
      <c r="AL38"/>
      <c r="AM38"/>
      <c r="AN38"/>
      <c r="AO38"/>
      <c r="AP38"/>
      <c r="AQ38" s="41"/>
    </row>
    <row r="39" spans="1:43" s="37" customFormat="1" ht="15.75" customHeight="1" x14ac:dyDescent="0.3">
      <c r="A39"/>
      <c r="B39"/>
      <c r="C39"/>
      <c r="D39"/>
      <c r="E39"/>
      <c r="F39"/>
      <c r="G39"/>
      <c r="H39"/>
      <c r="I39"/>
      <c r="J39"/>
      <c r="K39"/>
      <c r="L39"/>
      <c r="M39"/>
      <c r="N39"/>
      <c r="O39"/>
      <c r="P39"/>
      <c r="Q39"/>
      <c r="R39"/>
      <c r="S39" s="41"/>
      <c r="T39"/>
      <c r="U39"/>
      <c r="V39"/>
      <c r="W39"/>
      <c r="X39" s="42"/>
      <c r="Y39" s="42"/>
      <c r="Z39" s="42"/>
      <c r="AA39" s="42"/>
      <c r="AB39" s="42"/>
      <c r="AC39" s="42"/>
      <c r="AD39"/>
      <c r="AE39"/>
      <c r="AF39"/>
      <c r="AG39"/>
      <c r="AH39"/>
      <c r="AI39"/>
      <c r="AJ39"/>
      <c r="AK39"/>
      <c r="AL39"/>
      <c r="AM39"/>
      <c r="AN39"/>
      <c r="AO39"/>
      <c r="AP39"/>
      <c r="AQ39" s="41"/>
    </row>
    <row r="40" spans="1:43" s="37" customFormat="1" ht="15.75" customHeight="1" x14ac:dyDescent="0.3">
      <c r="A40"/>
      <c r="B40"/>
      <c r="C40"/>
      <c r="D40"/>
      <c r="E40"/>
      <c r="F40"/>
      <c r="G40"/>
      <c r="H40"/>
      <c r="I40"/>
      <c r="J40"/>
      <c r="K40"/>
      <c r="L40"/>
      <c r="M40"/>
      <c r="N40"/>
      <c r="O40"/>
      <c r="P40"/>
      <c r="Q40"/>
      <c r="R40"/>
      <c r="S40" s="41"/>
      <c r="T40"/>
      <c r="U40"/>
      <c r="V40"/>
      <c r="W40"/>
      <c r="X40" s="42"/>
      <c r="Y40" s="42"/>
      <c r="Z40" s="42"/>
      <c r="AA40" s="42"/>
      <c r="AB40" s="42"/>
      <c r="AC40" s="42"/>
      <c r="AD40"/>
      <c r="AE40"/>
      <c r="AF40"/>
      <c r="AG40"/>
      <c r="AH40"/>
      <c r="AI40"/>
      <c r="AJ40"/>
      <c r="AK40"/>
      <c r="AL40"/>
      <c r="AM40"/>
      <c r="AN40"/>
      <c r="AO40"/>
      <c r="AP40"/>
      <c r="AQ40" s="41"/>
    </row>
    <row r="41" spans="1:43" s="37" customFormat="1" ht="15.75" customHeight="1" x14ac:dyDescent="0.3">
      <c r="A41"/>
      <c r="B41"/>
      <c r="C41"/>
      <c r="D41"/>
      <c r="E41"/>
      <c r="F41"/>
      <c r="G41"/>
      <c r="H41"/>
      <c r="I41"/>
      <c r="J41"/>
      <c r="K41"/>
      <c r="L41"/>
      <c r="M41"/>
      <c r="N41"/>
      <c r="O41"/>
      <c r="P41"/>
      <c r="Q41"/>
      <c r="R41"/>
      <c r="S41" s="41"/>
      <c r="T41"/>
      <c r="U41"/>
      <c r="V41"/>
      <c r="W41"/>
      <c r="X41" s="42"/>
      <c r="Y41" s="42"/>
      <c r="Z41" s="42"/>
      <c r="AA41" s="42"/>
      <c r="AB41" s="42"/>
      <c r="AC41" s="42"/>
      <c r="AD41"/>
      <c r="AE41"/>
      <c r="AF41"/>
      <c r="AG41"/>
      <c r="AH41"/>
      <c r="AI41"/>
      <c r="AJ41"/>
      <c r="AK41"/>
      <c r="AL41"/>
      <c r="AM41"/>
      <c r="AN41"/>
      <c r="AO41"/>
      <c r="AP41"/>
      <c r="AQ41" s="41"/>
    </row>
    <row r="42" spans="1:43" s="37" customFormat="1" ht="15.75" customHeight="1" x14ac:dyDescent="0.3">
      <c r="A42"/>
      <c r="B42"/>
      <c r="C42"/>
      <c r="D42"/>
      <c r="E42"/>
      <c r="F42"/>
      <c r="G42"/>
      <c r="H42"/>
      <c r="I42"/>
      <c r="J42"/>
      <c r="K42"/>
      <c r="L42"/>
      <c r="M42"/>
      <c r="N42"/>
      <c r="O42"/>
      <c r="P42"/>
      <c r="Q42"/>
      <c r="R42"/>
      <c r="S42" s="41"/>
      <c r="T42"/>
      <c r="U42"/>
      <c r="V42"/>
      <c r="W42"/>
      <c r="X42" s="42"/>
      <c r="Y42" s="42"/>
      <c r="Z42" s="42"/>
      <c r="AA42" s="42"/>
      <c r="AB42" s="42"/>
      <c r="AC42" s="42"/>
      <c r="AD42"/>
      <c r="AE42"/>
      <c r="AF42"/>
      <c r="AG42"/>
      <c r="AH42"/>
      <c r="AI42"/>
      <c r="AJ42"/>
      <c r="AK42"/>
      <c r="AL42"/>
      <c r="AM42"/>
      <c r="AN42"/>
      <c r="AO42"/>
      <c r="AP42"/>
      <c r="AQ42" s="41"/>
    </row>
    <row r="43" spans="1:43" s="37" customFormat="1" ht="15.75" customHeight="1" x14ac:dyDescent="0.3">
      <c r="A43"/>
      <c r="B43"/>
      <c r="C43"/>
      <c r="D43"/>
      <c r="E43"/>
      <c r="F43"/>
      <c r="G43"/>
      <c r="H43"/>
      <c r="I43"/>
      <c r="J43"/>
      <c r="K43"/>
      <c r="L43"/>
      <c r="M43"/>
      <c r="N43"/>
      <c r="O43"/>
      <c r="P43"/>
      <c r="Q43"/>
      <c r="R43"/>
      <c r="S43" s="41"/>
      <c r="T43"/>
      <c r="U43"/>
      <c r="V43"/>
      <c r="W43"/>
      <c r="X43" s="42"/>
      <c r="Y43" s="42"/>
      <c r="Z43" s="42"/>
      <c r="AA43" s="42"/>
      <c r="AB43" s="42"/>
      <c r="AC43" s="42"/>
      <c r="AD43"/>
      <c r="AE43"/>
      <c r="AF43"/>
      <c r="AG43"/>
      <c r="AH43"/>
      <c r="AI43"/>
      <c r="AJ43"/>
      <c r="AK43"/>
      <c r="AL43"/>
      <c r="AM43"/>
      <c r="AN43"/>
      <c r="AO43"/>
      <c r="AP43"/>
      <c r="AQ43" s="41"/>
    </row>
    <row r="44" spans="1:43" s="37" customFormat="1" ht="15.75" customHeight="1" x14ac:dyDescent="0.3">
      <c r="A44"/>
      <c r="B44"/>
      <c r="C44"/>
      <c r="D44"/>
      <c r="E44"/>
      <c r="F44"/>
      <c r="G44"/>
      <c r="H44"/>
      <c r="I44"/>
      <c r="J44"/>
      <c r="K44"/>
      <c r="L44"/>
      <c r="M44"/>
      <c r="N44"/>
      <c r="O44"/>
      <c r="P44"/>
      <c r="Q44"/>
      <c r="R44"/>
      <c r="S44" s="41"/>
      <c r="T44"/>
      <c r="U44"/>
      <c r="V44"/>
      <c r="W44"/>
      <c r="X44" s="42"/>
      <c r="Y44" s="42"/>
      <c r="Z44" s="42"/>
      <c r="AA44" s="42"/>
      <c r="AB44" s="42"/>
      <c r="AC44" s="42"/>
      <c r="AD44"/>
      <c r="AE44"/>
      <c r="AF44"/>
      <c r="AG44"/>
      <c r="AH44"/>
      <c r="AI44"/>
      <c r="AJ44"/>
      <c r="AK44"/>
      <c r="AL44"/>
      <c r="AM44"/>
      <c r="AN44"/>
      <c r="AO44"/>
      <c r="AP44"/>
      <c r="AQ44" s="41"/>
    </row>
    <row r="45" spans="1:43" s="37" customFormat="1" ht="15.75" customHeight="1" x14ac:dyDescent="0.3">
      <c r="A45"/>
      <c r="B45"/>
      <c r="C45"/>
      <c r="D45"/>
      <c r="E45"/>
      <c r="F45"/>
      <c r="G45"/>
      <c r="H45"/>
      <c r="I45"/>
      <c r="J45"/>
      <c r="K45"/>
      <c r="L45"/>
      <c r="M45"/>
      <c r="N45"/>
      <c r="O45"/>
      <c r="P45"/>
      <c r="Q45"/>
      <c r="R45"/>
      <c r="S45" s="41"/>
      <c r="T45"/>
      <c r="U45"/>
      <c r="V45"/>
      <c r="W45"/>
      <c r="X45" s="42"/>
      <c r="Y45" s="42"/>
      <c r="Z45" s="42"/>
      <c r="AA45" s="42"/>
      <c r="AB45" s="42"/>
      <c r="AC45" s="42"/>
      <c r="AD45"/>
      <c r="AE45"/>
      <c r="AF45"/>
      <c r="AG45"/>
      <c r="AH45"/>
      <c r="AI45"/>
      <c r="AJ45"/>
      <c r="AK45"/>
      <c r="AL45"/>
      <c r="AM45"/>
      <c r="AN45"/>
      <c r="AO45"/>
      <c r="AP45"/>
      <c r="AQ45" s="41"/>
    </row>
    <row r="46" spans="1:43" s="37" customFormat="1" ht="15.75" customHeight="1" x14ac:dyDescent="0.3">
      <c r="A46"/>
      <c r="B46"/>
      <c r="C46"/>
      <c r="D46"/>
      <c r="E46"/>
      <c r="F46"/>
      <c r="G46"/>
      <c r="H46"/>
      <c r="I46"/>
      <c r="J46"/>
      <c r="K46"/>
      <c r="L46"/>
      <c r="M46"/>
      <c r="N46"/>
      <c r="O46"/>
      <c r="P46"/>
      <c r="Q46"/>
      <c r="R46"/>
      <c r="S46" s="41"/>
      <c r="T46"/>
      <c r="U46"/>
      <c r="V46"/>
      <c r="W46"/>
      <c r="X46" s="42"/>
      <c r="Y46" s="42"/>
      <c r="Z46" s="42"/>
      <c r="AA46" s="42"/>
      <c r="AB46" s="42"/>
      <c r="AC46" s="42"/>
      <c r="AD46"/>
      <c r="AE46"/>
      <c r="AF46"/>
      <c r="AG46"/>
      <c r="AH46"/>
      <c r="AI46"/>
      <c r="AJ46"/>
      <c r="AK46"/>
      <c r="AL46"/>
      <c r="AM46"/>
      <c r="AN46"/>
      <c r="AO46"/>
      <c r="AP46"/>
      <c r="AQ46" s="41"/>
    </row>
    <row r="47" spans="1:43" s="37" customFormat="1" ht="15.75" customHeight="1" x14ac:dyDescent="0.3">
      <c r="A47"/>
      <c r="B47"/>
      <c r="C47"/>
      <c r="D47"/>
      <c r="E47"/>
      <c r="F47"/>
      <c r="G47"/>
      <c r="H47"/>
      <c r="I47"/>
      <c r="J47"/>
      <c r="K47"/>
      <c r="L47"/>
      <c r="M47"/>
      <c r="N47"/>
      <c r="O47"/>
      <c r="P47"/>
      <c r="Q47"/>
      <c r="R47"/>
      <c r="S47" s="41"/>
      <c r="T47"/>
      <c r="U47"/>
      <c r="V47"/>
      <c r="W47"/>
      <c r="X47" s="42"/>
      <c r="Y47" s="42"/>
      <c r="Z47" s="42"/>
      <c r="AA47" s="42"/>
      <c r="AB47" s="42"/>
      <c r="AC47" s="42"/>
      <c r="AD47"/>
      <c r="AE47"/>
      <c r="AF47"/>
      <c r="AG47"/>
      <c r="AH47"/>
      <c r="AI47"/>
      <c r="AJ47"/>
      <c r="AK47"/>
      <c r="AL47"/>
      <c r="AM47"/>
      <c r="AN47"/>
      <c r="AO47"/>
      <c r="AP47"/>
      <c r="AQ47" s="41"/>
    </row>
    <row r="48" spans="1:43" s="37" customFormat="1" ht="15.75" customHeight="1" x14ac:dyDescent="0.3">
      <c r="A48"/>
      <c r="B48"/>
      <c r="C48"/>
      <c r="D48"/>
      <c r="E48"/>
      <c r="F48"/>
      <c r="G48"/>
      <c r="H48"/>
      <c r="I48"/>
      <c r="J48"/>
      <c r="K48"/>
      <c r="L48"/>
      <c r="M48"/>
      <c r="N48"/>
      <c r="O48"/>
      <c r="P48"/>
      <c r="Q48"/>
      <c r="R48"/>
      <c r="S48" s="41"/>
      <c r="T48"/>
      <c r="U48"/>
      <c r="V48"/>
      <c r="W48"/>
      <c r="X48" s="42"/>
      <c r="Y48" s="42"/>
      <c r="Z48" s="42"/>
      <c r="AA48" s="42"/>
      <c r="AB48" s="42"/>
      <c r="AC48" s="42"/>
      <c r="AD48"/>
      <c r="AE48"/>
      <c r="AF48"/>
      <c r="AG48"/>
      <c r="AH48"/>
      <c r="AI48"/>
      <c r="AJ48"/>
      <c r="AK48"/>
      <c r="AL48"/>
      <c r="AM48"/>
      <c r="AN48"/>
      <c r="AO48"/>
      <c r="AP48"/>
      <c r="AQ48" s="41"/>
    </row>
    <row r="49" spans="1:43" s="37" customFormat="1" ht="15.75" customHeight="1" x14ac:dyDescent="0.3">
      <c r="A49"/>
      <c r="B49"/>
      <c r="C49"/>
      <c r="D49"/>
      <c r="E49"/>
      <c r="F49"/>
      <c r="G49"/>
      <c r="H49"/>
      <c r="I49"/>
      <c r="J49"/>
      <c r="K49"/>
      <c r="L49"/>
      <c r="M49"/>
      <c r="N49"/>
      <c r="O49"/>
      <c r="P49"/>
      <c r="Q49"/>
      <c r="R49"/>
      <c r="S49" s="41"/>
      <c r="T49"/>
      <c r="U49"/>
      <c r="V49"/>
      <c r="W49"/>
      <c r="X49" s="42"/>
      <c r="Y49" s="42"/>
      <c r="Z49" s="42"/>
      <c r="AA49" s="42"/>
      <c r="AB49" s="42"/>
      <c r="AC49" s="42"/>
      <c r="AD49"/>
      <c r="AE49"/>
      <c r="AF49"/>
      <c r="AG49"/>
      <c r="AH49"/>
      <c r="AI49"/>
      <c r="AJ49"/>
      <c r="AK49"/>
      <c r="AL49"/>
      <c r="AM49"/>
      <c r="AN49"/>
      <c r="AO49"/>
      <c r="AP49"/>
      <c r="AQ49" s="41"/>
    </row>
    <row r="50" spans="1:43" s="37" customFormat="1" ht="15.75" customHeight="1" x14ac:dyDescent="0.3">
      <c r="A50"/>
      <c r="B50"/>
      <c r="C50"/>
      <c r="D50"/>
      <c r="E50"/>
      <c r="F50"/>
      <c r="G50"/>
      <c r="H50"/>
      <c r="I50"/>
      <c r="J50"/>
      <c r="K50"/>
      <c r="L50"/>
      <c r="M50"/>
      <c r="N50"/>
      <c r="O50"/>
      <c r="P50"/>
      <c r="Q50"/>
      <c r="R50"/>
      <c r="S50" s="41"/>
      <c r="T50"/>
      <c r="U50"/>
      <c r="V50"/>
      <c r="W50"/>
      <c r="X50" s="42"/>
      <c r="Y50" s="42"/>
      <c r="Z50" s="42"/>
      <c r="AA50" s="42"/>
      <c r="AB50" s="42"/>
      <c r="AC50" s="42"/>
      <c r="AD50"/>
      <c r="AE50"/>
      <c r="AF50"/>
      <c r="AG50"/>
      <c r="AH50"/>
      <c r="AI50"/>
      <c r="AJ50"/>
      <c r="AK50"/>
      <c r="AL50"/>
      <c r="AM50"/>
      <c r="AN50"/>
      <c r="AO50"/>
      <c r="AP50"/>
      <c r="AQ50" s="41"/>
    </row>
    <row r="51" spans="1:43" s="37" customFormat="1" ht="15.75" customHeight="1" x14ac:dyDescent="0.3">
      <c r="A51"/>
      <c r="B51"/>
      <c r="C51"/>
      <c r="D51"/>
      <c r="E51"/>
      <c r="F51"/>
      <c r="G51"/>
      <c r="H51"/>
      <c r="I51"/>
      <c r="J51"/>
      <c r="K51"/>
      <c r="L51"/>
      <c r="M51"/>
      <c r="N51"/>
      <c r="O51"/>
      <c r="P51"/>
      <c r="Q51"/>
      <c r="R51"/>
      <c r="S51" s="41"/>
      <c r="T51"/>
      <c r="U51"/>
      <c r="V51"/>
      <c r="W51"/>
      <c r="X51" s="42"/>
      <c r="Y51" s="42"/>
      <c r="Z51" s="42"/>
      <c r="AA51" s="42"/>
      <c r="AB51" s="42"/>
      <c r="AC51" s="42"/>
      <c r="AD51"/>
      <c r="AE51"/>
      <c r="AF51"/>
      <c r="AG51"/>
      <c r="AH51"/>
      <c r="AI51"/>
      <c r="AJ51"/>
      <c r="AK51"/>
      <c r="AL51"/>
      <c r="AM51"/>
      <c r="AN51"/>
      <c r="AO51"/>
      <c r="AP51"/>
      <c r="AQ51" s="41"/>
    </row>
    <row r="52" spans="1:43" s="37" customFormat="1" ht="15.75" customHeight="1" x14ac:dyDescent="0.3">
      <c r="A52"/>
      <c r="B52"/>
      <c r="C52"/>
      <c r="D52"/>
      <c r="E52"/>
      <c r="F52"/>
      <c r="G52"/>
      <c r="H52"/>
      <c r="I52"/>
      <c r="J52"/>
      <c r="K52"/>
      <c r="L52"/>
      <c r="M52"/>
      <c r="N52"/>
      <c r="O52"/>
      <c r="P52"/>
      <c r="Q52"/>
      <c r="R52"/>
      <c r="S52" s="41"/>
      <c r="T52"/>
      <c r="U52"/>
      <c r="V52"/>
      <c r="W52"/>
      <c r="X52" s="42"/>
      <c r="Y52" s="42"/>
      <c r="Z52" s="42"/>
      <c r="AA52" s="42"/>
      <c r="AB52" s="42"/>
      <c r="AC52" s="42"/>
      <c r="AD52"/>
      <c r="AE52"/>
      <c r="AF52"/>
      <c r="AG52"/>
      <c r="AH52"/>
      <c r="AI52"/>
      <c r="AJ52"/>
      <c r="AK52"/>
      <c r="AL52"/>
      <c r="AM52"/>
      <c r="AN52"/>
      <c r="AO52"/>
      <c r="AP52"/>
      <c r="AQ52" s="41"/>
    </row>
    <row r="53" spans="1:43" s="37" customFormat="1" ht="15.75" customHeight="1" x14ac:dyDescent="0.3">
      <c r="A53"/>
      <c r="B53"/>
      <c r="C53"/>
      <c r="D53"/>
      <c r="E53"/>
      <c r="F53"/>
      <c r="G53"/>
      <c r="H53"/>
      <c r="I53"/>
      <c r="J53"/>
      <c r="K53"/>
      <c r="L53"/>
      <c r="M53"/>
      <c r="N53"/>
      <c r="O53"/>
      <c r="P53"/>
      <c r="Q53"/>
      <c r="R53"/>
      <c r="S53" s="41"/>
      <c r="T53"/>
      <c r="U53"/>
      <c r="V53"/>
      <c r="W53"/>
      <c r="X53" s="42"/>
      <c r="Y53" s="42"/>
      <c r="Z53" s="42"/>
      <c r="AA53" s="42"/>
      <c r="AB53" s="42"/>
      <c r="AC53" s="42"/>
      <c r="AD53"/>
      <c r="AE53"/>
      <c r="AF53"/>
      <c r="AG53"/>
      <c r="AH53"/>
      <c r="AI53"/>
      <c r="AJ53"/>
      <c r="AK53"/>
      <c r="AL53"/>
      <c r="AM53"/>
      <c r="AN53"/>
      <c r="AO53"/>
      <c r="AP53"/>
      <c r="AQ53" s="41"/>
    </row>
    <row r="54" spans="1:43" s="37" customFormat="1" ht="15.75" customHeight="1" x14ac:dyDescent="0.3">
      <c r="A54"/>
      <c r="B54"/>
      <c r="C54"/>
      <c r="D54"/>
      <c r="E54"/>
      <c r="F54"/>
      <c r="G54"/>
      <c r="H54"/>
      <c r="I54"/>
      <c r="J54"/>
      <c r="K54"/>
      <c r="L54"/>
      <c r="M54"/>
      <c r="N54"/>
      <c r="O54"/>
      <c r="P54"/>
      <c r="Q54"/>
      <c r="R54"/>
      <c r="S54" s="41"/>
      <c r="T54"/>
      <c r="U54"/>
      <c r="V54"/>
      <c r="W54"/>
      <c r="X54" s="42"/>
      <c r="Y54" s="42"/>
      <c r="Z54" s="42"/>
      <c r="AA54" s="42"/>
      <c r="AB54" s="42"/>
      <c r="AC54" s="42"/>
      <c r="AD54"/>
      <c r="AE54"/>
      <c r="AF54"/>
      <c r="AG54"/>
      <c r="AH54"/>
      <c r="AI54"/>
      <c r="AJ54"/>
      <c r="AK54"/>
      <c r="AL54"/>
      <c r="AM54"/>
      <c r="AN54"/>
      <c r="AO54"/>
      <c r="AP54"/>
      <c r="AQ54" s="41"/>
    </row>
    <row r="55" spans="1:43" s="37" customFormat="1" ht="15.75" customHeight="1" x14ac:dyDescent="0.3">
      <c r="A55"/>
      <c r="B55"/>
      <c r="C55"/>
      <c r="D55"/>
      <c r="E55"/>
      <c r="F55"/>
      <c r="G55"/>
      <c r="H55"/>
      <c r="I55"/>
      <c r="J55"/>
      <c r="K55"/>
      <c r="L55"/>
      <c r="M55"/>
      <c r="N55"/>
      <c r="O55"/>
      <c r="P55"/>
      <c r="Q55"/>
      <c r="R55"/>
      <c r="S55" s="41"/>
      <c r="T55"/>
      <c r="U55"/>
      <c r="V55"/>
      <c r="W55"/>
      <c r="X55" s="42"/>
      <c r="Y55" s="42"/>
      <c r="Z55" s="42"/>
      <c r="AA55" s="42"/>
      <c r="AB55" s="42"/>
      <c r="AC55" s="42"/>
      <c r="AD55"/>
      <c r="AE55"/>
      <c r="AF55"/>
      <c r="AG55"/>
      <c r="AH55"/>
      <c r="AI55"/>
      <c r="AJ55"/>
      <c r="AK55"/>
      <c r="AL55"/>
      <c r="AM55"/>
      <c r="AN55"/>
      <c r="AO55"/>
      <c r="AP55"/>
      <c r="AQ55" s="41"/>
    </row>
    <row r="56" spans="1:43" s="37" customFormat="1" ht="15.75" customHeight="1" x14ac:dyDescent="0.3">
      <c r="A56"/>
      <c r="B56"/>
      <c r="C56"/>
      <c r="D56"/>
      <c r="E56"/>
      <c r="F56"/>
      <c r="G56"/>
      <c r="H56"/>
      <c r="I56"/>
      <c r="J56"/>
      <c r="K56"/>
      <c r="L56"/>
      <c r="M56"/>
      <c r="N56"/>
      <c r="O56"/>
      <c r="P56"/>
      <c r="Q56"/>
      <c r="R56"/>
      <c r="S56" s="41"/>
      <c r="T56"/>
      <c r="U56"/>
      <c r="V56"/>
      <c r="W56"/>
      <c r="X56" s="42"/>
      <c r="Y56" s="42"/>
      <c r="Z56" s="42"/>
      <c r="AA56" s="42"/>
      <c r="AB56" s="42"/>
      <c r="AC56" s="42"/>
      <c r="AD56"/>
      <c r="AE56"/>
      <c r="AF56"/>
      <c r="AG56"/>
      <c r="AH56"/>
      <c r="AI56"/>
      <c r="AJ56"/>
      <c r="AK56"/>
      <c r="AL56"/>
      <c r="AM56"/>
      <c r="AN56"/>
      <c r="AO56"/>
      <c r="AP56"/>
      <c r="AQ56" s="41"/>
    </row>
    <row r="57" spans="1:43" s="37" customFormat="1" ht="15.75" customHeight="1" x14ac:dyDescent="0.3">
      <c r="A57"/>
      <c r="B57"/>
      <c r="C57"/>
      <c r="D57"/>
      <c r="E57"/>
      <c r="F57"/>
      <c r="G57"/>
      <c r="H57"/>
      <c r="I57"/>
      <c r="J57"/>
      <c r="K57"/>
      <c r="L57"/>
      <c r="M57"/>
      <c r="N57"/>
      <c r="O57"/>
      <c r="P57"/>
      <c r="Q57"/>
      <c r="R57"/>
      <c r="S57" s="41"/>
      <c r="T57"/>
      <c r="U57"/>
      <c r="V57"/>
      <c r="W57"/>
      <c r="X57" s="42"/>
      <c r="Y57" s="42"/>
      <c r="Z57" s="42"/>
      <c r="AA57" s="42"/>
      <c r="AB57" s="42"/>
      <c r="AC57" s="42"/>
      <c r="AD57"/>
      <c r="AE57"/>
      <c r="AF57"/>
      <c r="AG57"/>
      <c r="AH57"/>
      <c r="AI57"/>
      <c r="AJ57"/>
      <c r="AK57"/>
      <c r="AL57"/>
      <c r="AM57"/>
      <c r="AN57"/>
      <c r="AO57"/>
      <c r="AP57"/>
      <c r="AQ57" s="41"/>
    </row>
    <row r="58" spans="1:43" s="37" customFormat="1" ht="15.75" customHeight="1" x14ac:dyDescent="0.3">
      <c r="A58"/>
      <c r="B58"/>
      <c r="C58"/>
      <c r="D58"/>
      <c r="E58"/>
      <c r="F58"/>
      <c r="G58"/>
      <c r="H58"/>
      <c r="I58"/>
      <c r="J58"/>
      <c r="K58"/>
      <c r="L58"/>
      <c r="M58"/>
      <c r="N58"/>
      <c r="O58"/>
      <c r="P58"/>
      <c r="Q58"/>
      <c r="R58"/>
      <c r="S58" s="41"/>
      <c r="T58"/>
      <c r="U58"/>
      <c r="V58"/>
      <c r="W58"/>
      <c r="X58" s="42"/>
      <c r="Y58" s="42"/>
      <c r="Z58" s="42"/>
      <c r="AA58" s="42"/>
      <c r="AB58" s="42"/>
      <c r="AC58" s="42"/>
      <c r="AD58"/>
      <c r="AE58"/>
      <c r="AF58"/>
      <c r="AG58"/>
      <c r="AH58"/>
      <c r="AI58"/>
      <c r="AJ58"/>
      <c r="AK58"/>
      <c r="AL58"/>
      <c r="AM58"/>
      <c r="AN58"/>
      <c r="AO58"/>
      <c r="AP58"/>
      <c r="AQ58" s="41"/>
    </row>
    <row r="59" spans="1:43" s="37" customFormat="1" ht="15.75" customHeight="1" x14ac:dyDescent="0.3">
      <c r="A59"/>
      <c r="B59"/>
      <c r="C59"/>
      <c r="D59"/>
      <c r="E59"/>
      <c r="F59"/>
      <c r="G59"/>
      <c r="H59"/>
      <c r="I59"/>
      <c r="J59"/>
      <c r="K59"/>
      <c r="L59"/>
      <c r="M59"/>
      <c r="N59"/>
      <c r="O59"/>
      <c r="P59"/>
      <c r="Q59"/>
      <c r="R59"/>
      <c r="S59" s="41"/>
      <c r="T59"/>
      <c r="U59"/>
      <c r="V59"/>
      <c r="W59"/>
      <c r="X59" s="42"/>
      <c r="Y59" s="42"/>
      <c r="Z59" s="42"/>
      <c r="AA59" s="42"/>
      <c r="AB59" s="42"/>
      <c r="AC59" s="42"/>
      <c r="AD59"/>
      <c r="AE59"/>
      <c r="AF59"/>
      <c r="AG59"/>
      <c r="AH59"/>
      <c r="AI59"/>
      <c r="AJ59"/>
      <c r="AK59"/>
      <c r="AL59"/>
      <c r="AM59"/>
      <c r="AN59"/>
      <c r="AO59"/>
      <c r="AP59"/>
      <c r="AQ59" s="41"/>
    </row>
    <row r="60" spans="1:43" s="37" customFormat="1" ht="15.75" customHeight="1" x14ac:dyDescent="0.3">
      <c r="A60"/>
      <c r="B60"/>
      <c r="C60"/>
      <c r="D60"/>
      <c r="E60"/>
      <c r="F60"/>
      <c r="G60"/>
      <c r="H60"/>
      <c r="I60"/>
      <c r="J60"/>
      <c r="K60"/>
      <c r="L60"/>
      <c r="M60"/>
      <c r="N60"/>
      <c r="O60"/>
      <c r="P60"/>
      <c r="Q60"/>
      <c r="R60"/>
      <c r="S60" s="41"/>
      <c r="T60"/>
      <c r="U60"/>
      <c r="V60"/>
      <c r="W60"/>
      <c r="X60" s="42"/>
      <c r="Y60" s="42"/>
      <c r="Z60" s="42"/>
      <c r="AA60" s="42"/>
      <c r="AB60" s="42"/>
      <c r="AC60" s="42"/>
      <c r="AD60"/>
      <c r="AE60"/>
      <c r="AF60"/>
      <c r="AG60"/>
      <c r="AH60"/>
      <c r="AI60"/>
      <c r="AJ60"/>
      <c r="AK60"/>
      <c r="AL60"/>
      <c r="AM60"/>
      <c r="AN60"/>
      <c r="AO60"/>
      <c r="AP60"/>
      <c r="AQ60" s="41"/>
    </row>
    <row r="61" spans="1:43" s="37" customFormat="1" ht="15.75" customHeight="1" x14ac:dyDescent="0.3">
      <c r="A61"/>
      <c r="B61"/>
      <c r="C61"/>
      <c r="D61"/>
      <c r="E61"/>
      <c r="F61"/>
      <c r="G61"/>
      <c r="H61"/>
      <c r="I61"/>
      <c r="J61"/>
      <c r="K61"/>
      <c r="L61"/>
      <c r="M61"/>
      <c r="N61"/>
      <c r="O61"/>
      <c r="P61"/>
      <c r="Q61"/>
      <c r="R61"/>
      <c r="S61" s="41"/>
      <c r="T61"/>
      <c r="U61"/>
      <c r="V61"/>
      <c r="W61"/>
      <c r="X61" s="42"/>
      <c r="Y61" s="42"/>
      <c r="Z61" s="42"/>
      <c r="AA61" s="42"/>
      <c r="AB61" s="42"/>
      <c r="AC61" s="42"/>
      <c r="AD61"/>
      <c r="AE61"/>
      <c r="AF61"/>
      <c r="AG61"/>
      <c r="AH61"/>
      <c r="AI61"/>
      <c r="AJ61"/>
      <c r="AK61"/>
      <c r="AL61"/>
      <c r="AM61"/>
      <c r="AN61"/>
      <c r="AO61"/>
      <c r="AP61"/>
      <c r="AQ61" s="41"/>
    </row>
    <row r="62" spans="1:43" s="37" customFormat="1" ht="15.75" customHeight="1" x14ac:dyDescent="0.3">
      <c r="A62"/>
      <c r="B62"/>
      <c r="C62"/>
      <c r="D62"/>
      <c r="E62"/>
      <c r="F62"/>
      <c r="G62"/>
      <c r="H62"/>
      <c r="I62"/>
      <c r="J62"/>
      <c r="K62"/>
      <c r="L62"/>
      <c r="M62"/>
      <c r="N62"/>
      <c r="O62"/>
      <c r="P62"/>
      <c r="Q62"/>
      <c r="R62"/>
      <c r="S62" s="41"/>
      <c r="T62"/>
      <c r="U62"/>
      <c r="V62"/>
      <c r="W62"/>
      <c r="X62" s="42"/>
      <c r="Y62" s="42"/>
      <c r="Z62" s="42"/>
      <c r="AA62" s="42"/>
      <c r="AB62" s="42"/>
      <c r="AC62" s="42"/>
      <c r="AD62"/>
      <c r="AE62"/>
      <c r="AF62"/>
      <c r="AG62"/>
      <c r="AH62"/>
      <c r="AI62"/>
      <c r="AJ62"/>
      <c r="AK62"/>
      <c r="AL62"/>
      <c r="AM62"/>
      <c r="AN62"/>
      <c r="AO62"/>
      <c r="AP62"/>
      <c r="AQ62" s="41"/>
    </row>
    <row r="63" spans="1:43" s="37" customFormat="1" ht="15.75" customHeight="1" x14ac:dyDescent="0.3">
      <c r="A63"/>
      <c r="B63"/>
      <c r="C63"/>
      <c r="D63"/>
      <c r="E63"/>
      <c r="F63"/>
      <c r="G63"/>
      <c r="H63"/>
      <c r="I63"/>
      <c r="J63"/>
      <c r="K63"/>
      <c r="L63"/>
      <c r="M63"/>
      <c r="N63"/>
      <c r="O63"/>
      <c r="P63"/>
      <c r="Q63"/>
      <c r="R63"/>
      <c r="S63" s="41"/>
      <c r="T63"/>
      <c r="U63"/>
      <c r="V63"/>
      <c r="W63"/>
      <c r="X63" s="42"/>
      <c r="Y63" s="42"/>
      <c r="Z63" s="42"/>
      <c r="AA63" s="42"/>
      <c r="AB63" s="42"/>
      <c r="AC63" s="42"/>
      <c r="AD63"/>
      <c r="AE63"/>
      <c r="AF63"/>
      <c r="AG63"/>
      <c r="AH63"/>
      <c r="AI63"/>
      <c r="AJ63"/>
      <c r="AK63"/>
      <c r="AL63"/>
      <c r="AM63"/>
      <c r="AN63"/>
      <c r="AO63"/>
      <c r="AP63"/>
      <c r="AQ63" s="41"/>
    </row>
    <row r="64" spans="1:43" s="37" customFormat="1" ht="15.75" customHeight="1" x14ac:dyDescent="0.3">
      <c r="A64"/>
      <c r="B64"/>
      <c r="C64"/>
      <c r="D64"/>
      <c r="E64"/>
      <c r="F64"/>
      <c r="G64"/>
      <c r="H64"/>
      <c r="I64"/>
      <c r="J64"/>
      <c r="K64"/>
      <c r="L64"/>
      <c r="M64"/>
      <c r="N64"/>
      <c r="O64"/>
      <c r="P64"/>
      <c r="Q64"/>
      <c r="R64"/>
      <c r="S64" s="41"/>
      <c r="T64"/>
      <c r="U64"/>
      <c r="V64"/>
      <c r="W64"/>
      <c r="X64" s="42"/>
      <c r="Y64" s="42"/>
      <c r="Z64" s="42"/>
      <c r="AA64" s="42"/>
      <c r="AB64" s="42"/>
      <c r="AC64" s="42"/>
      <c r="AD64"/>
      <c r="AE64"/>
      <c r="AF64"/>
      <c r="AG64"/>
      <c r="AH64"/>
      <c r="AI64"/>
      <c r="AJ64"/>
      <c r="AK64"/>
      <c r="AL64"/>
      <c r="AM64"/>
      <c r="AN64"/>
      <c r="AO64"/>
      <c r="AP64"/>
      <c r="AQ64" s="41"/>
    </row>
    <row r="65" spans="1:43" s="37" customFormat="1" ht="15.75" customHeight="1" x14ac:dyDescent="0.3">
      <c r="A65"/>
      <c r="B65"/>
      <c r="C65"/>
      <c r="D65"/>
      <c r="E65"/>
      <c r="F65"/>
      <c r="G65"/>
      <c r="H65"/>
      <c r="I65"/>
      <c r="J65"/>
      <c r="K65"/>
      <c r="L65"/>
      <c r="M65"/>
      <c r="N65"/>
      <c r="O65"/>
      <c r="P65"/>
      <c r="Q65"/>
      <c r="R65"/>
      <c r="S65" s="41"/>
      <c r="T65"/>
      <c r="U65"/>
      <c r="V65"/>
      <c r="W65"/>
      <c r="X65" s="42"/>
      <c r="Y65" s="42"/>
      <c r="Z65" s="42"/>
      <c r="AA65" s="42"/>
      <c r="AB65" s="42"/>
      <c r="AC65" s="42"/>
      <c r="AD65"/>
      <c r="AE65"/>
      <c r="AF65"/>
      <c r="AG65"/>
      <c r="AH65"/>
      <c r="AI65"/>
      <c r="AJ65"/>
      <c r="AK65"/>
      <c r="AL65"/>
      <c r="AM65"/>
      <c r="AN65"/>
      <c r="AO65"/>
      <c r="AP65"/>
      <c r="AQ65" s="41"/>
    </row>
    <row r="66" spans="1:43" s="37" customFormat="1" ht="15.75" customHeight="1" x14ac:dyDescent="0.3">
      <c r="A66"/>
      <c r="B66"/>
      <c r="C66"/>
      <c r="D66"/>
      <c r="E66"/>
      <c r="F66"/>
      <c r="G66"/>
      <c r="H66"/>
      <c r="I66"/>
      <c r="J66"/>
      <c r="K66"/>
      <c r="L66"/>
      <c r="M66"/>
      <c r="N66"/>
      <c r="O66"/>
      <c r="P66"/>
      <c r="Q66"/>
      <c r="R66"/>
      <c r="S66" s="41"/>
      <c r="T66"/>
      <c r="U66"/>
      <c r="V66"/>
      <c r="W66"/>
      <c r="X66" s="42"/>
      <c r="Y66" s="42"/>
      <c r="Z66" s="42"/>
      <c r="AA66" s="42"/>
      <c r="AB66" s="42"/>
      <c r="AC66" s="42"/>
      <c r="AD66"/>
      <c r="AE66"/>
      <c r="AF66"/>
      <c r="AG66"/>
      <c r="AH66"/>
      <c r="AI66"/>
      <c r="AJ66"/>
      <c r="AK66"/>
      <c r="AL66"/>
      <c r="AM66"/>
      <c r="AN66"/>
      <c r="AO66"/>
      <c r="AP66"/>
      <c r="AQ66" s="41"/>
    </row>
    <row r="67" spans="1:43" s="37" customFormat="1" ht="15.75" customHeight="1" x14ac:dyDescent="0.3">
      <c r="A67"/>
      <c r="B67"/>
      <c r="C67"/>
      <c r="D67"/>
      <c r="E67"/>
      <c r="F67"/>
      <c r="G67"/>
      <c r="H67"/>
      <c r="I67"/>
      <c r="J67"/>
      <c r="K67"/>
      <c r="L67"/>
      <c r="M67"/>
      <c r="N67"/>
      <c r="O67"/>
      <c r="P67"/>
      <c r="Q67"/>
      <c r="R67"/>
      <c r="S67" s="41"/>
      <c r="T67"/>
      <c r="U67"/>
      <c r="V67"/>
      <c r="W67"/>
      <c r="X67" s="42"/>
      <c r="Y67" s="42"/>
      <c r="Z67" s="42"/>
      <c r="AA67" s="42"/>
      <c r="AB67" s="42"/>
      <c r="AC67" s="42"/>
      <c r="AD67"/>
      <c r="AE67"/>
      <c r="AF67"/>
      <c r="AG67"/>
      <c r="AH67"/>
      <c r="AI67"/>
      <c r="AJ67"/>
      <c r="AK67"/>
      <c r="AL67"/>
      <c r="AM67"/>
      <c r="AN67"/>
      <c r="AO67"/>
      <c r="AP67"/>
      <c r="AQ67" s="41"/>
    </row>
    <row r="68" spans="1:43" s="37" customFormat="1" ht="15.75" customHeight="1" x14ac:dyDescent="0.3">
      <c r="A68"/>
      <c r="B68"/>
      <c r="C68"/>
      <c r="D68"/>
      <c r="E68"/>
      <c r="F68"/>
      <c r="G68"/>
      <c r="H68"/>
      <c r="I68"/>
      <c r="J68"/>
      <c r="K68"/>
      <c r="L68"/>
      <c r="M68"/>
      <c r="N68"/>
      <c r="O68"/>
      <c r="P68"/>
      <c r="Q68"/>
      <c r="R68"/>
      <c r="S68" s="41"/>
      <c r="T68"/>
      <c r="U68"/>
      <c r="V68"/>
      <c r="W68"/>
      <c r="X68" s="42"/>
      <c r="Y68" s="42"/>
      <c r="Z68" s="42"/>
      <c r="AA68" s="42"/>
      <c r="AB68" s="42"/>
      <c r="AC68" s="42"/>
      <c r="AD68"/>
      <c r="AE68"/>
      <c r="AF68"/>
      <c r="AG68"/>
      <c r="AH68"/>
      <c r="AI68"/>
      <c r="AJ68"/>
      <c r="AK68"/>
      <c r="AL68"/>
      <c r="AM68"/>
      <c r="AN68"/>
      <c r="AO68"/>
      <c r="AP68"/>
      <c r="AQ68" s="41"/>
    </row>
    <row r="69" spans="1:43" s="37" customFormat="1" ht="15.75" customHeight="1" x14ac:dyDescent="0.3">
      <c r="A69"/>
      <c r="B69"/>
      <c r="C69"/>
      <c r="D69"/>
      <c r="E69"/>
      <c r="F69"/>
      <c r="G69"/>
      <c r="H69"/>
      <c r="I69"/>
      <c r="J69"/>
      <c r="K69"/>
      <c r="L69"/>
      <c r="M69"/>
      <c r="N69"/>
      <c r="O69"/>
      <c r="P69"/>
      <c r="Q69"/>
      <c r="R69"/>
      <c r="S69" s="41"/>
      <c r="T69"/>
      <c r="U69"/>
      <c r="V69"/>
      <c r="W69"/>
      <c r="X69" s="42"/>
      <c r="Y69" s="42"/>
      <c r="Z69" s="42"/>
      <c r="AA69" s="42"/>
      <c r="AB69" s="42"/>
      <c r="AC69" s="42"/>
      <c r="AD69"/>
      <c r="AE69"/>
      <c r="AF69"/>
      <c r="AG69"/>
      <c r="AH69"/>
      <c r="AI69"/>
      <c r="AJ69"/>
      <c r="AK69"/>
      <c r="AL69"/>
      <c r="AM69"/>
      <c r="AN69"/>
      <c r="AO69"/>
      <c r="AP69"/>
      <c r="AQ69" s="41"/>
    </row>
    <row r="70" spans="1:43" s="37" customFormat="1" ht="15.75" customHeight="1" x14ac:dyDescent="0.3">
      <c r="A70"/>
      <c r="B70"/>
      <c r="C70"/>
      <c r="D70"/>
      <c r="E70"/>
      <c r="F70"/>
      <c r="G70"/>
      <c r="H70"/>
      <c r="I70"/>
      <c r="J70"/>
      <c r="K70"/>
      <c r="L70"/>
      <c r="M70"/>
      <c r="N70"/>
      <c r="O70"/>
      <c r="P70"/>
      <c r="Q70"/>
      <c r="R70"/>
      <c r="S70" s="41"/>
      <c r="T70"/>
      <c r="U70"/>
      <c r="V70"/>
      <c r="W70"/>
      <c r="X70" s="42"/>
      <c r="Y70" s="42"/>
      <c r="Z70" s="42"/>
      <c r="AA70" s="42"/>
      <c r="AB70" s="42"/>
      <c r="AC70" s="42"/>
      <c r="AD70"/>
      <c r="AE70"/>
      <c r="AF70"/>
      <c r="AG70"/>
      <c r="AH70"/>
      <c r="AI70"/>
      <c r="AJ70"/>
      <c r="AK70"/>
      <c r="AL70"/>
      <c r="AM70"/>
      <c r="AN70"/>
      <c r="AO70"/>
      <c r="AP70"/>
      <c r="AQ70" s="41"/>
    </row>
    <row r="71" spans="1:43" s="37" customFormat="1" ht="15.75" customHeight="1" x14ac:dyDescent="0.3">
      <c r="A71"/>
      <c r="B71"/>
      <c r="C71"/>
      <c r="D71"/>
      <c r="E71"/>
      <c r="F71"/>
      <c r="G71"/>
      <c r="H71"/>
      <c r="I71"/>
      <c r="J71"/>
      <c r="K71"/>
      <c r="L71"/>
      <c r="M71"/>
      <c r="N71"/>
      <c r="O71"/>
      <c r="P71"/>
      <c r="Q71"/>
      <c r="R71"/>
      <c r="S71" s="41"/>
      <c r="T71"/>
      <c r="U71"/>
      <c r="V71"/>
      <c r="W71"/>
      <c r="X71" s="42"/>
      <c r="Y71" s="42"/>
      <c r="Z71" s="42"/>
      <c r="AA71" s="42"/>
      <c r="AB71" s="42"/>
      <c r="AC71" s="42"/>
      <c r="AD71"/>
      <c r="AE71"/>
      <c r="AF71"/>
      <c r="AG71"/>
      <c r="AH71"/>
      <c r="AI71"/>
      <c r="AJ71"/>
      <c r="AK71"/>
      <c r="AL71"/>
      <c r="AM71"/>
      <c r="AN71"/>
      <c r="AO71"/>
      <c r="AP71"/>
      <c r="AQ71" s="41"/>
    </row>
    <row r="72" spans="1:43" s="37" customFormat="1" ht="15.75" customHeight="1" x14ac:dyDescent="0.3">
      <c r="A72"/>
      <c r="B72"/>
      <c r="C72"/>
      <c r="D72"/>
      <c r="E72"/>
      <c r="F72"/>
      <c r="G72"/>
      <c r="H72"/>
      <c r="I72"/>
      <c r="J72"/>
      <c r="K72"/>
      <c r="L72"/>
      <c r="M72"/>
      <c r="N72"/>
      <c r="O72"/>
      <c r="P72"/>
      <c r="Q72"/>
      <c r="R72"/>
      <c r="S72" s="41"/>
      <c r="T72"/>
      <c r="U72"/>
      <c r="V72"/>
      <c r="W72"/>
      <c r="X72" s="42"/>
      <c r="Y72" s="42"/>
      <c r="Z72" s="42"/>
      <c r="AA72" s="42"/>
      <c r="AB72" s="42"/>
      <c r="AC72" s="42"/>
      <c r="AD72"/>
      <c r="AE72"/>
      <c r="AF72"/>
      <c r="AG72"/>
      <c r="AH72"/>
      <c r="AI72"/>
      <c r="AJ72"/>
      <c r="AK72"/>
      <c r="AL72"/>
      <c r="AM72"/>
      <c r="AN72"/>
      <c r="AO72"/>
      <c r="AP72"/>
      <c r="AQ72" s="41"/>
    </row>
    <row r="73" spans="1:43" s="37" customFormat="1" ht="15.75" customHeight="1" x14ac:dyDescent="0.3">
      <c r="A73"/>
      <c r="B73"/>
      <c r="C73"/>
      <c r="D73"/>
      <c r="E73"/>
      <c r="F73"/>
      <c r="G73"/>
      <c r="H73"/>
      <c r="I73"/>
      <c r="J73"/>
      <c r="K73"/>
      <c r="L73"/>
      <c r="M73"/>
      <c r="N73"/>
      <c r="O73"/>
      <c r="P73"/>
      <c r="Q73"/>
      <c r="R73"/>
      <c r="S73" s="41"/>
      <c r="T73"/>
      <c r="U73"/>
      <c r="V73"/>
      <c r="W73"/>
      <c r="X73" s="42"/>
      <c r="Y73" s="42"/>
      <c r="Z73" s="42"/>
      <c r="AA73" s="42"/>
      <c r="AB73" s="42"/>
      <c r="AC73" s="42"/>
      <c r="AD73"/>
      <c r="AE73"/>
      <c r="AF73"/>
      <c r="AG73"/>
      <c r="AH73"/>
      <c r="AI73"/>
      <c r="AJ73"/>
      <c r="AK73"/>
      <c r="AL73"/>
      <c r="AM73"/>
      <c r="AN73"/>
      <c r="AO73"/>
      <c r="AP73"/>
      <c r="AQ73" s="41"/>
    </row>
    <row r="74" spans="1:43" s="37" customFormat="1" ht="15.75" customHeight="1" x14ac:dyDescent="0.3">
      <c r="A74"/>
      <c r="B74"/>
      <c r="C74"/>
      <c r="D74"/>
      <c r="E74"/>
      <c r="F74"/>
      <c r="G74"/>
      <c r="H74"/>
      <c r="I74"/>
      <c r="J74"/>
      <c r="K74"/>
      <c r="L74"/>
      <c r="M74"/>
      <c r="N74"/>
      <c r="O74"/>
      <c r="P74"/>
      <c r="Q74"/>
      <c r="R74"/>
      <c r="S74" s="41"/>
      <c r="T74"/>
      <c r="U74"/>
      <c r="V74"/>
      <c r="W74"/>
      <c r="X74" s="42"/>
      <c r="Y74" s="42"/>
      <c r="Z74" s="42"/>
      <c r="AA74" s="42"/>
      <c r="AB74" s="42"/>
      <c r="AC74" s="42"/>
      <c r="AD74"/>
      <c r="AE74"/>
      <c r="AF74"/>
      <c r="AG74"/>
      <c r="AH74"/>
      <c r="AI74"/>
      <c r="AJ74"/>
      <c r="AK74"/>
      <c r="AL74"/>
      <c r="AM74"/>
      <c r="AN74"/>
      <c r="AO74"/>
      <c r="AP74"/>
      <c r="AQ74" s="41"/>
    </row>
    <row r="75" spans="1:43" s="37" customFormat="1" ht="15.75" customHeight="1" x14ac:dyDescent="0.3">
      <c r="A75"/>
      <c r="B75"/>
      <c r="C75"/>
      <c r="D75"/>
      <c r="E75"/>
      <c r="F75"/>
      <c r="G75"/>
      <c r="H75"/>
      <c r="I75"/>
      <c r="J75"/>
      <c r="K75"/>
      <c r="L75"/>
      <c r="M75"/>
      <c r="N75"/>
      <c r="O75"/>
      <c r="P75"/>
      <c r="Q75"/>
      <c r="R75"/>
      <c r="S75" s="41"/>
      <c r="T75"/>
      <c r="U75"/>
      <c r="V75"/>
      <c r="W75"/>
      <c r="X75" s="42"/>
      <c r="Y75" s="42"/>
      <c r="Z75" s="42"/>
      <c r="AA75" s="42"/>
      <c r="AB75" s="42"/>
      <c r="AC75" s="42"/>
      <c r="AD75"/>
      <c r="AE75"/>
      <c r="AF75"/>
      <c r="AG75"/>
      <c r="AH75"/>
      <c r="AI75"/>
      <c r="AJ75"/>
      <c r="AK75"/>
      <c r="AL75"/>
      <c r="AM75"/>
      <c r="AN75"/>
      <c r="AO75"/>
      <c r="AP75"/>
      <c r="AQ75" s="41"/>
    </row>
    <row r="76" spans="1:43" s="37" customFormat="1" ht="15.75" customHeight="1" x14ac:dyDescent="0.3">
      <c r="A76"/>
      <c r="B76"/>
      <c r="C76"/>
      <c r="D76"/>
      <c r="E76"/>
      <c r="F76"/>
      <c r="G76"/>
      <c r="H76"/>
      <c r="I76"/>
      <c r="J76"/>
      <c r="K76"/>
      <c r="L76"/>
      <c r="M76"/>
      <c r="N76"/>
      <c r="O76"/>
      <c r="P76"/>
      <c r="Q76"/>
      <c r="R76"/>
      <c r="S76" s="41"/>
      <c r="T76"/>
      <c r="U76"/>
      <c r="V76"/>
      <c r="W76"/>
      <c r="X76" s="42"/>
      <c r="Y76" s="42"/>
      <c r="Z76" s="42"/>
      <c r="AA76" s="42"/>
      <c r="AB76" s="42"/>
      <c r="AC76" s="42"/>
      <c r="AD76"/>
      <c r="AE76"/>
      <c r="AF76"/>
      <c r="AG76"/>
      <c r="AH76"/>
      <c r="AI76"/>
      <c r="AJ76"/>
      <c r="AK76"/>
      <c r="AL76"/>
      <c r="AM76"/>
      <c r="AN76"/>
      <c r="AO76"/>
      <c r="AP76"/>
      <c r="AQ76" s="41"/>
    </row>
    <row r="77" spans="1:43" s="37" customFormat="1" ht="15.75" customHeight="1" x14ac:dyDescent="0.3">
      <c r="A77"/>
      <c r="B77"/>
      <c r="C77"/>
      <c r="D77"/>
      <c r="E77"/>
      <c r="F77"/>
      <c r="G77"/>
      <c r="H77"/>
      <c r="I77"/>
      <c r="J77"/>
      <c r="K77"/>
      <c r="L77"/>
      <c r="M77"/>
      <c r="N77"/>
      <c r="O77"/>
      <c r="P77"/>
      <c r="Q77"/>
      <c r="R77"/>
      <c r="S77" s="41"/>
      <c r="T77"/>
      <c r="U77"/>
      <c r="V77"/>
      <c r="W77"/>
      <c r="X77" s="42"/>
      <c r="Y77" s="42"/>
      <c r="Z77" s="42"/>
      <c r="AA77" s="42"/>
      <c r="AB77" s="42"/>
      <c r="AC77" s="42"/>
      <c r="AD77"/>
      <c r="AE77"/>
      <c r="AF77"/>
      <c r="AG77"/>
      <c r="AH77"/>
      <c r="AI77"/>
      <c r="AJ77"/>
      <c r="AK77"/>
      <c r="AL77"/>
      <c r="AM77"/>
      <c r="AN77"/>
      <c r="AO77"/>
      <c r="AP77"/>
      <c r="AQ77" s="41"/>
    </row>
    <row r="78" spans="1:43" s="37" customFormat="1" ht="15.75" customHeight="1" x14ac:dyDescent="0.3">
      <c r="A78"/>
      <c r="B78"/>
      <c r="C78"/>
      <c r="D78"/>
      <c r="E78"/>
      <c r="F78"/>
      <c r="G78"/>
      <c r="H78"/>
      <c r="I78"/>
      <c r="J78"/>
      <c r="K78"/>
      <c r="L78"/>
      <c r="M78"/>
      <c r="N78"/>
      <c r="O78"/>
      <c r="P78"/>
      <c r="Q78"/>
      <c r="R78"/>
      <c r="S78" s="41"/>
      <c r="T78"/>
      <c r="U78"/>
      <c r="V78"/>
      <c r="W78"/>
      <c r="X78" s="42"/>
      <c r="Y78" s="42"/>
      <c r="Z78" s="42"/>
      <c r="AA78" s="42"/>
      <c r="AB78" s="42"/>
      <c r="AC78" s="42"/>
      <c r="AD78"/>
      <c r="AE78"/>
      <c r="AF78"/>
      <c r="AG78"/>
      <c r="AH78"/>
      <c r="AI78"/>
      <c r="AJ78"/>
      <c r="AK78"/>
      <c r="AL78"/>
      <c r="AM78"/>
      <c r="AN78"/>
      <c r="AO78"/>
      <c r="AP78"/>
      <c r="AQ78" s="41"/>
    </row>
    <row r="79" spans="1:43" s="37" customFormat="1" ht="15.75" customHeight="1" x14ac:dyDescent="0.3">
      <c r="A79"/>
      <c r="B79"/>
      <c r="C79"/>
      <c r="D79"/>
      <c r="E79"/>
      <c r="F79"/>
      <c r="G79"/>
      <c r="H79"/>
      <c r="I79"/>
      <c r="J79"/>
      <c r="K79"/>
      <c r="L79"/>
      <c r="M79"/>
      <c r="N79"/>
      <c r="O79"/>
      <c r="P79"/>
      <c r="Q79"/>
      <c r="R79"/>
      <c r="S79" s="41"/>
      <c r="T79"/>
      <c r="U79"/>
      <c r="V79"/>
      <c r="W79"/>
      <c r="X79" s="42"/>
      <c r="Y79" s="42"/>
      <c r="Z79" s="42"/>
      <c r="AA79" s="42"/>
      <c r="AB79" s="42"/>
      <c r="AC79" s="42"/>
      <c r="AD79"/>
      <c r="AE79"/>
      <c r="AF79"/>
      <c r="AG79"/>
      <c r="AH79"/>
      <c r="AI79"/>
      <c r="AJ79"/>
      <c r="AK79"/>
      <c r="AL79"/>
      <c r="AM79"/>
      <c r="AN79"/>
      <c r="AO79"/>
      <c r="AP79"/>
      <c r="AQ79" s="41"/>
    </row>
    <row r="80" spans="1:43" s="37" customFormat="1" ht="15.75" customHeight="1" x14ac:dyDescent="0.3">
      <c r="A80"/>
      <c r="B80"/>
      <c r="C80"/>
      <c r="D80"/>
      <c r="E80"/>
      <c r="F80"/>
      <c r="G80"/>
      <c r="H80"/>
      <c r="I80"/>
      <c r="J80"/>
      <c r="K80"/>
      <c r="L80"/>
      <c r="M80"/>
      <c r="N80"/>
      <c r="O80"/>
      <c r="P80"/>
      <c r="Q80"/>
      <c r="R80"/>
      <c r="S80" s="41"/>
      <c r="T80"/>
      <c r="U80"/>
      <c r="V80"/>
      <c r="W80"/>
      <c r="X80" s="42"/>
      <c r="Y80" s="42"/>
      <c r="Z80" s="42"/>
      <c r="AA80" s="42"/>
      <c r="AB80" s="42"/>
      <c r="AC80" s="42"/>
      <c r="AD80"/>
      <c r="AE80"/>
      <c r="AF80"/>
      <c r="AG80"/>
      <c r="AH80"/>
      <c r="AI80"/>
      <c r="AJ80"/>
      <c r="AK80"/>
      <c r="AL80"/>
      <c r="AM80"/>
      <c r="AN80"/>
      <c r="AO80"/>
      <c r="AP80"/>
      <c r="AQ80" s="41"/>
    </row>
    <row r="81" spans="1:43" s="37" customFormat="1" ht="15.75" customHeight="1" x14ac:dyDescent="0.3">
      <c r="A81"/>
      <c r="B81"/>
      <c r="C81"/>
      <c r="D81"/>
      <c r="E81"/>
      <c r="F81"/>
      <c r="G81"/>
      <c r="H81"/>
      <c r="I81"/>
      <c r="J81"/>
      <c r="K81"/>
      <c r="L81"/>
      <c r="M81"/>
      <c r="N81"/>
      <c r="O81"/>
      <c r="P81"/>
      <c r="Q81"/>
      <c r="R81"/>
      <c r="S81" s="41"/>
      <c r="T81"/>
      <c r="U81"/>
      <c r="V81"/>
      <c r="W81"/>
      <c r="X81" s="42"/>
      <c r="Y81" s="42"/>
      <c r="Z81" s="42"/>
      <c r="AA81" s="42"/>
      <c r="AB81" s="42"/>
      <c r="AC81" s="42"/>
      <c r="AD81"/>
      <c r="AE81"/>
      <c r="AF81"/>
      <c r="AG81"/>
      <c r="AH81"/>
      <c r="AI81"/>
      <c r="AJ81"/>
      <c r="AK81"/>
      <c r="AL81"/>
      <c r="AM81"/>
      <c r="AN81"/>
      <c r="AO81"/>
      <c r="AP81"/>
      <c r="AQ81" s="41"/>
    </row>
    <row r="82" spans="1:43" s="37" customFormat="1" ht="15.75" customHeight="1" x14ac:dyDescent="0.3">
      <c r="A82"/>
      <c r="B82"/>
      <c r="C82"/>
      <c r="D82"/>
      <c r="E82"/>
      <c r="F82"/>
      <c r="G82"/>
      <c r="H82"/>
      <c r="I82"/>
      <c r="J82"/>
      <c r="K82"/>
      <c r="L82"/>
      <c r="M82"/>
      <c r="N82"/>
      <c r="O82"/>
      <c r="P82"/>
      <c r="Q82"/>
      <c r="R82"/>
      <c r="S82" s="41"/>
      <c r="T82"/>
      <c r="U82"/>
      <c r="V82"/>
      <c r="W82"/>
      <c r="X82" s="42"/>
      <c r="Y82" s="42"/>
      <c r="Z82" s="42"/>
      <c r="AA82" s="42"/>
      <c r="AB82" s="42"/>
      <c r="AC82" s="42"/>
      <c r="AD82"/>
      <c r="AE82"/>
      <c r="AF82"/>
      <c r="AG82"/>
      <c r="AH82"/>
      <c r="AI82"/>
      <c r="AJ82"/>
      <c r="AK82"/>
      <c r="AL82"/>
      <c r="AM82"/>
      <c r="AN82"/>
      <c r="AO82"/>
      <c r="AP82"/>
      <c r="AQ82" s="41"/>
    </row>
    <row r="83" spans="1:43" s="37" customFormat="1" ht="15.75" customHeight="1" x14ac:dyDescent="0.3">
      <c r="A83"/>
      <c r="B83"/>
      <c r="C83"/>
      <c r="D83"/>
      <c r="E83"/>
      <c r="F83"/>
      <c r="G83"/>
      <c r="H83"/>
      <c r="I83"/>
      <c r="J83"/>
      <c r="K83"/>
      <c r="L83"/>
      <c r="M83"/>
      <c r="N83"/>
      <c r="O83"/>
      <c r="P83"/>
      <c r="Q83"/>
      <c r="R83"/>
      <c r="S83" s="41"/>
      <c r="T83"/>
      <c r="U83"/>
      <c r="V83"/>
      <c r="W83"/>
      <c r="X83" s="42"/>
      <c r="Y83" s="42"/>
      <c r="Z83" s="42"/>
      <c r="AA83" s="42"/>
      <c r="AB83" s="42"/>
      <c r="AC83" s="42"/>
      <c r="AD83"/>
      <c r="AE83"/>
      <c r="AF83"/>
      <c r="AG83"/>
      <c r="AH83"/>
      <c r="AI83"/>
      <c r="AJ83"/>
      <c r="AK83"/>
      <c r="AL83"/>
      <c r="AM83"/>
      <c r="AN83"/>
      <c r="AO83"/>
      <c r="AP83"/>
      <c r="AQ83" s="41"/>
    </row>
    <row r="84" spans="1:43" s="37" customFormat="1" ht="15.75" customHeight="1" x14ac:dyDescent="0.3">
      <c r="A84"/>
      <c r="B84"/>
      <c r="C84"/>
      <c r="D84"/>
      <c r="E84"/>
      <c r="F84"/>
      <c r="G84"/>
      <c r="H84"/>
      <c r="I84"/>
      <c r="J84"/>
      <c r="K84"/>
      <c r="L84"/>
      <c r="M84"/>
      <c r="N84"/>
      <c r="O84"/>
      <c r="P84"/>
      <c r="Q84"/>
      <c r="R84"/>
      <c r="S84" s="41"/>
      <c r="T84"/>
      <c r="U84"/>
      <c r="V84"/>
      <c r="W84"/>
      <c r="X84" s="42"/>
      <c r="Y84" s="42"/>
      <c r="Z84" s="42"/>
      <c r="AA84" s="42"/>
      <c r="AB84" s="42"/>
      <c r="AC84" s="42"/>
      <c r="AD84"/>
      <c r="AE84"/>
      <c r="AF84"/>
      <c r="AG84"/>
      <c r="AH84"/>
      <c r="AI84"/>
      <c r="AJ84"/>
      <c r="AK84"/>
      <c r="AL84"/>
      <c r="AM84"/>
      <c r="AN84"/>
      <c r="AO84"/>
      <c r="AP84"/>
      <c r="AQ84" s="41"/>
    </row>
    <row r="85" spans="1:43" s="37" customFormat="1" ht="15.75" customHeight="1" x14ac:dyDescent="0.3">
      <c r="A85"/>
      <c r="B85"/>
      <c r="C85"/>
      <c r="D85"/>
      <c r="E85"/>
      <c r="F85"/>
      <c r="G85"/>
      <c r="H85"/>
      <c r="I85"/>
      <c r="J85"/>
      <c r="K85"/>
      <c r="L85"/>
      <c r="M85"/>
      <c r="N85"/>
      <c r="O85"/>
      <c r="P85"/>
      <c r="Q85"/>
      <c r="R85"/>
      <c r="S85" s="41"/>
      <c r="T85"/>
      <c r="U85"/>
      <c r="V85"/>
      <c r="W85"/>
      <c r="X85" s="42"/>
      <c r="Y85" s="42"/>
      <c r="Z85" s="42"/>
      <c r="AA85" s="42"/>
      <c r="AB85" s="42"/>
      <c r="AC85" s="42"/>
      <c r="AD85"/>
      <c r="AE85"/>
      <c r="AF85"/>
      <c r="AG85"/>
      <c r="AH85"/>
      <c r="AI85"/>
      <c r="AJ85"/>
      <c r="AK85"/>
      <c r="AL85"/>
      <c r="AM85"/>
      <c r="AN85"/>
      <c r="AO85"/>
      <c r="AP85"/>
      <c r="AQ85" s="41"/>
    </row>
    <row r="86" spans="1:43" s="37" customFormat="1" ht="15.75" customHeight="1" x14ac:dyDescent="0.3">
      <c r="A86"/>
      <c r="B86"/>
      <c r="C86"/>
      <c r="D86"/>
      <c r="E86"/>
      <c r="F86"/>
      <c r="G86"/>
      <c r="H86"/>
      <c r="I86"/>
      <c r="J86"/>
      <c r="K86"/>
      <c r="L86"/>
      <c r="M86"/>
      <c r="N86"/>
      <c r="O86"/>
      <c r="P86"/>
      <c r="Q86"/>
      <c r="R86"/>
      <c r="S86" s="41"/>
      <c r="T86"/>
      <c r="U86"/>
      <c r="V86"/>
      <c r="W86"/>
      <c r="X86" s="42"/>
      <c r="Y86" s="42"/>
      <c r="Z86" s="42"/>
      <c r="AA86" s="42"/>
      <c r="AB86" s="42"/>
      <c r="AC86" s="42"/>
      <c r="AD86"/>
      <c r="AE86"/>
      <c r="AF86"/>
      <c r="AG86"/>
      <c r="AH86"/>
      <c r="AI86"/>
      <c r="AJ86"/>
      <c r="AK86"/>
      <c r="AL86"/>
      <c r="AM86"/>
      <c r="AN86"/>
      <c r="AO86"/>
      <c r="AP86"/>
      <c r="AQ86" s="41"/>
    </row>
    <row r="87" spans="1:43" s="37" customFormat="1" ht="15.75" customHeight="1" x14ac:dyDescent="0.3">
      <c r="A87"/>
      <c r="B87"/>
      <c r="C87"/>
      <c r="D87"/>
      <c r="E87"/>
      <c r="F87"/>
      <c r="G87"/>
      <c r="H87"/>
      <c r="I87"/>
      <c r="J87"/>
      <c r="K87"/>
      <c r="L87"/>
      <c r="M87"/>
      <c r="N87"/>
      <c r="O87"/>
      <c r="P87"/>
      <c r="Q87"/>
      <c r="R87"/>
      <c r="S87" s="41"/>
      <c r="T87"/>
      <c r="U87"/>
      <c r="V87"/>
      <c r="W87"/>
      <c r="X87" s="42"/>
      <c r="Y87" s="42"/>
      <c r="Z87" s="42"/>
      <c r="AA87" s="42"/>
      <c r="AB87" s="42"/>
      <c r="AC87" s="42"/>
      <c r="AD87"/>
      <c r="AE87"/>
      <c r="AF87"/>
      <c r="AG87"/>
      <c r="AH87"/>
      <c r="AI87"/>
      <c r="AJ87"/>
      <c r="AK87"/>
      <c r="AL87"/>
      <c r="AM87"/>
      <c r="AN87"/>
      <c r="AO87"/>
      <c r="AP87"/>
      <c r="AQ87" s="41"/>
    </row>
    <row r="88" spans="1:43" s="37" customFormat="1" ht="15.75" customHeight="1" x14ac:dyDescent="0.3">
      <c r="A88"/>
      <c r="B88"/>
      <c r="C88"/>
      <c r="D88"/>
      <c r="E88"/>
      <c r="F88"/>
      <c r="G88"/>
      <c r="H88"/>
      <c r="I88"/>
      <c r="J88"/>
      <c r="K88"/>
      <c r="L88"/>
      <c r="M88"/>
      <c r="N88"/>
      <c r="O88"/>
      <c r="P88"/>
      <c r="Q88"/>
      <c r="R88"/>
      <c r="S88" s="41"/>
      <c r="T88"/>
      <c r="U88"/>
      <c r="V88"/>
      <c r="W88"/>
      <c r="X88" s="42"/>
      <c r="Y88" s="42"/>
      <c r="Z88" s="42"/>
      <c r="AA88" s="42"/>
      <c r="AB88" s="42"/>
      <c r="AC88" s="42"/>
      <c r="AD88"/>
      <c r="AE88"/>
      <c r="AF88"/>
      <c r="AG88"/>
      <c r="AH88"/>
      <c r="AI88"/>
      <c r="AJ88"/>
      <c r="AK88"/>
      <c r="AL88"/>
      <c r="AM88"/>
      <c r="AN88"/>
      <c r="AO88"/>
      <c r="AP88"/>
      <c r="AQ88" s="41"/>
    </row>
    <row r="89" spans="1:43" s="37" customFormat="1" ht="15.75" customHeight="1" x14ac:dyDescent="0.3">
      <c r="A89"/>
      <c r="B89"/>
      <c r="C89"/>
      <c r="D89"/>
      <c r="E89"/>
      <c r="F89"/>
      <c r="G89"/>
      <c r="H89"/>
      <c r="I89"/>
      <c r="J89"/>
      <c r="K89"/>
      <c r="L89"/>
      <c r="M89"/>
      <c r="N89"/>
      <c r="O89"/>
      <c r="P89"/>
      <c r="Q89"/>
      <c r="R89"/>
      <c r="S89" s="41"/>
      <c r="T89"/>
      <c r="U89"/>
      <c r="V89"/>
      <c r="W89"/>
      <c r="X89" s="42"/>
      <c r="Y89" s="42"/>
      <c r="Z89" s="42"/>
      <c r="AA89" s="42"/>
      <c r="AB89" s="42"/>
      <c r="AC89" s="42"/>
      <c r="AD89"/>
      <c r="AE89"/>
      <c r="AF89"/>
      <c r="AG89"/>
      <c r="AH89"/>
      <c r="AI89"/>
      <c r="AJ89"/>
      <c r="AK89"/>
      <c r="AL89"/>
      <c r="AM89"/>
      <c r="AN89"/>
      <c r="AO89"/>
      <c r="AP89"/>
      <c r="AQ89" s="41"/>
    </row>
    <row r="90" spans="1:43" s="37" customFormat="1" ht="15.75" customHeight="1" x14ac:dyDescent="0.3">
      <c r="A90"/>
      <c r="B90"/>
      <c r="C90"/>
      <c r="D90"/>
      <c r="E90"/>
      <c r="F90"/>
      <c r="G90"/>
      <c r="H90"/>
      <c r="I90"/>
      <c r="J90"/>
      <c r="K90"/>
      <c r="L90"/>
      <c r="M90"/>
      <c r="N90"/>
      <c r="O90"/>
      <c r="P90"/>
      <c r="Q90"/>
      <c r="R90"/>
      <c r="S90" s="41"/>
      <c r="T90"/>
      <c r="U90"/>
      <c r="V90"/>
      <c r="W90"/>
      <c r="X90" s="42"/>
      <c r="Y90" s="42"/>
      <c r="Z90" s="42"/>
      <c r="AA90" s="42"/>
      <c r="AB90" s="42"/>
      <c r="AC90" s="42"/>
      <c r="AD90"/>
      <c r="AE90"/>
      <c r="AF90"/>
      <c r="AG90"/>
      <c r="AH90"/>
      <c r="AI90"/>
      <c r="AJ90"/>
      <c r="AK90"/>
      <c r="AL90"/>
      <c r="AM90"/>
      <c r="AN90"/>
      <c r="AO90"/>
      <c r="AP90"/>
      <c r="AQ90" s="41"/>
    </row>
    <row r="91" spans="1:43" s="37" customFormat="1" ht="15.75" customHeight="1" x14ac:dyDescent="0.3">
      <c r="A91"/>
      <c r="B91"/>
      <c r="C91"/>
      <c r="D91"/>
      <c r="E91"/>
      <c r="F91"/>
      <c r="G91"/>
      <c r="H91"/>
      <c r="I91"/>
      <c r="J91"/>
      <c r="K91"/>
      <c r="L91"/>
      <c r="M91"/>
      <c r="N91"/>
      <c r="O91"/>
      <c r="P91"/>
      <c r="Q91"/>
      <c r="R91"/>
      <c r="S91" s="41"/>
      <c r="T91"/>
      <c r="U91"/>
      <c r="V91"/>
      <c r="W91"/>
      <c r="X91" s="42"/>
      <c r="Y91" s="42"/>
      <c r="Z91" s="42"/>
      <c r="AA91" s="42"/>
      <c r="AB91" s="42"/>
      <c r="AC91" s="42"/>
      <c r="AD91"/>
      <c r="AE91"/>
      <c r="AF91"/>
      <c r="AG91"/>
      <c r="AH91"/>
      <c r="AI91"/>
      <c r="AJ91"/>
      <c r="AK91"/>
      <c r="AL91"/>
      <c r="AM91"/>
      <c r="AN91"/>
      <c r="AO91"/>
      <c r="AP91"/>
      <c r="AQ91" s="41"/>
    </row>
    <row r="92" spans="1:43" s="37" customFormat="1" ht="15.75" customHeight="1" x14ac:dyDescent="0.3">
      <c r="A92"/>
      <c r="B92"/>
      <c r="C92"/>
      <c r="D92"/>
      <c r="E92"/>
      <c r="F92"/>
      <c r="G92"/>
      <c r="H92"/>
      <c r="I92"/>
      <c r="J92"/>
      <c r="K92"/>
      <c r="L92"/>
      <c r="M92"/>
      <c r="N92"/>
      <c r="O92"/>
      <c r="P92"/>
      <c r="Q92"/>
      <c r="R92"/>
      <c r="S92" s="41"/>
      <c r="T92"/>
      <c r="U92"/>
      <c r="V92"/>
      <c r="W92"/>
      <c r="X92" s="42"/>
      <c r="Y92" s="42"/>
      <c r="Z92" s="42"/>
      <c r="AA92" s="42"/>
      <c r="AB92" s="42"/>
      <c r="AC92" s="42"/>
      <c r="AD92"/>
      <c r="AE92"/>
      <c r="AF92"/>
      <c r="AG92"/>
      <c r="AH92"/>
      <c r="AI92"/>
      <c r="AJ92"/>
      <c r="AK92"/>
      <c r="AL92"/>
      <c r="AM92"/>
      <c r="AN92"/>
      <c r="AO92"/>
      <c r="AP92"/>
      <c r="AQ92" s="41"/>
    </row>
    <row r="93" spans="1:43" s="37" customFormat="1" ht="15.75" customHeight="1" x14ac:dyDescent="0.3">
      <c r="A93"/>
      <c r="B93"/>
      <c r="C93"/>
      <c r="D93"/>
      <c r="E93"/>
      <c r="F93"/>
      <c r="G93"/>
      <c r="H93"/>
      <c r="I93"/>
      <c r="J93"/>
      <c r="K93"/>
      <c r="L93"/>
      <c r="M93"/>
      <c r="N93"/>
      <c r="O93"/>
      <c r="P93"/>
      <c r="Q93"/>
      <c r="R93"/>
      <c r="S93" s="41"/>
      <c r="T93"/>
      <c r="U93"/>
      <c r="V93"/>
      <c r="W93"/>
      <c r="X93" s="42"/>
      <c r="Y93" s="42"/>
      <c r="Z93" s="42"/>
      <c r="AA93" s="42"/>
      <c r="AB93" s="42"/>
      <c r="AC93" s="42"/>
      <c r="AD93"/>
      <c r="AE93"/>
      <c r="AF93"/>
      <c r="AG93"/>
      <c r="AH93"/>
      <c r="AI93"/>
      <c r="AJ93"/>
      <c r="AK93"/>
      <c r="AL93"/>
      <c r="AM93"/>
      <c r="AN93"/>
      <c r="AO93"/>
      <c r="AP93"/>
      <c r="AQ93" s="41"/>
    </row>
    <row r="94" spans="1:43" s="37" customFormat="1" ht="15.75" customHeight="1" x14ac:dyDescent="0.3">
      <c r="A94"/>
      <c r="B94"/>
      <c r="C94"/>
      <c r="D94"/>
      <c r="E94"/>
      <c r="F94"/>
      <c r="G94"/>
      <c r="H94"/>
      <c r="I94"/>
      <c r="J94"/>
      <c r="K94"/>
      <c r="L94"/>
      <c r="M94"/>
      <c r="N94"/>
      <c r="O94"/>
      <c r="P94"/>
      <c r="Q94"/>
      <c r="R94"/>
      <c r="S94" s="41"/>
      <c r="T94"/>
      <c r="U94"/>
      <c r="V94"/>
      <c r="W94"/>
      <c r="X94" s="42"/>
      <c r="Y94" s="42"/>
      <c r="Z94" s="42"/>
      <c r="AA94" s="42"/>
      <c r="AB94" s="42"/>
      <c r="AC94" s="42"/>
      <c r="AD94"/>
      <c r="AE94"/>
      <c r="AF94"/>
      <c r="AG94"/>
      <c r="AH94"/>
      <c r="AI94"/>
      <c r="AJ94"/>
      <c r="AK94"/>
      <c r="AL94"/>
      <c r="AM94"/>
      <c r="AN94"/>
      <c r="AO94"/>
      <c r="AP94"/>
      <c r="AQ94" s="41"/>
    </row>
    <row r="95" spans="1:43" s="37" customFormat="1" ht="15.75" customHeight="1" x14ac:dyDescent="0.3">
      <c r="A95"/>
      <c r="B95"/>
      <c r="C95"/>
      <c r="D95"/>
      <c r="E95"/>
      <c r="F95"/>
      <c r="G95"/>
      <c r="H95"/>
      <c r="I95"/>
      <c r="J95"/>
      <c r="K95"/>
      <c r="L95"/>
      <c r="M95"/>
      <c r="N95"/>
      <c r="O95"/>
      <c r="P95"/>
      <c r="Q95"/>
      <c r="R95"/>
      <c r="S95" s="41"/>
      <c r="T95"/>
      <c r="U95"/>
      <c r="V95"/>
      <c r="W95"/>
      <c r="X95" s="42"/>
      <c r="Y95" s="42"/>
      <c r="Z95" s="42"/>
      <c r="AA95" s="42"/>
      <c r="AB95" s="42"/>
      <c r="AC95" s="42"/>
      <c r="AD95"/>
      <c r="AE95"/>
      <c r="AF95"/>
      <c r="AG95"/>
      <c r="AH95"/>
      <c r="AI95"/>
      <c r="AJ95"/>
      <c r="AK95"/>
      <c r="AL95"/>
      <c r="AM95"/>
      <c r="AN95"/>
      <c r="AO95"/>
      <c r="AP95"/>
      <c r="AQ95" s="41"/>
    </row>
    <row r="96" spans="1:43" s="37" customFormat="1" ht="15.75" customHeight="1" x14ac:dyDescent="0.3">
      <c r="A96"/>
      <c r="B96"/>
      <c r="C96"/>
      <c r="D96"/>
      <c r="E96"/>
      <c r="F96"/>
      <c r="G96"/>
      <c r="H96"/>
      <c r="I96"/>
      <c r="J96"/>
      <c r="K96"/>
      <c r="L96"/>
      <c r="M96"/>
      <c r="N96"/>
      <c r="O96"/>
      <c r="P96"/>
      <c r="Q96"/>
      <c r="R96"/>
      <c r="S96" s="41"/>
      <c r="T96"/>
      <c r="U96"/>
      <c r="V96"/>
      <c r="W96"/>
      <c r="X96" s="42"/>
      <c r="Y96" s="42"/>
      <c r="Z96" s="42"/>
      <c r="AA96" s="42"/>
      <c r="AB96" s="42"/>
      <c r="AC96" s="42"/>
      <c r="AD96"/>
      <c r="AE96"/>
      <c r="AF96"/>
      <c r="AG96"/>
      <c r="AH96"/>
      <c r="AI96"/>
      <c r="AJ96"/>
      <c r="AK96"/>
      <c r="AL96"/>
      <c r="AM96"/>
      <c r="AN96"/>
      <c r="AO96"/>
      <c r="AP96"/>
      <c r="AQ96" s="41"/>
    </row>
    <row r="97" spans="1:43" s="37" customFormat="1" ht="15.75" customHeight="1" x14ac:dyDescent="0.3">
      <c r="A97"/>
      <c r="B97"/>
      <c r="C97"/>
      <c r="D97"/>
      <c r="E97"/>
      <c r="F97"/>
      <c r="G97"/>
      <c r="H97"/>
      <c r="I97"/>
      <c r="J97"/>
      <c r="K97"/>
      <c r="L97"/>
      <c r="M97"/>
      <c r="N97"/>
      <c r="O97"/>
      <c r="P97"/>
      <c r="Q97"/>
      <c r="R97"/>
      <c r="S97" s="41"/>
      <c r="T97"/>
      <c r="U97"/>
      <c r="V97"/>
      <c r="W97"/>
      <c r="X97" s="42"/>
      <c r="Y97" s="42"/>
      <c r="Z97" s="42"/>
      <c r="AA97" s="42"/>
      <c r="AB97" s="42"/>
      <c r="AC97" s="42"/>
      <c r="AD97"/>
      <c r="AE97"/>
      <c r="AF97"/>
      <c r="AG97"/>
      <c r="AH97"/>
      <c r="AI97"/>
      <c r="AJ97"/>
      <c r="AK97"/>
      <c r="AL97"/>
      <c r="AM97"/>
      <c r="AN97"/>
      <c r="AO97"/>
      <c r="AP97"/>
      <c r="AQ97" s="41"/>
    </row>
    <row r="98" spans="1:43" s="37" customFormat="1" ht="15.75" customHeight="1" x14ac:dyDescent="0.3">
      <c r="A98"/>
      <c r="B98"/>
      <c r="C98"/>
      <c r="D98"/>
      <c r="E98"/>
      <c r="F98"/>
      <c r="G98"/>
      <c r="H98"/>
      <c r="I98"/>
      <c r="J98"/>
      <c r="K98"/>
      <c r="L98"/>
      <c r="M98"/>
      <c r="N98"/>
      <c r="O98"/>
      <c r="P98"/>
      <c r="Q98"/>
      <c r="R98"/>
      <c r="S98" s="41"/>
      <c r="T98"/>
      <c r="U98"/>
      <c r="V98"/>
      <c r="W98"/>
      <c r="X98" s="42"/>
      <c r="Y98" s="42"/>
      <c r="Z98" s="42"/>
      <c r="AA98" s="42"/>
      <c r="AB98" s="42"/>
      <c r="AC98" s="42"/>
      <c r="AD98"/>
      <c r="AE98"/>
      <c r="AF98"/>
      <c r="AG98"/>
      <c r="AH98"/>
      <c r="AI98"/>
      <c r="AJ98"/>
      <c r="AK98"/>
      <c r="AL98"/>
      <c r="AM98"/>
      <c r="AN98"/>
      <c r="AO98"/>
      <c r="AP98"/>
      <c r="AQ98" s="41"/>
    </row>
    <row r="99" spans="1:43" s="37" customFormat="1" ht="15.75" customHeight="1" x14ac:dyDescent="0.3">
      <c r="A99"/>
      <c r="B99"/>
      <c r="C99"/>
      <c r="D99"/>
      <c r="E99"/>
      <c r="F99"/>
      <c r="G99"/>
      <c r="H99"/>
      <c r="I99"/>
      <c r="J99"/>
      <c r="K99"/>
      <c r="L99"/>
      <c r="M99"/>
      <c r="N99"/>
      <c r="O99"/>
      <c r="P99"/>
      <c r="Q99"/>
      <c r="R99"/>
      <c r="S99" s="41"/>
      <c r="T99"/>
      <c r="U99"/>
      <c r="V99"/>
      <c r="W99"/>
      <c r="X99" s="42"/>
      <c r="Y99" s="42"/>
      <c r="Z99" s="42"/>
      <c r="AA99" s="42"/>
      <c r="AB99" s="42"/>
      <c r="AC99" s="42"/>
      <c r="AD99"/>
      <c r="AE99"/>
      <c r="AF99"/>
      <c r="AG99"/>
      <c r="AH99"/>
      <c r="AI99"/>
      <c r="AJ99"/>
      <c r="AK99"/>
      <c r="AL99"/>
      <c r="AM99"/>
      <c r="AN99"/>
      <c r="AO99"/>
      <c r="AP99"/>
      <c r="AQ99" s="41"/>
    </row>
    <row r="100" spans="1:43" s="37" customFormat="1" ht="15.75" customHeight="1" x14ac:dyDescent="0.3">
      <c r="A100"/>
      <c r="B100"/>
      <c r="C100"/>
      <c r="D100"/>
      <c r="E100"/>
      <c r="F100"/>
      <c r="G100"/>
      <c r="H100"/>
      <c r="I100"/>
      <c r="J100"/>
      <c r="K100"/>
      <c r="L100"/>
      <c r="M100"/>
      <c r="N100"/>
      <c r="O100"/>
      <c r="P100"/>
      <c r="Q100"/>
      <c r="R100"/>
      <c r="S100" s="41"/>
      <c r="T100"/>
      <c r="U100"/>
      <c r="V100"/>
      <c r="W100"/>
      <c r="X100" s="42"/>
      <c r="Y100" s="42"/>
      <c r="Z100" s="42"/>
      <c r="AA100" s="42"/>
      <c r="AB100" s="42"/>
      <c r="AC100" s="42"/>
      <c r="AD100"/>
      <c r="AE100"/>
      <c r="AF100"/>
      <c r="AG100"/>
      <c r="AH100"/>
      <c r="AI100"/>
      <c r="AJ100"/>
      <c r="AK100"/>
      <c r="AL100"/>
      <c r="AM100"/>
      <c r="AN100"/>
      <c r="AO100"/>
      <c r="AP100"/>
      <c r="AQ100" s="41"/>
    </row>
    <row r="101" spans="1:43" s="37" customFormat="1" ht="15.75" customHeight="1" x14ac:dyDescent="0.3">
      <c r="A101"/>
      <c r="B101"/>
      <c r="C101"/>
      <c r="D101"/>
      <c r="E101"/>
      <c r="F101"/>
      <c r="G101"/>
      <c r="H101"/>
      <c r="I101"/>
      <c r="J101"/>
      <c r="K101"/>
      <c r="L101"/>
      <c r="M101"/>
      <c r="N101"/>
      <c r="O101"/>
      <c r="P101"/>
      <c r="Q101"/>
      <c r="R101"/>
      <c r="S101" s="41"/>
      <c r="T101"/>
      <c r="U101"/>
      <c r="V101"/>
      <c r="W101"/>
      <c r="X101" s="42"/>
      <c r="Y101" s="42"/>
      <c r="Z101" s="42"/>
      <c r="AA101" s="42"/>
      <c r="AB101" s="42"/>
      <c r="AC101" s="42"/>
      <c r="AD101"/>
      <c r="AE101"/>
      <c r="AF101"/>
      <c r="AG101"/>
      <c r="AH101"/>
      <c r="AI101"/>
      <c r="AJ101"/>
      <c r="AK101"/>
      <c r="AL101"/>
      <c r="AM101"/>
      <c r="AN101"/>
      <c r="AO101"/>
      <c r="AP101"/>
      <c r="AQ101" s="41"/>
    </row>
    <row r="102" spans="1:43" s="37" customFormat="1" ht="15.75" customHeight="1" x14ac:dyDescent="0.3">
      <c r="A102"/>
      <c r="B102"/>
      <c r="C102"/>
      <c r="D102"/>
      <c r="E102"/>
      <c r="F102"/>
      <c r="G102"/>
      <c r="H102"/>
      <c r="I102"/>
      <c r="J102"/>
      <c r="K102"/>
      <c r="L102"/>
      <c r="M102"/>
      <c r="N102"/>
      <c r="O102"/>
      <c r="P102"/>
      <c r="Q102"/>
      <c r="R102"/>
      <c r="S102" s="41"/>
      <c r="T102"/>
      <c r="U102"/>
      <c r="V102"/>
      <c r="W102"/>
      <c r="X102" s="42"/>
      <c r="Y102" s="42"/>
      <c r="Z102" s="42"/>
      <c r="AA102" s="42"/>
      <c r="AB102" s="42"/>
      <c r="AC102" s="42"/>
      <c r="AD102"/>
      <c r="AE102"/>
      <c r="AF102"/>
      <c r="AG102"/>
      <c r="AH102"/>
      <c r="AI102"/>
      <c r="AJ102"/>
      <c r="AK102"/>
      <c r="AL102"/>
      <c r="AM102"/>
      <c r="AN102"/>
      <c r="AO102"/>
      <c r="AP102"/>
      <c r="AQ102" s="41"/>
    </row>
    <row r="103" spans="1:43" s="37" customFormat="1" ht="15.75" customHeight="1" x14ac:dyDescent="0.3">
      <c r="A103"/>
      <c r="B103"/>
      <c r="C103"/>
      <c r="D103"/>
      <c r="E103"/>
      <c r="F103"/>
      <c r="G103"/>
      <c r="H103"/>
      <c r="I103"/>
      <c r="J103"/>
      <c r="K103"/>
      <c r="L103"/>
      <c r="M103"/>
      <c r="N103"/>
      <c r="O103"/>
      <c r="P103"/>
      <c r="Q103"/>
      <c r="R103"/>
      <c r="S103" s="41"/>
      <c r="T103"/>
      <c r="U103"/>
      <c r="V103"/>
      <c r="W103"/>
      <c r="X103" s="42"/>
      <c r="Y103" s="42"/>
      <c r="Z103" s="42"/>
      <c r="AA103" s="42"/>
      <c r="AB103" s="42"/>
      <c r="AC103" s="42"/>
      <c r="AD103"/>
      <c r="AE103"/>
      <c r="AF103"/>
      <c r="AG103"/>
      <c r="AH103"/>
      <c r="AI103"/>
      <c r="AJ103"/>
      <c r="AK103"/>
      <c r="AL103"/>
      <c r="AM103"/>
      <c r="AN103"/>
      <c r="AO103"/>
      <c r="AP103"/>
      <c r="AQ103" s="41"/>
    </row>
    <row r="104" spans="1:43" s="37" customFormat="1" ht="15.75" customHeight="1" x14ac:dyDescent="0.3">
      <c r="A104"/>
      <c r="B104"/>
      <c r="C104"/>
      <c r="D104"/>
      <c r="E104"/>
      <c r="F104"/>
      <c r="G104"/>
      <c r="H104"/>
      <c r="I104"/>
      <c r="J104"/>
      <c r="K104"/>
      <c r="L104"/>
      <c r="M104"/>
      <c r="N104"/>
      <c r="O104"/>
      <c r="P104"/>
      <c r="Q104"/>
      <c r="R104"/>
      <c r="S104" s="41"/>
      <c r="T104"/>
      <c r="U104"/>
      <c r="V104"/>
      <c r="W104"/>
      <c r="X104" s="42"/>
      <c r="Y104" s="42"/>
      <c r="Z104" s="42"/>
      <c r="AA104" s="42"/>
      <c r="AB104" s="42"/>
      <c r="AC104" s="42"/>
      <c r="AD104"/>
      <c r="AE104"/>
      <c r="AF104"/>
      <c r="AG104"/>
      <c r="AH104"/>
      <c r="AI104"/>
      <c r="AJ104"/>
      <c r="AK104"/>
      <c r="AL104"/>
      <c r="AM104"/>
      <c r="AN104"/>
      <c r="AO104"/>
      <c r="AP104"/>
      <c r="AQ104" s="41"/>
    </row>
    <row r="105" spans="1:43" s="37" customFormat="1" ht="15.75" customHeight="1" x14ac:dyDescent="0.3">
      <c r="A105"/>
      <c r="B105"/>
      <c r="C105"/>
      <c r="D105"/>
      <c r="E105"/>
      <c r="F105"/>
      <c r="G105"/>
      <c r="H105"/>
      <c r="I105"/>
      <c r="J105"/>
      <c r="K105"/>
      <c r="L105"/>
      <c r="M105"/>
      <c r="N105"/>
      <c r="O105"/>
      <c r="P105"/>
      <c r="Q105"/>
      <c r="R105"/>
      <c r="S105" s="41"/>
      <c r="T105"/>
      <c r="U105"/>
      <c r="V105"/>
      <c r="W105"/>
      <c r="X105" s="42"/>
      <c r="Y105" s="42"/>
      <c r="Z105" s="42"/>
      <c r="AA105" s="42"/>
      <c r="AB105" s="42"/>
      <c r="AC105" s="42"/>
      <c r="AD105"/>
      <c r="AE105"/>
      <c r="AF105"/>
      <c r="AG105"/>
      <c r="AH105"/>
      <c r="AI105"/>
      <c r="AJ105"/>
      <c r="AK105"/>
      <c r="AL105"/>
      <c r="AM105"/>
      <c r="AN105"/>
      <c r="AO105"/>
      <c r="AP105"/>
      <c r="AQ105" s="41"/>
    </row>
    <row r="106" spans="1:43" s="37" customFormat="1" ht="15.75" customHeight="1" x14ac:dyDescent="0.3">
      <c r="A106"/>
      <c r="B106"/>
      <c r="C106"/>
      <c r="D106"/>
      <c r="E106"/>
      <c r="F106"/>
      <c r="G106"/>
      <c r="H106"/>
      <c r="I106"/>
      <c r="J106"/>
      <c r="K106"/>
      <c r="L106"/>
      <c r="M106"/>
      <c r="N106"/>
      <c r="O106"/>
      <c r="P106"/>
      <c r="Q106"/>
      <c r="R106"/>
      <c r="S106" s="41"/>
      <c r="T106"/>
      <c r="U106"/>
      <c r="V106"/>
      <c r="W106"/>
      <c r="X106" s="42"/>
      <c r="Y106" s="42"/>
      <c r="Z106" s="42"/>
      <c r="AA106" s="42"/>
      <c r="AB106" s="42"/>
      <c r="AC106" s="42"/>
      <c r="AD106"/>
      <c r="AE106"/>
      <c r="AF106"/>
      <c r="AG106"/>
      <c r="AH106"/>
      <c r="AI106"/>
      <c r="AJ106"/>
      <c r="AK106"/>
      <c r="AL106"/>
      <c r="AM106"/>
      <c r="AN106"/>
      <c r="AO106"/>
      <c r="AP106"/>
      <c r="AQ106" s="41"/>
    </row>
    <row r="107" spans="1:43" s="37" customFormat="1" ht="15.75" customHeight="1" x14ac:dyDescent="0.3">
      <c r="A107"/>
      <c r="B107"/>
      <c r="C107"/>
      <c r="D107"/>
      <c r="E107"/>
      <c r="F107"/>
      <c r="G107"/>
      <c r="H107"/>
      <c r="I107"/>
      <c r="J107"/>
      <c r="K107"/>
      <c r="L107"/>
      <c r="M107"/>
      <c r="N107"/>
      <c r="O107"/>
      <c r="P107"/>
      <c r="Q107"/>
      <c r="R107"/>
      <c r="S107" s="41"/>
      <c r="T107"/>
      <c r="U107"/>
      <c r="V107"/>
      <c r="W107"/>
      <c r="X107" s="42"/>
      <c r="Y107" s="42"/>
      <c r="Z107" s="42"/>
      <c r="AA107" s="42"/>
      <c r="AB107" s="42"/>
      <c r="AC107" s="42"/>
      <c r="AD107"/>
      <c r="AE107"/>
      <c r="AF107"/>
      <c r="AG107"/>
      <c r="AH107"/>
      <c r="AI107"/>
      <c r="AJ107"/>
      <c r="AK107"/>
      <c r="AL107"/>
      <c r="AM107"/>
      <c r="AN107"/>
      <c r="AO107"/>
      <c r="AP107"/>
      <c r="AQ107" s="41"/>
    </row>
    <row r="108" spans="1:43" s="37" customFormat="1" ht="15.75" customHeight="1" x14ac:dyDescent="0.3">
      <c r="A108"/>
      <c r="B108"/>
      <c r="C108"/>
      <c r="D108"/>
      <c r="E108"/>
      <c r="F108"/>
      <c r="G108"/>
      <c r="H108"/>
      <c r="I108"/>
      <c r="J108"/>
      <c r="K108"/>
      <c r="L108"/>
      <c r="M108"/>
      <c r="N108"/>
      <c r="O108"/>
      <c r="P108"/>
      <c r="Q108"/>
      <c r="R108"/>
      <c r="S108" s="41"/>
      <c r="T108"/>
      <c r="U108"/>
      <c r="V108"/>
      <c r="W108"/>
      <c r="X108" s="42"/>
      <c r="Y108" s="42"/>
      <c r="Z108" s="42"/>
      <c r="AA108" s="42"/>
      <c r="AB108" s="42"/>
      <c r="AC108" s="42"/>
      <c r="AD108"/>
      <c r="AE108"/>
      <c r="AF108"/>
      <c r="AG108"/>
      <c r="AH108"/>
      <c r="AI108"/>
      <c r="AJ108"/>
      <c r="AK108"/>
      <c r="AL108"/>
      <c r="AM108"/>
      <c r="AN108"/>
      <c r="AO108"/>
      <c r="AP108"/>
      <c r="AQ108" s="41"/>
    </row>
    <row r="109" spans="1:43" s="37" customFormat="1" ht="15.75" customHeight="1" x14ac:dyDescent="0.3">
      <c r="A109"/>
      <c r="B109"/>
      <c r="C109"/>
      <c r="D109"/>
      <c r="E109"/>
      <c r="F109"/>
      <c r="G109"/>
      <c r="H109"/>
      <c r="I109"/>
      <c r="J109"/>
      <c r="K109"/>
      <c r="L109"/>
      <c r="M109"/>
      <c r="N109"/>
      <c r="O109"/>
      <c r="P109"/>
      <c r="Q109"/>
      <c r="R109"/>
      <c r="S109" s="41"/>
      <c r="T109"/>
      <c r="U109"/>
      <c r="V109"/>
      <c r="W109"/>
      <c r="X109" s="42"/>
      <c r="Y109" s="42"/>
      <c r="Z109" s="42"/>
      <c r="AA109" s="42"/>
      <c r="AB109" s="42"/>
      <c r="AC109" s="42"/>
      <c r="AD109"/>
      <c r="AE109"/>
      <c r="AF109"/>
      <c r="AG109"/>
      <c r="AH109"/>
      <c r="AI109"/>
      <c r="AJ109"/>
      <c r="AK109"/>
      <c r="AL109"/>
      <c r="AM109"/>
      <c r="AN109"/>
      <c r="AO109"/>
      <c r="AP109"/>
      <c r="AQ109" s="41"/>
    </row>
    <row r="110" spans="1:43" s="37" customFormat="1" ht="15.75" customHeight="1" x14ac:dyDescent="0.3">
      <c r="A110"/>
      <c r="B110"/>
      <c r="C110"/>
      <c r="D110"/>
      <c r="E110"/>
      <c r="F110"/>
      <c r="G110"/>
      <c r="H110"/>
      <c r="I110"/>
      <c r="J110"/>
      <c r="K110"/>
      <c r="L110"/>
      <c r="M110"/>
      <c r="N110"/>
      <c r="O110"/>
      <c r="P110"/>
      <c r="Q110"/>
      <c r="R110"/>
      <c r="S110" s="41"/>
      <c r="T110"/>
      <c r="U110"/>
      <c r="V110"/>
      <c r="W110"/>
      <c r="X110" s="42"/>
      <c r="Y110" s="42"/>
      <c r="Z110" s="42"/>
      <c r="AA110" s="42"/>
      <c r="AB110" s="42"/>
      <c r="AC110" s="42"/>
      <c r="AD110"/>
      <c r="AE110"/>
      <c r="AF110"/>
      <c r="AG110"/>
      <c r="AH110"/>
      <c r="AI110"/>
      <c r="AJ110"/>
      <c r="AK110"/>
      <c r="AL110"/>
      <c r="AM110"/>
      <c r="AN110"/>
      <c r="AO110"/>
      <c r="AP110"/>
      <c r="AQ110" s="41"/>
    </row>
    <row r="111" spans="1:43" s="37" customFormat="1" ht="15.75" customHeight="1" x14ac:dyDescent="0.3">
      <c r="A111"/>
      <c r="B111"/>
      <c r="C111"/>
      <c r="D111"/>
      <c r="E111"/>
      <c r="F111"/>
      <c r="G111"/>
      <c r="H111"/>
      <c r="I111"/>
      <c r="J111"/>
      <c r="K111"/>
      <c r="L111"/>
      <c r="M111"/>
      <c r="N111"/>
      <c r="O111"/>
      <c r="P111"/>
      <c r="Q111"/>
      <c r="R111"/>
      <c r="S111" s="41"/>
      <c r="T111"/>
      <c r="U111"/>
      <c r="V111"/>
      <c r="W111"/>
      <c r="X111" s="42"/>
      <c r="Y111" s="42"/>
      <c r="Z111" s="42"/>
      <c r="AA111" s="42"/>
      <c r="AB111" s="42"/>
      <c r="AC111" s="42"/>
      <c r="AD111"/>
      <c r="AE111"/>
      <c r="AF111"/>
      <c r="AG111"/>
      <c r="AH111"/>
      <c r="AI111"/>
      <c r="AJ111"/>
      <c r="AK111"/>
      <c r="AL111"/>
      <c r="AM111"/>
      <c r="AN111"/>
      <c r="AO111"/>
      <c r="AP111"/>
      <c r="AQ111" s="41"/>
    </row>
    <row r="112" spans="1:43" s="37" customFormat="1" ht="15.75" customHeight="1" x14ac:dyDescent="0.3">
      <c r="A112"/>
      <c r="B112"/>
      <c r="C112"/>
      <c r="D112"/>
      <c r="E112"/>
      <c r="F112"/>
      <c r="G112"/>
      <c r="H112"/>
      <c r="I112"/>
      <c r="J112"/>
      <c r="K112"/>
      <c r="L112"/>
      <c r="M112"/>
      <c r="N112"/>
      <c r="O112"/>
      <c r="P112"/>
      <c r="Q112"/>
      <c r="R112"/>
      <c r="S112" s="41"/>
      <c r="T112"/>
      <c r="U112"/>
      <c r="V112"/>
      <c r="W112"/>
      <c r="X112" s="42"/>
      <c r="Y112" s="42"/>
      <c r="Z112" s="42"/>
      <c r="AA112" s="42"/>
      <c r="AB112" s="42"/>
      <c r="AC112" s="42"/>
      <c r="AD112"/>
      <c r="AE112"/>
      <c r="AF112"/>
      <c r="AG112"/>
      <c r="AH112"/>
      <c r="AI112"/>
      <c r="AJ112"/>
      <c r="AK112"/>
      <c r="AL112"/>
      <c r="AM112"/>
      <c r="AN112"/>
      <c r="AO112"/>
      <c r="AP112"/>
      <c r="AQ112" s="41"/>
    </row>
    <row r="113" spans="1:43" s="37" customFormat="1" ht="15.75" customHeight="1" x14ac:dyDescent="0.3">
      <c r="A113"/>
      <c r="B113"/>
      <c r="C113"/>
      <c r="D113"/>
      <c r="E113"/>
      <c r="F113"/>
      <c r="G113"/>
      <c r="H113"/>
      <c r="I113"/>
      <c r="J113"/>
      <c r="K113"/>
      <c r="L113"/>
      <c r="M113"/>
      <c r="N113"/>
      <c r="O113"/>
      <c r="P113"/>
      <c r="Q113"/>
      <c r="R113"/>
      <c r="S113" s="41"/>
      <c r="T113"/>
      <c r="U113"/>
      <c r="V113"/>
      <c r="W113"/>
      <c r="X113" s="42"/>
      <c r="Y113" s="42"/>
      <c r="Z113" s="42"/>
      <c r="AA113" s="42"/>
      <c r="AB113" s="42"/>
      <c r="AC113" s="42"/>
      <c r="AD113"/>
      <c r="AE113"/>
      <c r="AF113"/>
      <c r="AG113"/>
      <c r="AH113"/>
      <c r="AI113"/>
      <c r="AJ113"/>
      <c r="AK113"/>
      <c r="AL113"/>
      <c r="AM113"/>
      <c r="AN113"/>
      <c r="AO113"/>
      <c r="AP113"/>
      <c r="AQ113" s="41"/>
    </row>
    <row r="114" spans="1:43" s="37" customFormat="1" ht="15.75" customHeight="1" x14ac:dyDescent="0.3">
      <c r="A114"/>
      <c r="B114"/>
      <c r="C114"/>
      <c r="D114"/>
      <c r="E114"/>
      <c r="F114"/>
      <c r="G114"/>
      <c r="H114"/>
      <c r="I114"/>
      <c r="J114"/>
      <c r="K114"/>
      <c r="L114"/>
      <c r="M114"/>
      <c r="N114"/>
      <c r="O114"/>
      <c r="P114"/>
      <c r="Q114"/>
      <c r="R114"/>
      <c r="S114" s="41"/>
      <c r="T114"/>
      <c r="U114"/>
      <c r="V114"/>
      <c r="W114"/>
      <c r="X114" s="42"/>
      <c r="Y114" s="42"/>
      <c r="Z114" s="42"/>
      <c r="AA114" s="42"/>
      <c r="AB114" s="42"/>
      <c r="AC114" s="42"/>
      <c r="AD114"/>
      <c r="AE114"/>
      <c r="AF114"/>
      <c r="AG114"/>
      <c r="AH114"/>
      <c r="AI114"/>
      <c r="AJ114"/>
      <c r="AK114"/>
      <c r="AL114"/>
      <c r="AM114"/>
      <c r="AN114"/>
      <c r="AO114"/>
      <c r="AP114"/>
      <c r="AQ114" s="41"/>
    </row>
    <row r="115" spans="1:43" s="37" customFormat="1" ht="15.75" customHeight="1" x14ac:dyDescent="0.3">
      <c r="A115"/>
      <c r="B115"/>
      <c r="C115"/>
      <c r="D115"/>
      <c r="E115"/>
      <c r="F115"/>
      <c r="G115"/>
      <c r="H115"/>
      <c r="I115"/>
      <c r="J115"/>
      <c r="K115"/>
      <c r="L115"/>
      <c r="M115"/>
      <c r="N115"/>
      <c r="O115"/>
      <c r="P115"/>
      <c r="Q115"/>
      <c r="R115"/>
      <c r="S115" s="41"/>
      <c r="T115"/>
      <c r="U115"/>
      <c r="V115"/>
      <c r="W115"/>
      <c r="X115" s="42"/>
      <c r="Y115" s="42"/>
      <c r="Z115" s="42"/>
      <c r="AA115" s="42"/>
      <c r="AB115" s="42"/>
      <c r="AC115" s="42"/>
      <c r="AD115"/>
      <c r="AE115"/>
      <c r="AF115"/>
      <c r="AG115"/>
      <c r="AH115"/>
      <c r="AI115"/>
      <c r="AJ115"/>
      <c r="AK115"/>
      <c r="AL115"/>
      <c r="AM115"/>
      <c r="AN115"/>
      <c r="AO115"/>
      <c r="AP115"/>
      <c r="AQ115" s="41"/>
    </row>
    <row r="116" spans="1:43" s="37" customFormat="1" ht="15.75" customHeight="1" x14ac:dyDescent="0.3">
      <c r="A116"/>
      <c r="B116"/>
      <c r="C116"/>
      <c r="D116"/>
      <c r="E116"/>
      <c r="F116"/>
      <c r="G116"/>
      <c r="H116"/>
      <c r="I116"/>
      <c r="J116"/>
      <c r="K116"/>
      <c r="L116"/>
      <c r="M116"/>
      <c r="N116"/>
      <c r="O116"/>
      <c r="P116"/>
      <c r="Q116"/>
      <c r="R116"/>
      <c r="S116" s="41"/>
      <c r="T116"/>
      <c r="U116"/>
      <c r="V116"/>
      <c r="W116"/>
      <c r="X116" s="42"/>
      <c r="Y116" s="42"/>
      <c r="Z116" s="42"/>
      <c r="AA116" s="42"/>
      <c r="AB116" s="42"/>
      <c r="AC116" s="42"/>
      <c r="AD116"/>
      <c r="AE116"/>
      <c r="AF116"/>
      <c r="AG116"/>
      <c r="AH116"/>
      <c r="AI116"/>
      <c r="AJ116"/>
      <c r="AK116"/>
      <c r="AL116"/>
      <c r="AM116"/>
      <c r="AN116"/>
      <c r="AO116"/>
      <c r="AP116"/>
      <c r="AQ116" s="41"/>
    </row>
    <row r="117" spans="1:43" s="37" customFormat="1" ht="15.75" customHeight="1" x14ac:dyDescent="0.3">
      <c r="A117"/>
      <c r="B117"/>
      <c r="C117"/>
      <c r="D117"/>
      <c r="E117"/>
      <c r="F117"/>
      <c r="G117"/>
      <c r="H117"/>
      <c r="I117"/>
      <c r="J117"/>
      <c r="K117"/>
      <c r="L117"/>
      <c r="M117"/>
      <c r="N117"/>
      <c r="O117"/>
      <c r="P117"/>
      <c r="Q117"/>
      <c r="R117"/>
      <c r="S117" s="41"/>
      <c r="T117"/>
      <c r="U117"/>
      <c r="V117"/>
      <c r="W117"/>
      <c r="X117" s="42"/>
      <c r="Y117" s="42"/>
      <c r="Z117" s="42"/>
      <c r="AA117" s="42"/>
      <c r="AB117" s="42"/>
      <c r="AC117" s="42"/>
      <c r="AD117"/>
      <c r="AE117"/>
      <c r="AF117"/>
      <c r="AG117"/>
      <c r="AH117"/>
      <c r="AI117"/>
      <c r="AJ117"/>
      <c r="AK117"/>
      <c r="AL117"/>
      <c r="AM117"/>
      <c r="AN117"/>
      <c r="AO117"/>
      <c r="AP117"/>
      <c r="AQ117" s="41"/>
    </row>
    <row r="118" spans="1:43" s="37" customFormat="1" ht="15.75" customHeight="1" x14ac:dyDescent="0.3">
      <c r="A118"/>
      <c r="B118"/>
      <c r="C118"/>
      <c r="D118"/>
      <c r="E118"/>
      <c r="F118"/>
      <c r="G118"/>
      <c r="H118"/>
      <c r="I118"/>
      <c r="J118"/>
      <c r="K118"/>
      <c r="L118"/>
      <c r="M118"/>
      <c r="N118"/>
      <c r="O118"/>
      <c r="P118"/>
      <c r="Q118"/>
      <c r="R118"/>
      <c r="S118" s="41"/>
      <c r="T118"/>
      <c r="U118"/>
      <c r="V118"/>
      <c r="W118"/>
      <c r="X118" s="42"/>
      <c r="Y118" s="42"/>
      <c r="Z118" s="42"/>
      <c r="AA118" s="42"/>
      <c r="AB118" s="42"/>
      <c r="AC118" s="42"/>
      <c r="AD118"/>
      <c r="AE118"/>
      <c r="AF118"/>
      <c r="AG118"/>
      <c r="AH118"/>
      <c r="AI118"/>
      <c r="AJ118"/>
      <c r="AK118"/>
      <c r="AL118"/>
      <c r="AM118"/>
      <c r="AN118"/>
      <c r="AO118"/>
      <c r="AP118"/>
      <c r="AQ118" s="41"/>
    </row>
    <row r="119" spans="1:43" s="37" customFormat="1" ht="15.75" customHeight="1" x14ac:dyDescent="0.3">
      <c r="A119"/>
      <c r="B119"/>
      <c r="C119"/>
      <c r="D119"/>
      <c r="E119"/>
      <c r="F119"/>
      <c r="G119"/>
      <c r="H119"/>
      <c r="I119"/>
      <c r="J119"/>
      <c r="K119"/>
      <c r="L119"/>
      <c r="M119"/>
      <c r="N119"/>
      <c r="O119"/>
      <c r="P119"/>
      <c r="Q119"/>
      <c r="R119"/>
      <c r="S119" s="41"/>
      <c r="T119"/>
      <c r="U119"/>
      <c r="V119"/>
      <c r="W119"/>
      <c r="X119" s="42"/>
      <c r="Y119" s="42"/>
      <c r="Z119" s="42"/>
      <c r="AA119" s="42"/>
      <c r="AB119" s="42"/>
      <c r="AC119" s="42"/>
      <c r="AD119"/>
      <c r="AE119"/>
      <c r="AF119"/>
      <c r="AG119"/>
      <c r="AH119"/>
      <c r="AI119"/>
      <c r="AJ119"/>
      <c r="AK119"/>
      <c r="AL119"/>
      <c r="AM119"/>
      <c r="AN119"/>
      <c r="AO119"/>
      <c r="AP119"/>
      <c r="AQ119" s="41"/>
    </row>
    <row r="120" spans="1:43" s="37" customFormat="1" ht="15.75" customHeight="1" x14ac:dyDescent="0.3">
      <c r="A120"/>
      <c r="B120"/>
      <c r="C120"/>
      <c r="D120"/>
      <c r="E120"/>
      <c r="F120"/>
      <c r="G120"/>
      <c r="H120"/>
      <c r="I120"/>
      <c r="J120"/>
      <c r="K120"/>
      <c r="L120"/>
      <c r="M120"/>
      <c r="N120"/>
      <c r="O120"/>
      <c r="P120"/>
      <c r="Q120"/>
      <c r="R120"/>
      <c r="S120" s="41"/>
      <c r="T120"/>
      <c r="U120"/>
      <c r="V120"/>
      <c r="W120"/>
      <c r="X120" s="42"/>
      <c r="Y120" s="42"/>
      <c r="Z120" s="42"/>
      <c r="AA120" s="42"/>
      <c r="AB120" s="42"/>
      <c r="AC120" s="42"/>
      <c r="AD120"/>
      <c r="AE120"/>
      <c r="AF120"/>
      <c r="AG120"/>
      <c r="AH120"/>
      <c r="AI120"/>
      <c r="AJ120"/>
      <c r="AK120"/>
      <c r="AL120"/>
      <c r="AM120"/>
      <c r="AN120"/>
      <c r="AO120"/>
      <c r="AP120"/>
      <c r="AQ120" s="41"/>
    </row>
    <row r="121" spans="1:43" s="37" customFormat="1" ht="15.75" customHeight="1" x14ac:dyDescent="0.3">
      <c r="A121"/>
      <c r="B121"/>
      <c r="C121"/>
      <c r="D121"/>
      <c r="E121"/>
      <c r="F121"/>
      <c r="G121"/>
      <c r="H121"/>
      <c r="I121"/>
      <c r="J121"/>
      <c r="K121"/>
      <c r="L121"/>
      <c r="M121"/>
      <c r="N121"/>
      <c r="O121"/>
      <c r="P121"/>
      <c r="Q121"/>
      <c r="R121"/>
      <c r="S121" s="41"/>
      <c r="T121"/>
      <c r="U121"/>
      <c r="V121"/>
      <c r="W121"/>
      <c r="X121" s="42"/>
      <c r="Y121" s="42"/>
      <c r="Z121" s="42"/>
      <c r="AA121" s="42"/>
      <c r="AB121" s="42"/>
      <c r="AC121" s="42"/>
      <c r="AD121"/>
      <c r="AE121"/>
      <c r="AF121"/>
      <c r="AG121"/>
      <c r="AH121"/>
      <c r="AI121"/>
      <c r="AJ121"/>
      <c r="AK121"/>
      <c r="AL121"/>
      <c r="AM121"/>
      <c r="AN121"/>
      <c r="AO121"/>
      <c r="AP121"/>
      <c r="AQ121" s="41"/>
    </row>
    <row r="122" spans="1:43" s="37" customFormat="1" ht="15.75" customHeight="1" x14ac:dyDescent="0.3">
      <c r="A122"/>
      <c r="B122"/>
      <c r="C122"/>
      <c r="D122"/>
      <c r="E122"/>
      <c r="F122"/>
      <c r="G122"/>
      <c r="H122"/>
      <c r="I122"/>
      <c r="J122"/>
      <c r="K122"/>
      <c r="L122"/>
      <c r="M122"/>
      <c r="N122"/>
      <c r="O122"/>
      <c r="P122"/>
      <c r="Q122"/>
      <c r="R122"/>
      <c r="S122" s="41"/>
      <c r="T122"/>
      <c r="U122"/>
      <c r="V122"/>
      <c r="W122"/>
      <c r="X122" s="42"/>
      <c r="Y122" s="42"/>
      <c r="Z122" s="42"/>
      <c r="AA122" s="42"/>
      <c r="AB122" s="42"/>
      <c r="AC122" s="42"/>
      <c r="AD122"/>
      <c r="AE122"/>
      <c r="AF122"/>
      <c r="AG122"/>
      <c r="AH122"/>
      <c r="AI122"/>
      <c r="AJ122"/>
      <c r="AK122"/>
      <c r="AL122"/>
      <c r="AM122"/>
      <c r="AN122"/>
      <c r="AO122"/>
      <c r="AP122"/>
      <c r="AQ122" s="41"/>
    </row>
    <row r="123" spans="1:43" s="37" customFormat="1" ht="15.75" customHeight="1" x14ac:dyDescent="0.3">
      <c r="A123"/>
      <c r="B123"/>
      <c r="C123"/>
      <c r="D123"/>
      <c r="E123"/>
      <c r="F123"/>
      <c r="G123"/>
      <c r="H123"/>
      <c r="I123"/>
      <c r="J123"/>
      <c r="K123"/>
      <c r="L123"/>
      <c r="M123"/>
      <c r="N123"/>
      <c r="O123"/>
      <c r="P123"/>
      <c r="Q123"/>
      <c r="R123"/>
      <c r="S123" s="41"/>
      <c r="T123"/>
      <c r="U123"/>
      <c r="V123"/>
      <c r="W123"/>
      <c r="X123" s="42"/>
      <c r="Y123" s="42"/>
      <c r="Z123" s="42"/>
      <c r="AA123" s="42"/>
      <c r="AB123" s="42"/>
      <c r="AC123" s="42"/>
      <c r="AD123"/>
      <c r="AE123"/>
      <c r="AF123"/>
      <c r="AG123"/>
      <c r="AH123"/>
      <c r="AI123"/>
      <c r="AJ123"/>
      <c r="AK123"/>
      <c r="AL123"/>
      <c r="AM123"/>
      <c r="AN123"/>
      <c r="AO123"/>
      <c r="AP123"/>
      <c r="AQ123" s="41"/>
    </row>
    <row r="124" spans="1:43" s="37" customFormat="1" ht="15.75" customHeight="1" x14ac:dyDescent="0.3">
      <c r="A124"/>
      <c r="B124"/>
      <c r="C124"/>
      <c r="D124"/>
      <c r="E124"/>
      <c r="F124"/>
      <c r="G124"/>
      <c r="H124"/>
      <c r="I124"/>
      <c r="J124"/>
      <c r="K124"/>
      <c r="L124"/>
      <c r="M124"/>
      <c r="N124"/>
      <c r="O124"/>
      <c r="P124"/>
      <c r="Q124"/>
      <c r="R124"/>
      <c r="S124" s="41"/>
      <c r="T124"/>
      <c r="U124"/>
      <c r="V124"/>
      <c r="W124"/>
      <c r="X124" s="42"/>
      <c r="Y124" s="42"/>
      <c r="Z124" s="42"/>
      <c r="AA124" s="42"/>
      <c r="AB124" s="42"/>
      <c r="AC124" s="42"/>
      <c r="AD124"/>
      <c r="AE124"/>
      <c r="AF124"/>
      <c r="AG124"/>
      <c r="AH124"/>
      <c r="AI124"/>
      <c r="AJ124"/>
      <c r="AK124"/>
      <c r="AL124"/>
      <c r="AM124"/>
      <c r="AN124"/>
      <c r="AO124"/>
      <c r="AP124"/>
      <c r="AQ124" s="41"/>
    </row>
    <row r="125" spans="1:43" s="37" customFormat="1" ht="15.75" customHeight="1" x14ac:dyDescent="0.3">
      <c r="A125"/>
      <c r="B125"/>
      <c r="C125"/>
      <c r="D125"/>
      <c r="E125"/>
      <c r="F125"/>
      <c r="G125"/>
      <c r="H125"/>
      <c r="I125"/>
      <c r="J125"/>
      <c r="K125"/>
      <c r="L125"/>
      <c r="M125"/>
      <c r="N125"/>
      <c r="O125"/>
      <c r="P125"/>
      <c r="Q125"/>
      <c r="R125"/>
      <c r="S125" s="41"/>
      <c r="T125"/>
      <c r="U125"/>
      <c r="V125"/>
      <c r="W125"/>
      <c r="X125" s="42"/>
      <c r="Y125" s="42"/>
      <c r="Z125" s="42"/>
      <c r="AA125" s="42"/>
      <c r="AB125" s="42"/>
      <c r="AC125" s="42"/>
      <c r="AD125"/>
      <c r="AE125"/>
      <c r="AF125"/>
      <c r="AG125"/>
      <c r="AH125"/>
      <c r="AI125"/>
      <c r="AJ125"/>
      <c r="AK125"/>
      <c r="AL125"/>
      <c r="AM125"/>
      <c r="AN125"/>
      <c r="AO125"/>
      <c r="AP125"/>
      <c r="AQ125" s="41"/>
    </row>
    <row r="126" spans="1:43" s="37" customFormat="1" ht="15.75" customHeight="1" x14ac:dyDescent="0.3">
      <c r="A126"/>
      <c r="B126"/>
      <c r="C126"/>
      <c r="D126"/>
      <c r="E126"/>
      <c r="F126"/>
      <c r="G126"/>
      <c r="H126"/>
      <c r="I126"/>
      <c r="J126"/>
      <c r="K126"/>
      <c r="L126"/>
      <c r="M126"/>
      <c r="N126"/>
      <c r="O126"/>
      <c r="P126"/>
      <c r="Q126"/>
      <c r="R126"/>
      <c r="S126" s="41"/>
      <c r="T126"/>
      <c r="U126"/>
      <c r="V126"/>
      <c r="W126"/>
      <c r="X126" s="42"/>
      <c r="Y126" s="42"/>
      <c r="Z126" s="42"/>
      <c r="AA126" s="42"/>
      <c r="AB126" s="42"/>
      <c r="AC126" s="42"/>
      <c r="AD126"/>
      <c r="AE126"/>
      <c r="AF126"/>
      <c r="AG126"/>
      <c r="AH126"/>
      <c r="AI126"/>
      <c r="AJ126"/>
      <c r="AK126"/>
      <c r="AL126"/>
      <c r="AM126"/>
      <c r="AN126"/>
      <c r="AO126"/>
      <c r="AP126"/>
      <c r="AQ126" s="41"/>
    </row>
    <row r="127" spans="1:43" s="37" customFormat="1" ht="15.75" customHeight="1" x14ac:dyDescent="0.3">
      <c r="A127"/>
      <c r="B127"/>
      <c r="C127"/>
      <c r="D127"/>
      <c r="E127"/>
      <c r="F127"/>
      <c r="G127"/>
      <c r="H127"/>
      <c r="I127"/>
      <c r="J127"/>
      <c r="K127"/>
      <c r="L127"/>
      <c r="M127"/>
      <c r="N127"/>
      <c r="O127"/>
      <c r="P127"/>
      <c r="Q127"/>
      <c r="R127"/>
      <c r="S127" s="41"/>
      <c r="T127"/>
      <c r="U127"/>
      <c r="V127"/>
      <c r="W127"/>
      <c r="X127" s="42"/>
      <c r="Y127" s="42"/>
      <c r="Z127" s="42"/>
      <c r="AA127" s="42"/>
      <c r="AB127" s="42"/>
      <c r="AC127" s="42"/>
      <c r="AD127"/>
      <c r="AE127"/>
      <c r="AF127"/>
      <c r="AG127"/>
      <c r="AH127"/>
      <c r="AI127"/>
      <c r="AJ127"/>
      <c r="AK127"/>
      <c r="AL127"/>
      <c r="AM127"/>
      <c r="AN127"/>
      <c r="AO127"/>
      <c r="AP127"/>
      <c r="AQ127" s="41"/>
    </row>
    <row r="128" spans="1:43" s="37" customFormat="1" ht="15.75" customHeight="1" x14ac:dyDescent="0.3">
      <c r="A128"/>
      <c r="B128"/>
      <c r="C128"/>
      <c r="D128"/>
      <c r="E128"/>
      <c r="F128"/>
      <c r="G128"/>
      <c r="H128"/>
      <c r="I128"/>
      <c r="J128"/>
      <c r="K128"/>
      <c r="L128"/>
      <c r="M128"/>
      <c r="N128"/>
      <c r="O128"/>
      <c r="P128"/>
      <c r="Q128"/>
      <c r="R128"/>
      <c r="S128" s="41"/>
      <c r="T128"/>
      <c r="U128"/>
      <c r="V128"/>
      <c r="W128"/>
      <c r="X128" s="42"/>
      <c r="Y128" s="42"/>
      <c r="Z128" s="42"/>
      <c r="AA128" s="42"/>
      <c r="AB128" s="42"/>
      <c r="AC128" s="42"/>
      <c r="AD128"/>
      <c r="AE128"/>
      <c r="AF128"/>
      <c r="AG128"/>
      <c r="AH128"/>
      <c r="AI128"/>
      <c r="AJ128"/>
      <c r="AK128"/>
      <c r="AL128"/>
      <c r="AM128"/>
      <c r="AN128"/>
      <c r="AO128"/>
      <c r="AP128"/>
      <c r="AQ128" s="41"/>
    </row>
    <row r="129" spans="1:43" s="37" customFormat="1" ht="15.75" customHeight="1" x14ac:dyDescent="0.3">
      <c r="A129"/>
      <c r="B129"/>
      <c r="C129"/>
      <c r="D129"/>
      <c r="E129"/>
      <c r="F129"/>
      <c r="G129"/>
      <c r="H129"/>
      <c r="I129"/>
      <c r="J129"/>
      <c r="K129"/>
      <c r="L129"/>
      <c r="M129"/>
      <c r="N129"/>
      <c r="O129"/>
      <c r="P129"/>
      <c r="Q129"/>
      <c r="R129"/>
      <c r="S129" s="41"/>
      <c r="T129"/>
      <c r="U129"/>
      <c r="V129"/>
      <c r="W129"/>
      <c r="X129" s="42"/>
      <c r="Y129" s="42"/>
      <c r="Z129" s="42"/>
      <c r="AA129" s="42"/>
      <c r="AB129" s="42"/>
      <c r="AC129" s="42"/>
      <c r="AD129"/>
      <c r="AE129"/>
      <c r="AF129"/>
      <c r="AG129"/>
      <c r="AH129"/>
      <c r="AI129"/>
      <c r="AJ129"/>
      <c r="AK129"/>
      <c r="AL129"/>
      <c r="AM129"/>
      <c r="AN129"/>
      <c r="AO129"/>
      <c r="AP129"/>
      <c r="AQ129" s="41"/>
    </row>
    <row r="130" spans="1:43" s="37" customFormat="1" ht="15.75" customHeight="1" x14ac:dyDescent="0.3">
      <c r="A130"/>
      <c r="B130"/>
      <c r="C130"/>
      <c r="D130"/>
      <c r="E130"/>
      <c r="F130"/>
      <c r="G130"/>
      <c r="H130"/>
      <c r="I130"/>
      <c r="J130"/>
      <c r="K130"/>
      <c r="L130"/>
      <c r="M130"/>
      <c r="N130"/>
      <c r="O130"/>
      <c r="P130"/>
      <c r="Q130"/>
      <c r="R130"/>
      <c r="S130" s="41"/>
      <c r="T130"/>
      <c r="U130"/>
      <c r="V130"/>
      <c r="W130"/>
      <c r="X130" s="42"/>
      <c r="Y130" s="42"/>
      <c r="Z130" s="42"/>
      <c r="AA130" s="42"/>
      <c r="AB130" s="42"/>
      <c r="AC130" s="42"/>
      <c r="AD130"/>
      <c r="AE130"/>
      <c r="AF130"/>
      <c r="AG130"/>
      <c r="AH130"/>
      <c r="AI130"/>
      <c r="AJ130"/>
      <c r="AK130"/>
      <c r="AL130"/>
      <c r="AM130"/>
      <c r="AN130"/>
      <c r="AO130"/>
      <c r="AP130"/>
      <c r="AQ130" s="41"/>
    </row>
    <row r="131" spans="1:43" s="37" customFormat="1" ht="15.75" customHeight="1" x14ac:dyDescent="0.3">
      <c r="A131"/>
      <c r="B131"/>
      <c r="C131"/>
      <c r="D131"/>
      <c r="E131"/>
      <c r="F131"/>
      <c r="G131"/>
      <c r="H131"/>
      <c r="I131"/>
      <c r="J131"/>
      <c r="K131"/>
      <c r="L131"/>
      <c r="M131"/>
      <c r="N131"/>
      <c r="O131"/>
      <c r="P131"/>
      <c r="Q131"/>
      <c r="R131"/>
      <c r="S131" s="41"/>
      <c r="T131"/>
      <c r="U131"/>
      <c r="V131"/>
      <c r="W131"/>
      <c r="X131" s="42"/>
      <c r="Y131" s="42"/>
      <c r="Z131" s="42"/>
      <c r="AA131" s="42"/>
      <c r="AB131" s="42"/>
      <c r="AC131" s="42"/>
      <c r="AD131"/>
      <c r="AE131"/>
      <c r="AF131"/>
      <c r="AG131"/>
      <c r="AH131"/>
      <c r="AI131"/>
      <c r="AJ131"/>
      <c r="AK131"/>
      <c r="AL131"/>
      <c r="AM131"/>
      <c r="AN131"/>
      <c r="AO131"/>
      <c r="AP131"/>
      <c r="AQ131" s="41"/>
    </row>
    <row r="132" spans="1:43" s="37" customFormat="1" ht="15.75" customHeight="1" x14ac:dyDescent="0.3">
      <c r="A132"/>
      <c r="B132"/>
      <c r="C132"/>
      <c r="D132"/>
      <c r="E132"/>
      <c r="F132"/>
      <c r="G132"/>
      <c r="H132"/>
      <c r="I132"/>
      <c r="J132"/>
      <c r="K132"/>
      <c r="L132"/>
      <c r="M132"/>
      <c r="N132"/>
      <c r="O132"/>
      <c r="P132"/>
      <c r="Q132"/>
      <c r="R132"/>
      <c r="S132" s="41"/>
      <c r="T132"/>
      <c r="U132"/>
      <c r="V132"/>
      <c r="W132"/>
      <c r="X132" s="42"/>
      <c r="Y132" s="42"/>
      <c r="Z132" s="42"/>
      <c r="AA132" s="42"/>
      <c r="AB132" s="42"/>
      <c r="AC132" s="42"/>
      <c r="AD132"/>
      <c r="AE132"/>
      <c r="AF132"/>
      <c r="AG132"/>
      <c r="AH132"/>
      <c r="AI132"/>
      <c r="AJ132"/>
      <c r="AK132"/>
      <c r="AL132"/>
      <c r="AM132"/>
      <c r="AN132"/>
      <c r="AO132"/>
      <c r="AP132"/>
      <c r="AQ132" s="41"/>
    </row>
    <row r="133" spans="1:43" s="37" customFormat="1" ht="15.75" customHeight="1" x14ac:dyDescent="0.3">
      <c r="A133"/>
      <c r="B133"/>
      <c r="C133"/>
      <c r="D133"/>
      <c r="E133"/>
      <c r="F133"/>
      <c r="G133"/>
      <c r="H133"/>
      <c r="I133"/>
      <c r="J133"/>
      <c r="K133"/>
      <c r="L133"/>
      <c r="M133"/>
      <c r="N133"/>
      <c r="O133"/>
      <c r="P133"/>
      <c r="Q133"/>
      <c r="R133"/>
      <c r="S133" s="41"/>
      <c r="T133"/>
      <c r="U133"/>
      <c r="V133"/>
      <c r="W133"/>
      <c r="X133" s="42"/>
      <c r="Y133" s="42"/>
      <c r="Z133" s="42"/>
      <c r="AA133" s="42"/>
      <c r="AB133" s="42"/>
      <c r="AC133" s="42"/>
      <c r="AD133"/>
      <c r="AE133"/>
      <c r="AF133"/>
      <c r="AG133"/>
      <c r="AH133"/>
      <c r="AI133"/>
      <c r="AJ133"/>
      <c r="AK133"/>
      <c r="AL133"/>
      <c r="AM133"/>
      <c r="AN133"/>
      <c r="AO133"/>
      <c r="AP133"/>
      <c r="AQ133" s="41"/>
    </row>
    <row r="134" spans="1:43" s="37" customFormat="1" ht="15.75" customHeight="1" x14ac:dyDescent="0.3">
      <c r="A134"/>
      <c r="B134"/>
      <c r="C134"/>
      <c r="D134"/>
      <c r="E134"/>
      <c r="F134"/>
      <c r="G134"/>
      <c r="H134"/>
      <c r="I134"/>
      <c r="J134"/>
      <c r="K134"/>
      <c r="L134"/>
      <c r="M134"/>
      <c r="N134"/>
      <c r="O134"/>
      <c r="P134"/>
      <c r="Q134"/>
      <c r="R134"/>
      <c r="S134" s="41"/>
      <c r="T134"/>
      <c r="U134"/>
      <c r="V134"/>
      <c r="W134"/>
      <c r="X134" s="42"/>
      <c r="Y134" s="42"/>
      <c r="Z134" s="42"/>
      <c r="AA134" s="42"/>
      <c r="AB134" s="42"/>
      <c r="AC134" s="42"/>
      <c r="AD134"/>
      <c r="AE134"/>
      <c r="AF134"/>
      <c r="AG134"/>
      <c r="AH134"/>
      <c r="AI134"/>
      <c r="AJ134"/>
      <c r="AK134"/>
      <c r="AL134"/>
      <c r="AM134"/>
      <c r="AN134"/>
      <c r="AO134"/>
      <c r="AP134"/>
      <c r="AQ134" s="41"/>
    </row>
    <row r="135" spans="1:43" s="37" customFormat="1" ht="15.75" customHeight="1" x14ac:dyDescent="0.3">
      <c r="A135"/>
      <c r="B135"/>
      <c r="C135"/>
      <c r="D135"/>
      <c r="E135"/>
      <c r="F135"/>
      <c r="G135"/>
      <c r="H135"/>
      <c r="I135"/>
      <c r="J135"/>
      <c r="K135"/>
      <c r="L135"/>
      <c r="M135"/>
      <c r="N135"/>
      <c r="O135"/>
      <c r="P135"/>
      <c r="Q135"/>
      <c r="R135"/>
      <c r="S135" s="41"/>
      <c r="T135"/>
      <c r="U135"/>
      <c r="V135"/>
      <c r="W135"/>
      <c r="X135" s="42"/>
      <c r="Y135" s="42"/>
      <c r="Z135" s="42"/>
      <c r="AA135" s="42"/>
      <c r="AB135" s="42"/>
      <c r="AC135" s="42"/>
      <c r="AD135"/>
      <c r="AE135"/>
      <c r="AF135"/>
      <c r="AG135"/>
      <c r="AH135"/>
      <c r="AI135"/>
      <c r="AJ135"/>
      <c r="AK135"/>
      <c r="AL135"/>
      <c r="AM135"/>
      <c r="AN135"/>
      <c r="AO135"/>
      <c r="AP135"/>
      <c r="AQ135" s="41"/>
    </row>
    <row r="136" spans="1:43" s="37" customFormat="1" ht="15.75" customHeight="1" x14ac:dyDescent="0.3">
      <c r="A136"/>
      <c r="B136"/>
      <c r="C136"/>
      <c r="D136"/>
      <c r="E136"/>
      <c r="F136"/>
      <c r="G136"/>
      <c r="H136"/>
      <c r="I136"/>
      <c r="J136"/>
      <c r="K136"/>
      <c r="L136"/>
      <c r="M136"/>
      <c r="N136"/>
      <c r="O136"/>
      <c r="P136"/>
      <c r="Q136"/>
      <c r="R136"/>
      <c r="S136" s="41"/>
      <c r="T136"/>
      <c r="U136"/>
      <c r="V136"/>
      <c r="W136"/>
      <c r="X136" s="42"/>
      <c r="Y136" s="42"/>
      <c r="Z136" s="42"/>
      <c r="AA136" s="42"/>
      <c r="AB136" s="42"/>
      <c r="AC136" s="42"/>
      <c r="AD136"/>
      <c r="AE136"/>
      <c r="AF136"/>
      <c r="AG136"/>
      <c r="AH136"/>
      <c r="AI136"/>
      <c r="AJ136"/>
      <c r="AK136"/>
      <c r="AL136"/>
      <c r="AM136"/>
      <c r="AN136"/>
      <c r="AO136"/>
      <c r="AP136"/>
      <c r="AQ136" s="41"/>
    </row>
    <row r="137" spans="1:43" s="37" customFormat="1" ht="15.75" customHeight="1" x14ac:dyDescent="0.3">
      <c r="A137"/>
      <c r="B137"/>
      <c r="C137"/>
      <c r="D137"/>
      <c r="E137"/>
      <c r="F137"/>
      <c r="G137"/>
      <c r="H137"/>
      <c r="I137"/>
      <c r="J137"/>
      <c r="K137"/>
      <c r="L137"/>
      <c r="M137"/>
      <c r="N137"/>
      <c r="O137"/>
      <c r="P137"/>
      <c r="Q137"/>
      <c r="R137"/>
      <c r="S137" s="41"/>
      <c r="T137"/>
      <c r="U137"/>
      <c r="V137"/>
      <c r="W137"/>
      <c r="X137" s="42"/>
      <c r="Y137" s="42"/>
      <c r="Z137" s="42"/>
      <c r="AA137" s="42"/>
      <c r="AB137" s="42"/>
      <c r="AC137" s="42"/>
      <c r="AD137"/>
      <c r="AE137"/>
      <c r="AF137"/>
      <c r="AG137"/>
      <c r="AH137"/>
      <c r="AI137"/>
      <c r="AJ137"/>
      <c r="AK137"/>
      <c r="AL137"/>
      <c r="AM137"/>
      <c r="AN137"/>
      <c r="AO137"/>
      <c r="AP137"/>
      <c r="AQ137" s="41"/>
    </row>
    <row r="138" spans="1:43" s="37" customFormat="1" ht="15.75" customHeight="1" x14ac:dyDescent="0.3">
      <c r="A138"/>
      <c r="B138"/>
      <c r="C138"/>
      <c r="D138"/>
      <c r="E138"/>
      <c r="F138"/>
      <c r="G138"/>
      <c r="H138"/>
      <c r="I138"/>
      <c r="J138"/>
      <c r="K138"/>
      <c r="L138"/>
      <c r="M138"/>
      <c r="N138"/>
      <c r="O138"/>
      <c r="P138"/>
      <c r="Q138"/>
      <c r="R138"/>
      <c r="S138" s="41"/>
      <c r="T138"/>
      <c r="U138"/>
      <c r="V138"/>
      <c r="W138"/>
      <c r="X138" s="42"/>
      <c r="Y138" s="42"/>
      <c r="Z138" s="42"/>
      <c r="AA138" s="42"/>
      <c r="AB138" s="42"/>
      <c r="AC138" s="42"/>
      <c r="AD138"/>
      <c r="AE138"/>
      <c r="AF138"/>
      <c r="AG138"/>
      <c r="AH138"/>
      <c r="AI138"/>
      <c r="AJ138"/>
      <c r="AK138"/>
      <c r="AL138"/>
      <c r="AM138"/>
      <c r="AN138"/>
      <c r="AO138"/>
      <c r="AP138"/>
      <c r="AQ138" s="41"/>
    </row>
    <row r="139" spans="1:43" s="37" customFormat="1" ht="15.75" customHeight="1" x14ac:dyDescent="0.3">
      <c r="A139"/>
      <c r="B139"/>
      <c r="C139"/>
      <c r="D139"/>
      <c r="E139"/>
      <c r="F139"/>
      <c r="G139"/>
      <c r="H139"/>
      <c r="I139"/>
      <c r="J139"/>
      <c r="K139"/>
      <c r="L139"/>
      <c r="M139"/>
      <c r="N139"/>
      <c r="O139"/>
      <c r="P139"/>
      <c r="Q139"/>
      <c r="R139"/>
      <c r="S139" s="41"/>
      <c r="T139"/>
      <c r="U139"/>
      <c r="V139"/>
      <c r="W139"/>
      <c r="X139" s="42"/>
      <c r="Y139" s="42"/>
      <c r="Z139" s="42"/>
      <c r="AA139" s="42"/>
      <c r="AB139" s="42"/>
      <c r="AC139" s="42"/>
      <c r="AD139"/>
      <c r="AE139"/>
      <c r="AF139"/>
      <c r="AG139"/>
      <c r="AH139"/>
      <c r="AI139"/>
      <c r="AJ139"/>
      <c r="AK139"/>
      <c r="AL139"/>
      <c r="AM139"/>
      <c r="AN139"/>
      <c r="AO139"/>
      <c r="AP139"/>
      <c r="AQ139" s="41"/>
    </row>
    <row r="140" spans="1:43" s="37" customFormat="1" ht="15.75" customHeight="1" x14ac:dyDescent="0.3">
      <c r="A140"/>
      <c r="B140"/>
      <c r="C140"/>
      <c r="D140"/>
      <c r="E140"/>
      <c r="F140"/>
      <c r="G140"/>
      <c r="H140"/>
      <c r="I140"/>
      <c r="J140"/>
      <c r="K140"/>
      <c r="L140"/>
      <c r="M140"/>
      <c r="N140"/>
      <c r="O140"/>
      <c r="P140"/>
      <c r="Q140"/>
      <c r="R140"/>
      <c r="S140" s="41"/>
      <c r="T140"/>
      <c r="U140"/>
      <c r="V140"/>
      <c r="W140"/>
      <c r="X140" s="42"/>
      <c r="Y140" s="42"/>
      <c r="Z140" s="42"/>
      <c r="AA140" s="42"/>
      <c r="AB140" s="42"/>
      <c r="AC140" s="42"/>
      <c r="AD140"/>
      <c r="AE140"/>
      <c r="AF140"/>
      <c r="AG140"/>
      <c r="AH140"/>
      <c r="AI140"/>
      <c r="AJ140"/>
      <c r="AK140"/>
      <c r="AL140"/>
      <c r="AM140"/>
      <c r="AN140"/>
      <c r="AO140"/>
      <c r="AP140"/>
      <c r="AQ140" s="41"/>
    </row>
    <row r="141" spans="1:43" s="37" customFormat="1" ht="15.75" customHeight="1" x14ac:dyDescent="0.3">
      <c r="A141"/>
      <c r="B141"/>
      <c r="C141"/>
      <c r="D141"/>
      <c r="E141"/>
      <c r="F141"/>
      <c r="G141"/>
      <c r="H141"/>
      <c r="I141"/>
      <c r="J141"/>
      <c r="K141"/>
      <c r="L141"/>
      <c r="M141"/>
      <c r="N141"/>
      <c r="O141"/>
      <c r="P141"/>
      <c r="Q141"/>
      <c r="R141"/>
      <c r="S141" s="41"/>
      <c r="T141"/>
      <c r="U141"/>
      <c r="V141"/>
      <c r="W141"/>
      <c r="X141" s="42"/>
      <c r="Y141" s="42"/>
      <c r="Z141" s="42"/>
      <c r="AA141" s="42"/>
      <c r="AB141" s="42"/>
      <c r="AC141" s="42"/>
      <c r="AD141"/>
      <c r="AE141"/>
      <c r="AF141"/>
      <c r="AG141"/>
      <c r="AH141"/>
      <c r="AI141"/>
      <c r="AJ141"/>
      <c r="AK141"/>
      <c r="AL141"/>
      <c r="AM141"/>
      <c r="AN141"/>
      <c r="AO141"/>
      <c r="AP141"/>
      <c r="AQ141" s="41"/>
    </row>
    <row r="142" spans="1:43" s="37" customFormat="1" ht="15.75" customHeight="1" x14ac:dyDescent="0.3">
      <c r="A142"/>
      <c r="B142"/>
      <c r="C142"/>
      <c r="D142"/>
      <c r="E142"/>
      <c r="F142"/>
      <c r="G142"/>
      <c r="H142"/>
      <c r="I142"/>
      <c r="J142"/>
      <c r="K142"/>
      <c r="L142"/>
      <c r="M142"/>
      <c r="N142"/>
      <c r="O142"/>
      <c r="P142"/>
      <c r="Q142"/>
      <c r="R142"/>
      <c r="S142" s="41"/>
      <c r="T142"/>
      <c r="U142"/>
      <c r="V142"/>
      <c r="W142"/>
      <c r="X142" s="42"/>
      <c r="Y142" s="42"/>
      <c r="Z142" s="42"/>
      <c r="AA142" s="42"/>
      <c r="AB142" s="42"/>
      <c r="AC142" s="42"/>
      <c r="AD142"/>
      <c r="AE142"/>
      <c r="AF142"/>
      <c r="AG142"/>
      <c r="AH142"/>
      <c r="AI142"/>
      <c r="AJ142"/>
      <c r="AK142"/>
      <c r="AL142"/>
      <c r="AM142"/>
      <c r="AN142"/>
      <c r="AO142"/>
      <c r="AP142"/>
      <c r="AQ142" s="41"/>
    </row>
    <row r="143" spans="1:43" s="37" customFormat="1" ht="15.75" customHeight="1" x14ac:dyDescent="0.3">
      <c r="A143"/>
      <c r="B143"/>
      <c r="C143"/>
      <c r="D143"/>
      <c r="E143"/>
      <c r="F143"/>
      <c r="G143"/>
      <c r="H143"/>
      <c r="I143"/>
      <c r="J143"/>
      <c r="K143"/>
      <c r="L143"/>
      <c r="M143"/>
      <c r="N143"/>
      <c r="O143"/>
      <c r="P143"/>
      <c r="Q143"/>
      <c r="R143"/>
      <c r="S143" s="41"/>
      <c r="T143"/>
      <c r="U143"/>
      <c r="V143"/>
      <c r="W143"/>
      <c r="X143" s="42"/>
      <c r="Y143" s="42"/>
      <c r="Z143" s="42"/>
      <c r="AA143" s="42"/>
      <c r="AB143" s="42"/>
      <c r="AC143" s="42"/>
      <c r="AD143"/>
      <c r="AE143"/>
      <c r="AF143"/>
      <c r="AG143"/>
      <c r="AH143"/>
      <c r="AI143"/>
      <c r="AJ143"/>
      <c r="AK143"/>
      <c r="AL143"/>
      <c r="AM143"/>
      <c r="AN143"/>
      <c r="AO143"/>
      <c r="AP143"/>
      <c r="AQ143" s="41"/>
    </row>
    <row r="144" spans="1:43" s="37" customFormat="1" ht="15.75" customHeight="1" x14ac:dyDescent="0.3">
      <c r="A144"/>
      <c r="B144"/>
      <c r="C144"/>
      <c r="D144"/>
      <c r="E144"/>
      <c r="F144"/>
      <c r="G144"/>
      <c r="H144"/>
      <c r="I144"/>
      <c r="J144"/>
      <c r="K144"/>
      <c r="L144"/>
      <c r="M144"/>
      <c r="N144"/>
      <c r="O144"/>
      <c r="P144"/>
      <c r="Q144"/>
      <c r="R144"/>
      <c r="S144" s="41"/>
      <c r="T144"/>
      <c r="U144"/>
      <c r="V144"/>
      <c r="W144"/>
      <c r="X144" s="42"/>
      <c r="Y144" s="42"/>
      <c r="Z144" s="42"/>
      <c r="AA144" s="42"/>
      <c r="AB144" s="42"/>
      <c r="AC144" s="42"/>
      <c r="AD144"/>
      <c r="AE144"/>
      <c r="AF144"/>
      <c r="AG144"/>
      <c r="AH144"/>
      <c r="AI144"/>
      <c r="AJ144"/>
      <c r="AK144"/>
      <c r="AL144"/>
      <c r="AM144"/>
      <c r="AN144"/>
      <c r="AO144"/>
      <c r="AP144"/>
      <c r="AQ144" s="41"/>
    </row>
    <row r="145" spans="1:43" s="37" customFormat="1" ht="15.75" customHeight="1" x14ac:dyDescent="0.3">
      <c r="A145"/>
      <c r="B145"/>
      <c r="C145"/>
      <c r="D145"/>
      <c r="E145"/>
      <c r="F145"/>
      <c r="G145"/>
      <c r="H145"/>
      <c r="I145"/>
      <c r="J145"/>
      <c r="K145"/>
      <c r="L145"/>
      <c r="M145"/>
      <c r="N145"/>
      <c r="O145"/>
      <c r="P145"/>
      <c r="Q145"/>
      <c r="R145"/>
      <c r="S145" s="41"/>
      <c r="T145"/>
      <c r="U145"/>
      <c r="V145"/>
      <c r="W145"/>
      <c r="X145" s="42"/>
      <c r="Y145" s="42"/>
      <c r="Z145" s="42"/>
      <c r="AA145" s="42"/>
      <c r="AB145" s="42"/>
      <c r="AC145" s="42"/>
      <c r="AD145"/>
      <c r="AE145"/>
      <c r="AF145"/>
      <c r="AG145"/>
      <c r="AH145"/>
      <c r="AI145"/>
      <c r="AJ145"/>
      <c r="AK145"/>
      <c r="AL145"/>
      <c r="AM145"/>
      <c r="AN145"/>
      <c r="AO145"/>
      <c r="AP145"/>
      <c r="AQ145" s="41"/>
    </row>
    <row r="146" spans="1:43" s="37" customFormat="1" ht="15.75" customHeight="1" x14ac:dyDescent="0.3">
      <c r="A146"/>
      <c r="B146"/>
      <c r="C146"/>
      <c r="D146"/>
      <c r="E146"/>
      <c r="F146"/>
      <c r="G146"/>
      <c r="H146"/>
      <c r="I146"/>
      <c r="J146"/>
      <c r="K146"/>
      <c r="L146"/>
      <c r="M146"/>
      <c r="N146"/>
      <c r="O146"/>
      <c r="P146"/>
      <c r="Q146"/>
      <c r="R146"/>
      <c r="S146" s="41"/>
      <c r="T146"/>
      <c r="U146"/>
      <c r="V146"/>
      <c r="W146"/>
      <c r="X146" s="42"/>
      <c r="Y146" s="42"/>
      <c r="Z146" s="42"/>
      <c r="AA146" s="42"/>
      <c r="AB146" s="42"/>
      <c r="AC146" s="42"/>
      <c r="AD146"/>
      <c r="AE146"/>
      <c r="AF146"/>
      <c r="AG146"/>
      <c r="AH146"/>
      <c r="AI146"/>
      <c r="AJ146"/>
      <c r="AK146"/>
      <c r="AL146"/>
      <c r="AM146"/>
      <c r="AN146"/>
      <c r="AO146"/>
      <c r="AP146"/>
      <c r="AQ146" s="41"/>
    </row>
    <row r="147" spans="1:43" s="37" customFormat="1" ht="15.75" customHeight="1" x14ac:dyDescent="0.3">
      <c r="A147"/>
      <c r="B147"/>
      <c r="C147"/>
      <c r="D147"/>
      <c r="E147"/>
      <c r="F147"/>
      <c r="G147"/>
      <c r="H147"/>
      <c r="I147"/>
      <c r="J147"/>
      <c r="K147"/>
      <c r="L147"/>
      <c r="M147"/>
      <c r="N147"/>
      <c r="O147"/>
      <c r="P147"/>
      <c r="Q147"/>
      <c r="R147"/>
      <c r="S147" s="41"/>
      <c r="T147"/>
      <c r="U147"/>
      <c r="V147"/>
      <c r="W147"/>
      <c r="X147" s="42"/>
      <c r="Y147" s="42"/>
      <c r="Z147" s="42"/>
      <c r="AA147" s="42"/>
      <c r="AB147" s="42"/>
      <c r="AC147" s="42"/>
      <c r="AD147"/>
      <c r="AE147"/>
      <c r="AF147"/>
      <c r="AG147"/>
      <c r="AH147"/>
      <c r="AI147"/>
      <c r="AJ147"/>
      <c r="AK147"/>
      <c r="AL147"/>
      <c r="AM147"/>
      <c r="AN147"/>
      <c r="AO147"/>
      <c r="AP147"/>
      <c r="AQ147" s="41"/>
    </row>
    <row r="148" spans="1:43" s="37" customFormat="1" ht="15.75" customHeight="1" x14ac:dyDescent="0.3">
      <c r="A148"/>
      <c r="B148"/>
      <c r="C148"/>
      <c r="D148"/>
      <c r="E148"/>
      <c r="F148"/>
      <c r="G148"/>
      <c r="H148"/>
      <c r="I148"/>
      <c r="J148"/>
      <c r="K148"/>
      <c r="L148"/>
      <c r="M148"/>
      <c r="N148"/>
      <c r="O148"/>
      <c r="P148"/>
      <c r="Q148"/>
      <c r="R148"/>
      <c r="S148" s="41"/>
      <c r="T148"/>
      <c r="U148"/>
      <c r="V148"/>
      <c r="W148"/>
      <c r="X148" s="42"/>
      <c r="Y148" s="42"/>
      <c r="Z148" s="42"/>
      <c r="AA148" s="42"/>
      <c r="AB148" s="42"/>
      <c r="AC148" s="42"/>
      <c r="AD148"/>
      <c r="AE148"/>
      <c r="AF148"/>
      <c r="AG148"/>
      <c r="AH148"/>
      <c r="AI148"/>
      <c r="AJ148"/>
      <c r="AK148"/>
      <c r="AL148"/>
      <c r="AM148"/>
      <c r="AN148"/>
      <c r="AO148"/>
      <c r="AP148"/>
      <c r="AQ148" s="41"/>
    </row>
    <row r="149" spans="1:43" s="37" customFormat="1" ht="15.75" customHeight="1" x14ac:dyDescent="0.3">
      <c r="A149"/>
      <c r="B149"/>
      <c r="C149"/>
      <c r="D149"/>
      <c r="E149"/>
      <c r="F149"/>
      <c r="G149"/>
      <c r="H149"/>
      <c r="I149"/>
      <c r="J149"/>
      <c r="K149"/>
      <c r="L149"/>
      <c r="M149"/>
      <c r="N149"/>
      <c r="O149"/>
      <c r="P149"/>
      <c r="Q149"/>
      <c r="R149"/>
      <c r="S149" s="41"/>
      <c r="T149"/>
      <c r="U149"/>
      <c r="V149"/>
      <c r="W149"/>
      <c r="X149" s="42"/>
      <c r="Y149" s="42"/>
      <c r="Z149" s="42"/>
      <c r="AA149" s="42"/>
      <c r="AB149" s="42"/>
      <c r="AC149" s="42"/>
      <c r="AD149"/>
      <c r="AE149"/>
      <c r="AF149"/>
      <c r="AG149"/>
      <c r="AH149"/>
      <c r="AI149"/>
      <c r="AJ149"/>
      <c r="AK149"/>
      <c r="AL149"/>
      <c r="AM149"/>
      <c r="AN149"/>
      <c r="AO149"/>
      <c r="AP149"/>
      <c r="AQ149" s="41"/>
    </row>
    <row r="150" spans="1:43" s="37" customFormat="1" ht="15.75" customHeight="1" x14ac:dyDescent="0.3">
      <c r="A150"/>
      <c r="B150"/>
      <c r="C150"/>
      <c r="D150"/>
      <c r="E150"/>
      <c r="F150"/>
      <c r="G150"/>
      <c r="H150"/>
      <c r="I150"/>
      <c r="J150"/>
      <c r="K150"/>
      <c r="L150"/>
      <c r="M150"/>
      <c r="N150"/>
      <c r="O150"/>
      <c r="P150"/>
      <c r="Q150"/>
      <c r="R150"/>
      <c r="S150" s="41"/>
      <c r="T150"/>
      <c r="U150"/>
      <c r="V150"/>
      <c r="W150"/>
      <c r="X150" s="42"/>
      <c r="Y150" s="42"/>
      <c r="Z150" s="42"/>
      <c r="AA150" s="42"/>
      <c r="AB150" s="42"/>
      <c r="AC150" s="42"/>
      <c r="AD150"/>
      <c r="AE150"/>
      <c r="AF150"/>
      <c r="AG150"/>
      <c r="AH150"/>
      <c r="AI150"/>
      <c r="AJ150"/>
      <c r="AK150"/>
      <c r="AL150"/>
      <c r="AM150"/>
      <c r="AN150"/>
      <c r="AO150"/>
      <c r="AP150"/>
      <c r="AQ150" s="41"/>
    </row>
    <row r="151" spans="1:43" s="37" customFormat="1" ht="15.75" customHeight="1" x14ac:dyDescent="0.3">
      <c r="A151"/>
      <c r="B151"/>
      <c r="C151"/>
      <c r="D151"/>
      <c r="E151"/>
      <c r="F151"/>
      <c r="G151"/>
      <c r="H151"/>
      <c r="I151"/>
      <c r="J151"/>
      <c r="K151"/>
      <c r="L151"/>
      <c r="M151"/>
      <c r="N151"/>
      <c r="O151"/>
      <c r="P151"/>
      <c r="Q151"/>
      <c r="R151"/>
      <c r="S151" s="41"/>
      <c r="T151"/>
      <c r="U151"/>
      <c r="V151"/>
      <c r="W151"/>
      <c r="X151" s="42"/>
      <c r="Y151" s="42"/>
      <c r="Z151" s="42"/>
      <c r="AA151" s="42"/>
      <c r="AB151" s="42"/>
      <c r="AC151" s="42"/>
      <c r="AD151"/>
      <c r="AE151"/>
      <c r="AF151"/>
      <c r="AG151"/>
      <c r="AH151"/>
      <c r="AI151"/>
      <c r="AJ151"/>
      <c r="AK151"/>
      <c r="AL151"/>
      <c r="AM151"/>
      <c r="AN151"/>
      <c r="AO151"/>
      <c r="AP151"/>
      <c r="AQ151" s="41"/>
    </row>
    <row r="152" spans="1:43" s="37" customFormat="1" ht="15.75" customHeight="1" x14ac:dyDescent="0.3">
      <c r="A152"/>
      <c r="B152"/>
      <c r="C152"/>
      <c r="D152"/>
      <c r="E152"/>
      <c r="F152"/>
      <c r="G152"/>
      <c r="H152"/>
      <c r="I152"/>
      <c r="J152"/>
      <c r="K152"/>
      <c r="L152"/>
      <c r="M152"/>
      <c r="N152"/>
      <c r="O152"/>
      <c r="P152"/>
      <c r="Q152"/>
      <c r="R152"/>
      <c r="S152" s="41"/>
      <c r="T152"/>
      <c r="U152"/>
      <c r="V152"/>
      <c r="W152"/>
      <c r="X152" s="42"/>
      <c r="Y152" s="42"/>
      <c r="Z152" s="42"/>
      <c r="AA152" s="42"/>
      <c r="AB152" s="42"/>
      <c r="AC152" s="42"/>
      <c r="AD152"/>
      <c r="AE152"/>
      <c r="AF152"/>
      <c r="AG152"/>
      <c r="AH152"/>
      <c r="AI152"/>
      <c r="AJ152"/>
      <c r="AK152"/>
      <c r="AL152"/>
      <c r="AM152"/>
      <c r="AN152"/>
      <c r="AO152"/>
      <c r="AP152"/>
      <c r="AQ152" s="41"/>
    </row>
    <row r="153" spans="1:43" s="37" customFormat="1" ht="15.75" customHeight="1" x14ac:dyDescent="0.3">
      <c r="A153"/>
      <c r="B153"/>
      <c r="C153"/>
      <c r="D153"/>
      <c r="E153"/>
      <c r="F153"/>
      <c r="G153"/>
      <c r="H153"/>
      <c r="I153"/>
      <c r="J153"/>
      <c r="K153"/>
      <c r="L153"/>
      <c r="M153"/>
      <c r="N153"/>
      <c r="O153"/>
      <c r="P153"/>
      <c r="Q153"/>
      <c r="R153"/>
      <c r="S153" s="41"/>
      <c r="T153"/>
      <c r="U153"/>
      <c r="V153"/>
      <c r="W153"/>
      <c r="X153" s="42"/>
      <c r="Y153" s="42"/>
      <c r="Z153" s="42"/>
      <c r="AA153" s="42"/>
      <c r="AB153" s="42"/>
      <c r="AC153" s="42"/>
      <c r="AD153"/>
      <c r="AE153"/>
      <c r="AF153"/>
      <c r="AG153"/>
      <c r="AH153"/>
      <c r="AI153"/>
      <c r="AJ153"/>
      <c r="AK153"/>
      <c r="AL153"/>
      <c r="AM153"/>
      <c r="AN153"/>
      <c r="AO153"/>
      <c r="AP153"/>
      <c r="AQ153" s="41"/>
    </row>
    <row r="154" spans="1:43" s="37" customFormat="1" ht="15.75" customHeight="1" x14ac:dyDescent="0.3">
      <c r="A154"/>
      <c r="B154"/>
      <c r="C154"/>
      <c r="D154"/>
      <c r="E154"/>
      <c r="F154"/>
      <c r="G154"/>
      <c r="H154"/>
      <c r="I154"/>
      <c r="J154"/>
      <c r="K154"/>
      <c r="L154"/>
      <c r="M154"/>
      <c r="N154"/>
      <c r="O154"/>
      <c r="P154"/>
      <c r="Q154"/>
      <c r="R154"/>
      <c r="S154" s="41"/>
      <c r="T154"/>
      <c r="U154"/>
      <c r="V154"/>
      <c r="W154"/>
      <c r="X154" s="42"/>
      <c r="Y154" s="42"/>
      <c r="Z154" s="42"/>
      <c r="AA154" s="42"/>
      <c r="AB154" s="42"/>
      <c r="AC154" s="42"/>
      <c r="AD154"/>
      <c r="AE154"/>
      <c r="AF154"/>
      <c r="AG154"/>
      <c r="AH154"/>
      <c r="AI154"/>
      <c r="AJ154"/>
      <c r="AK154"/>
      <c r="AL154"/>
      <c r="AM154"/>
      <c r="AN154"/>
      <c r="AO154"/>
      <c r="AP154"/>
      <c r="AQ154" s="41"/>
    </row>
    <row r="155" spans="1:43" s="37" customFormat="1" ht="15.75" customHeight="1" x14ac:dyDescent="0.3">
      <c r="A155"/>
      <c r="B155"/>
      <c r="C155"/>
      <c r="D155"/>
      <c r="E155"/>
      <c r="F155"/>
      <c r="G155"/>
      <c r="H155"/>
      <c r="I155"/>
      <c r="J155"/>
      <c r="K155"/>
      <c r="L155"/>
      <c r="M155"/>
      <c r="N155"/>
      <c r="O155"/>
      <c r="P155"/>
      <c r="Q155"/>
      <c r="R155"/>
      <c r="S155" s="41"/>
      <c r="T155"/>
      <c r="U155"/>
      <c r="V155"/>
      <c r="W155"/>
      <c r="X155" s="42"/>
      <c r="Y155" s="42"/>
      <c r="Z155" s="42"/>
      <c r="AA155" s="42"/>
      <c r="AB155" s="42"/>
      <c r="AC155" s="42"/>
      <c r="AD155"/>
      <c r="AE155"/>
      <c r="AF155"/>
      <c r="AG155"/>
      <c r="AH155"/>
      <c r="AI155"/>
      <c r="AJ155"/>
      <c r="AK155"/>
      <c r="AL155"/>
      <c r="AM155"/>
      <c r="AN155"/>
      <c r="AO155"/>
      <c r="AP155"/>
      <c r="AQ155" s="41"/>
    </row>
    <row r="156" spans="1:43" s="37" customFormat="1" ht="15.75" customHeight="1" x14ac:dyDescent="0.3">
      <c r="A156"/>
      <c r="B156"/>
      <c r="C156"/>
      <c r="D156"/>
      <c r="E156"/>
      <c r="F156"/>
      <c r="G156"/>
      <c r="H156"/>
      <c r="I156"/>
      <c r="J156"/>
      <c r="K156"/>
      <c r="L156"/>
      <c r="M156"/>
      <c r="N156"/>
      <c r="O156"/>
      <c r="P156"/>
      <c r="Q156"/>
      <c r="R156"/>
      <c r="S156" s="41"/>
      <c r="T156"/>
      <c r="U156"/>
      <c r="V156"/>
      <c r="W156"/>
      <c r="X156" s="42"/>
      <c r="Y156" s="42"/>
      <c r="Z156" s="42"/>
      <c r="AA156" s="42"/>
      <c r="AB156" s="42"/>
      <c r="AC156" s="42"/>
      <c r="AD156"/>
      <c r="AE156"/>
      <c r="AF156"/>
      <c r="AG156"/>
      <c r="AH156"/>
      <c r="AI156"/>
      <c r="AJ156"/>
      <c r="AK156"/>
      <c r="AL156"/>
      <c r="AM156"/>
      <c r="AN156"/>
      <c r="AO156"/>
      <c r="AP156"/>
      <c r="AQ156" s="41"/>
    </row>
    <row r="157" spans="1:43" s="37" customFormat="1" ht="15.75" customHeight="1" x14ac:dyDescent="0.3">
      <c r="A157"/>
      <c r="B157"/>
      <c r="C157"/>
      <c r="D157"/>
      <c r="E157"/>
      <c r="F157"/>
      <c r="G157"/>
      <c r="H157"/>
      <c r="I157"/>
      <c r="J157"/>
      <c r="K157"/>
      <c r="L157"/>
      <c r="M157"/>
      <c r="N157"/>
      <c r="O157"/>
      <c r="P157"/>
      <c r="Q157"/>
      <c r="R157"/>
      <c r="S157" s="41"/>
      <c r="T157"/>
      <c r="U157"/>
      <c r="V157"/>
      <c r="W157"/>
      <c r="X157" s="42"/>
      <c r="Y157" s="42"/>
      <c r="Z157" s="42"/>
      <c r="AA157" s="42"/>
      <c r="AB157" s="42"/>
      <c r="AC157" s="42"/>
      <c r="AD157"/>
      <c r="AE157"/>
      <c r="AF157"/>
      <c r="AG157"/>
      <c r="AH157"/>
      <c r="AI157"/>
      <c r="AJ157"/>
      <c r="AK157"/>
      <c r="AL157"/>
      <c r="AM157"/>
      <c r="AN157"/>
      <c r="AO157"/>
      <c r="AP157"/>
      <c r="AQ157" s="41"/>
    </row>
    <row r="158" spans="1:43" s="37" customFormat="1" ht="15.75" customHeight="1" x14ac:dyDescent="0.3">
      <c r="A158"/>
      <c r="B158"/>
      <c r="C158"/>
      <c r="D158"/>
      <c r="E158"/>
      <c r="F158"/>
      <c r="G158"/>
      <c r="H158"/>
      <c r="I158"/>
      <c r="J158"/>
      <c r="K158"/>
      <c r="L158"/>
      <c r="M158"/>
      <c r="N158"/>
      <c r="O158"/>
      <c r="P158"/>
      <c r="Q158"/>
      <c r="R158"/>
      <c r="S158" s="41"/>
      <c r="T158"/>
      <c r="U158"/>
      <c r="V158"/>
      <c r="W158"/>
      <c r="X158" s="42"/>
      <c r="Y158" s="42"/>
      <c r="Z158" s="42"/>
      <c r="AA158" s="42"/>
      <c r="AB158" s="42"/>
      <c r="AC158" s="42"/>
      <c r="AD158"/>
      <c r="AE158"/>
      <c r="AF158"/>
      <c r="AG158"/>
      <c r="AH158"/>
      <c r="AI158"/>
      <c r="AJ158"/>
      <c r="AK158"/>
      <c r="AL158"/>
      <c r="AM158"/>
      <c r="AN158"/>
      <c r="AO158"/>
      <c r="AP158"/>
      <c r="AQ158" s="41"/>
    </row>
    <row r="159" spans="1:43" s="37" customFormat="1" ht="15.75" customHeight="1" x14ac:dyDescent="0.3">
      <c r="A159"/>
      <c r="B159"/>
      <c r="C159"/>
      <c r="D159"/>
      <c r="E159"/>
      <c r="F159"/>
      <c r="G159"/>
      <c r="H159"/>
      <c r="I159"/>
      <c r="J159"/>
      <c r="K159"/>
      <c r="L159"/>
      <c r="M159"/>
      <c r="N159"/>
      <c r="O159"/>
      <c r="P159"/>
      <c r="Q159"/>
      <c r="R159"/>
      <c r="S159" s="41"/>
      <c r="T159"/>
      <c r="U159"/>
      <c r="V159"/>
      <c r="W159"/>
      <c r="X159" s="42"/>
      <c r="Y159" s="42"/>
      <c r="Z159" s="42"/>
      <c r="AA159" s="42"/>
      <c r="AB159" s="42"/>
      <c r="AC159" s="42"/>
      <c r="AD159"/>
      <c r="AE159"/>
      <c r="AF159"/>
      <c r="AG159"/>
      <c r="AH159"/>
      <c r="AI159"/>
      <c r="AJ159"/>
      <c r="AK159"/>
      <c r="AL159"/>
      <c r="AM159"/>
      <c r="AN159"/>
      <c r="AO159"/>
      <c r="AP159"/>
      <c r="AQ159" s="41"/>
    </row>
    <row r="160" spans="1:43" s="37" customFormat="1" ht="15.75" customHeight="1" x14ac:dyDescent="0.3">
      <c r="A160"/>
      <c r="B160"/>
      <c r="C160"/>
      <c r="D160"/>
      <c r="E160"/>
      <c r="F160"/>
      <c r="G160"/>
      <c r="H160"/>
      <c r="I160"/>
      <c r="J160"/>
      <c r="K160"/>
      <c r="L160"/>
      <c r="M160"/>
      <c r="N160"/>
      <c r="O160"/>
      <c r="P160"/>
      <c r="Q160"/>
      <c r="R160"/>
      <c r="S160" s="41"/>
      <c r="T160"/>
      <c r="U160"/>
      <c r="V160"/>
      <c r="W160"/>
      <c r="X160" s="42"/>
      <c r="Y160" s="42"/>
      <c r="Z160" s="42"/>
      <c r="AA160" s="42"/>
      <c r="AB160" s="42"/>
      <c r="AC160" s="42"/>
      <c r="AD160"/>
      <c r="AE160"/>
      <c r="AF160"/>
      <c r="AG160"/>
      <c r="AH160"/>
      <c r="AI160"/>
      <c r="AJ160"/>
      <c r="AK160"/>
      <c r="AL160"/>
      <c r="AM160"/>
      <c r="AN160"/>
      <c r="AO160"/>
      <c r="AP160"/>
      <c r="AQ160" s="41"/>
    </row>
    <row r="161" spans="1:43" s="37" customFormat="1" ht="15.75" customHeight="1" x14ac:dyDescent="0.3">
      <c r="A161"/>
      <c r="B161"/>
      <c r="C161"/>
      <c r="D161"/>
      <c r="E161"/>
      <c r="F161"/>
      <c r="G161"/>
      <c r="H161"/>
      <c r="I161"/>
      <c r="J161"/>
      <c r="K161"/>
      <c r="L161"/>
      <c r="M161"/>
      <c r="N161"/>
      <c r="O161"/>
      <c r="P161"/>
      <c r="Q161"/>
      <c r="R161"/>
      <c r="S161" s="41"/>
      <c r="T161"/>
      <c r="U161"/>
      <c r="V161"/>
      <c r="W161"/>
      <c r="X161" s="42"/>
      <c r="Y161" s="42"/>
      <c r="Z161" s="42"/>
      <c r="AA161" s="42"/>
      <c r="AB161" s="42"/>
      <c r="AC161" s="42"/>
      <c r="AD161"/>
      <c r="AE161"/>
      <c r="AF161"/>
      <c r="AG161"/>
      <c r="AH161"/>
      <c r="AI161"/>
      <c r="AJ161"/>
      <c r="AK161"/>
      <c r="AL161"/>
      <c r="AM161"/>
      <c r="AN161"/>
      <c r="AO161"/>
      <c r="AP161"/>
      <c r="AQ161" s="41"/>
    </row>
    <row r="162" spans="1:43" s="37" customFormat="1" ht="15.75" customHeight="1" x14ac:dyDescent="0.3">
      <c r="A162"/>
      <c r="B162"/>
      <c r="C162"/>
      <c r="D162"/>
      <c r="E162"/>
      <c r="F162"/>
      <c r="G162"/>
      <c r="H162"/>
      <c r="I162"/>
      <c r="J162"/>
      <c r="K162"/>
      <c r="L162"/>
      <c r="M162"/>
      <c r="N162"/>
      <c r="O162"/>
      <c r="P162"/>
      <c r="Q162"/>
      <c r="R162"/>
      <c r="S162" s="41"/>
      <c r="T162"/>
      <c r="U162"/>
      <c r="V162"/>
      <c r="W162"/>
      <c r="X162" s="42"/>
      <c r="Y162" s="42"/>
      <c r="Z162" s="42"/>
      <c r="AA162" s="42"/>
      <c r="AB162" s="42"/>
      <c r="AC162" s="42"/>
      <c r="AD162"/>
      <c r="AE162"/>
      <c r="AF162"/>
      <c r="AG162"/>
      <c r="AH162"/>
      <c r="AI162"/>
      <c r="AJ162"/>
      <c r="AK162"/>
      <c r="AL162"/>
      <c r="AM162"/>
      <c r="AN162"/>
      <c r="AO162"/>
      <c r="AP162"/>
      <c r="AQ162" s="41"/>
    </row>
    <row r="163" spans="1:43" s="37" customFormat="1" ht="15.75" customHeight="1" x14ac:dyDescent="0.3">
      <c r="A163"/>
      <c r="B163"/>
      <c r="C163"/>
      <c r="D163"/>
      <c r="E163"/>
      <c r="F163"/>
      <c r="G163"/>
      <c r="H163"/>
      <c r="I163"/>
      <c r="J163"/>
      <c r="K163"/>
      <c r="L163"/>
      <c r="M163"/>
      <c r="N163"/>
      <c r="O163"/>
      <c r="P163"/>
      <c r="Q163"/>
      <c r="R163"/>
      <c r="S163" s="41"/>
      <c r="T163"/>
      <c r="U163"/>
      <c r="V163"/>
      <c r="W163"/>
      <c r="X163" s="42"/>
      <c r="Y163" s="42"/>
      <c r="Z163" s="42"/>
      <c r="AA163" s="42"/>
      <c r="AB163" s="42"/>
      <c r="AC163" s="42"/>
      <c r="AD163"/>
      <c r="AE163"/>
      <c r="AF163"/>
      <c r="AG163"/>
      <c r="AH163"/>
      <c r="AI163"/>
      <c r="AJ163"/>
      <c r="AK163"/>
      <c r="AL163"/>
      <c r="AM163"/>
      <c r="AN163"/>
      <c r="AO163"/>
      <c r="AP163"/>
      <c r="AQ163" s="41"/>
    </row>
    <row r="164" spans="1:43" s="37" customFormat="1" ht="15.75" customHeight="1" x14ac:dyDescent="0.3">
      <c r="A164"/>
      <c r="B164"/>
      <c r="C164"/>
      <c r="D164"/>
      <c r="E164"/>
      <c r="F164"/>
      <c r="G164"/>
      <c r="H164"/>
      <c r="I164"/>
      <c r="J164"/>
      <c r="K164"/>
      <c r="L164"/>
      <c r="M164"/>
      <c r="N164"/>
      <c r="O164"/>
      <c r="P164"/>
      <c r="Q164"/>
      <c r="R164"/>
      <c r="S164" s="41"/>
      <c r="T164"/>
      <c r="U164"/>
      <c r="V164"/>
      <c r="W164"/>
      <c r="X164" s="42"/>
      <c r="Y164" s="42"/>
      <c r="Z164" s="42"/>
      <c r="AA164" s="42"/>
      <c r="AB164" s="42"/>
      <c r="AC164" s="42"/>
      <c r="AD164"/>
      <c r="AE164"/>
      <c r="AF164"/>
      <c r="AG164"/>
      <c r="AH164"/>
      <c r="AI164"/>
      <c r="AJ164"/>
      <c r="AK164"/>
      <c r="AL164"/>
      <c r="AM164"/>
      <c r="AN164"/>
      <c r="AO164"/>
      <c r="AP164"/>
      <c r="AQ164" s="41"/>
    </row>
    <row r="165" spans="1:43" s="37" customFormat="1" ht="15.75" customHeight="1" x14ac:dyDescent="0.3">
      <c r="A165"/>
      <c r="B165"/>
      <c r="C165"/>
      <c r="D165"/>
      <c r="E165"/>
      <c r="F165"/>
      <c r="G165"/>
      <c r="H165"/>
      <c r="I165"/>
      <c r="J165"/>
      <c r="K165"/>
      <c r="L165"/>
      <c r="M165"/>
      <c r="N165"/>
      <c r="O165"/>
      <c r="P165"/>
      <c r="Q165"/>
      <c r="R165"/>
      <c r="S165" s="41"/>
      <c r="T165"/>
      <c r="U165"/>
      <c r="V165"/>
      <c r="W165"/>
      <c r="X165" s="42"/>
      <c r="Y165" s="42"/>
      <c r="Z165" s="42"/>
      <c r="AA165" s="42"/>
      <c r="AB165" s="42"/>
      <c r="AC165" s="42"/>
      <c r="AD165"/>
      <c r="AE165"/>
      <c r="AF165"/>
      <c r="AG165"/>
      <c r="AH165"/>
      <c r="AI165"/>
      <c r="AJ165"/>
      <c r="AK165"/>
      <c r="AL165"/>
      <c r="AM165"/>
      <c r="AN165"/>
      <c r="AO165"/>
      <c r="AP165"/>
      <c r="AQ165" s="41"/>
    </row>
    <row r="166" spans="1:43" s="37" customFormat="1" ht="15.75" customHeight="1" x14ac:dyDescent="0.3">
      <c r="A166"/>
      <c r="B166"/>
      <c r="C166"/>
      <c r="D166"/>
      <c r="E166"/>
      <c r="F166"/>
      <c r="G166"/>
      <c r="H166"/>
      <c r="I166"/>
      <c r="J166"/>
      <c r="K166"/>
      <c r="L166"/>
      <c r="M166"/>
      <c r="N166"/>
      <c r="O166"/>
      <c r="P166"/>
      <c r="Q166"/>
      <c r="R166"/>
      <c r="S166" s="41"/>
      <c r="T166"/>
      <c r="U166"/>
      <c r="V166"/>
      <c r="W166"/>
      <c r="X166" s="42"/>
      <c r="Y166" s="42"/>
      <c r="Z166" s="42"/>
      <c r="AA166" s="42"/>
      <c r="AB166" s="42"/>
      <c r="AC166" s="42"/>
      <c r="AD166"/>
      <c r="AE166"/>
      <c r="AF166"/>
      <c r="AG166"/>
      <c r="AH166"/>
      <c r="AI166"/>
      <c r="AJ166"/>
      <c r="AK166"/>
      <c r="AL166"/>
      <c r="AM166"/>
      <c r="AN166"/>
      <c r="AO166"/>
      <c r="AP166"/>
      <c r="AQ166" s="41"/>
    </row>
    <row r="167" spans="1:43" s="37" customFormat="1" ht="15.75" customHeight="1" x14ac:dyDescent="0.3">
      <c r="A167"/>
      <c r="B167"/>
      <c r="C167"/>
      <c r="D167"/>
      <c r="E167"/>
      <c r="F167"/>
      <c r="G167"/>
      <c r="H167"/>
      <c r="I167"/>
      <c r="J167"/>
      <c r="K167"/>
      <c r="L167"/>
      <c r="M167"/>
      <c r="N167"/>
      <c r="O167"/>
      <c r="P167"/>
      <c r="Q167"/>
      <c r="R167"/>
      <c r="S167" s="41"/>
      <c r="T167"/>
      <c r="U167"/>
      <c r="V167"/>
      <c r="W167"/>
      <c r="X167" s="42"/>
      <c r="Y167" s="42"/>
      <c r="Z167" s="42"/>
      <c r="AA167" s="42"/>
      <c r="AB167" s="42"/>
      <c r="AC167" s="42"/>
      <c r="AD167"/>
      <c r="AE167"/>
      <c r="AF167"/>
      <c r="AG167"/>
      <c r="AH167"/>
      <c r="AI167"/>
      <c r="AJ167"/>
      <c r="AK167"/>
      <c r="AL167"/>
      <c r="AM167"/>
      <c r="AN167"/>
      <c r="AO167"/>
      <c r="AP167"/>
      <c r="AQ167" s="41"/>
    </row>
    <row r="168" spans="1:43" s="37" customFormat="1" ht="15.75" customHeight="1" x14ac:dyDescent="0.3">
      <c r="A168"/>
      <c r="B168"/>
      <c r="C168"/>
      <c r="D168"/>
      <c r="E168"/>
      <c r="F168"/>
      <c r="G168"/>
      <c r="H168"/>
      <c r="I168"/>
      <c r="J168"/>
      <c r="K168"/>
      <c r="L168"/>
      <c r="M168"/>
      <c r="N168"/>
      <c r="O168"/>
      <c r="P168"/>
      <c r="Q168"/>
      <c r="R168"/>
      <c r="S168" s="41"/>
      <c r="T168"/>
      <c r="U168"/>
      <c r="V168"/>
      <c r="W168"/>
      <c r="X168" s="42"/>
      <c r="Y168" s="42"/>
      <c r="Z168" s="42"/>
      <c r="AA168" s="42"/>
      <c r="AB168" s="42"/>
      <c r="AC168" s="42"/>
      <c r="AD168"/>
      <c r="AE168"/>
      <c r="AF168"/>
      <c r="AG168"/>
      <c r="AH168"/>
      <c r="AI168"/>
      <c r="AJ168"/>
      <c r="AK168"/>
      <c r="AL168"/>
      <c r="AM168"/>
      <c r="AN168"/>
      <c r="AO168"/>
      <c r="AP168"/>
      <c r="AQ168" s="41"/>
    </row>
    <row r="169" spans="1:43" s="37" customFormat="1" ht="15.75" customHeight="1" x14ac:dyDescent="0.3">
      <c r="A169"/>
      <c r="B169"/>
      <c r="C169"/>
      <c r="D169"/>
      <c r="E169"/>
      <c r="F169"/>
      <c r="G169"/>
      <c r="H169"/>
      <c r="I169"/>
      <c r="J169"/>
      <c r="K169"/>
      <c r="L169"/>
      <c r="M169"/>
      <c r="N169"/>
      <c r="O169"/>
      <c r="P169"/>
      <c r="Q169"/>
      <c r="R169"/>
      <c r="S169" s="41"/>
      <c r="T169"/>
      <c r="U169"/>
      <c r="V169"/>
      <c r="W169"/>
      <c r="X169" s="42"/>
      <c r="Y169" s="42"/>
      <c r="Z169" s="42"/>
      <c r="AA169" s="42"/>
      <c r="AB169" s="42"/>
      <c r="AC169" s="42"/>
      <c r="AD169"/>
      <c r="AE169"/>
      <c r="AF169"/>
      <c r="AG169"/>
      <c r="AH169"/>
      <c r="AI169"/>
      <c r="AJ169"/>
      <c r="AK169"/>
      <c r="AL169"/>
      <c r="AM169"/>
      <c r="AN169"/>
      <c r="AO169"/>
      <c r="AP169"/>
      <c r="AQ169" s="41"/>
    </row>
    <row r="170" spans="1:43" s="37" customFormat="1" ht="15.75" customHeight="1" x14ac:dyDescent="0.3">
      <c r="A170"/>
      <c r="B170"/>
      <c r="C170"/>
      <c r="D170"/>
      <c r="E170"/>
      <c r="F170"/>
      <c r="G170"/>
      <c r="H170"/>
      <c r="I170"/>
      <c r="J170"/>
      <c r="K170"/>
      <c r="L170"/>
      <c r="M170"/>
      <c r="N170"/>
      <c r="O170"/>
      <c r="P170"/>
      <c r="Q170"/>
      <c r="R170"/>
      <c r="S170" s="41"/>
      <c r="T170"/>
      <c r="U170"/>
      <c r="V170"/>
      <c r="W170"/>
      <c r="X170" s="42"/>
      <c r="Y170" s="42"/>
      <c r="Z170" s="42"/>
      <c r="AA170" s="42"/>
      <c r="AB170" s="42"/>
      <c r="AC170" s="42"/>
      <c r="AD170"/>
      <c r="AE170"/>
      <c r="AF170"/>
      <c r="AG170"/>
      <c r="AH170"/>
      <c r="AI170"/>
      <c r="AJ170"/>
      <c r="AK170"/>
      <c r="AL170"/>
      <c r="AM170"/>
      <c r="AN170"/>
      <c r="AO170"/>
      <c r="AP170"/>
      <c r="AQ170" s="41"/>
    </row>
    <row r="171" spans="1:43" s="37" customFormat="1" ht="15.75" customHeight="1" x14ac:dyDescent="0.3">
      <c r="A171"/>
      <c r="B171"/>
      <c r="C171"/>
      <c r="D171"/>
      <c r="E171"/>
      <c r="F171"/>
      <c r="G171"/>
      <c r="H171"/>
      <c r="I171"/>
      <c r="J171"/>
      <c r="K171"/>
      <c r="L171"/>
      <c r="M171"/>
      <c r="N171"/>
      <c r="O171"/>
      <c r="P171"/>
      <c r="Q171"/>
      <c r="R171"/>
      <c r="S171" s="41"/>
      <c r="T171"/>
      <c r="U171"/>
      <c r="V171"/>
      <c r="W171"/>
      <c r="X171" s="42"/>
      <c r="Y171" s="42"/>
      <c r="Z171" s="42"/>
      <c r="AA171" s="42"/>
      <c r="AB171" s="42"/>
      <c r="AC171" s="42"/>
      <c r="AD171"/>
      <c r="AE171"/>
      <c r="AF171"/>
      <c r="AG171"/>
      <c r="AH171"/>
      <c r="AI171"/>
      <c r="AJ171"/>
      <c r="AK171"/>
      <c r="AL171"/>
      <c r="AM171"/>
      <c r="AN171"/>
      <c r="AO171"/>
      <c r="AP171"/>
      <c r="AQ171" s="41"/>
    </row>
    <row r="172" spans="1:43" s="37" customFormat="1" ht="15.75" customHeight="1" x14ac:dyDescent="0.3">
      <c r="A172"/>
      <c r="B172"/>
      <c r="C172"/>
      <c r="D172"/>
      <c r="E172"/>
      <c r="F172"/>
      <c r="G172"/>
      <c r="H172"/>
      <c r="I172"/>
      <c r="J172"/>
      <c r="K172"/>
      <c r="L172"/>
      <c r="M172"/>
      <c r="N172"/>
      <c r="O172"/>
      <c r="P172"/>
      <c r="Q172"/>
      <c r="R172"/>
      <c r="S172" s="41"/>
      <c r="T172"/>
      <c r="U172"/>
      <c r="V172"/>
      <c r="W172"/>
      <c r="X172" s="42"/>
      <c r="Y172" s="42"/>
      <c r="Z172" s="42"/>
      <c r="AA172" s="42"/>
      <c r="AB172" s="42"/>
      <c r="AC172" s="42"/>
      <c r="AD172"/>
      <c r="AE172"/>
      <c r="AF172"/>
      <c r="AG172"/>
      <c r="AH172"/>
      <c r="AI172"/>
      <c r="AJ172"/>
      <c r="AK172"/>
      <c r="AL172"/>
      <c r="AM172"/>
      <c r="AN172"/>
      <c r="AO172"/>
      <c r="AP172"/>
      <c r="AQ172" s="41"/>
    </row>
    <row r="173" spans="1:43" s="37" customFormat="1" ht="15.75" customHeight="1" x14ac:dyDescent="0.3">
      <c r="A173"/>
      <c r="B173"/>
      <c r="C173"/>
      <c r="D173"/>
      <c r="E173"/>
      <c r="F173"/>
      <c r="G173"/>
      <c r="H173"/>
      <c r="I173"/>
      <c r="J173"/>
      <c r="K173"/>
      <c r="L173"/>
      <c r="M173"/>
      <c r="N173"/>
      <c r="O173"/>
      <c r="P173"/>
      <c r="Q173"/>
      <c r="R173"/>
      <c r="S173" s="41"/>
      <c r="T173"/>
      <c r="U173"/>
      <c r="V173"/>
      <c r="W173"/>
      <c r="X173" s="42"/>
      <c r="Y173" s="42"/>
      <c r="Z173" s="42"/>
      <c r="AA173" s="42"/>
      <c r="AB173" s="42"/>
      <c r="AC173" s="42"/>
      <c r="AD173"/>
      <c r="AE173"/>
      <c r="AF173"/>
      <c r="AG173"/>
      <c r="AH173"/>
      <c r="AI173"/>
      <c r="AJ173"/>
      <c r="AK173"/>
      <c r="AL173"/>
      <c r="AM173"/>
      <c r="AN173"/>
      <c r="AO173"/>
      <c r="AP173"/>
      <c r="AQ173" s="41"/>
    </row>
    <row r="174" spans="1:43" s="37" customFormat="1" ht="15.75" customHeight="1" x14ac:dyDescent="0.3">
      <c r="A174"/>
      <c r="B174"/>
      <c r="C174"/>
      <c r="D174"/>
      <c r="E174"/>
      <c r="F174"/>
      <c r="G174"/>
      <c r="H174"/>
      <c r="I174"/>
      <c r="J174"/>
      <c r="K174"/>
      <c r="L174"/>
      <c r="M174"/>
      <c r="N174"/>
      <c r="O174"/>
      <c r="P174"/>
      <c r="Q174"/>
      <c r="R174"/>
      <c r="S174" s="41"/>
      <c r="T174"/>
      <c r="U174"/>
      <c r="V174"/>
      <c r="W174"/>
      <c r="X174" s="42"/>
      <c r="Y174" s="42"/>
      <c r="Z174" s="42"/>
      <c r="AA174" s="42"/>
      <c r="AB174" s="42"/>
      <c r="AC174" s="42"/>
      <c r="AD174"/>
      <c r="AE174"/>
      <c r="AF174"/>
      <c r="AG174"/>
      <c r="AH174"/>
      <c r="AI174"/>
      <c r="AJ174"/>
      <c r="AK174"/>
      <c r="AL174"/>
      <c r="AM174"/>
      <c r="AN174"/>
      <c r="AO174"/>
      <c r="AP174"/>
      <c r="AQ174" s="41"/>
    </row>
    <row r="175" spans="1:43" s="37" customFormat="1" ht="15.75" customHeight="1" x14ac:dyDescent="0.3">
      <c r="A175"/>
      <c r="B175"/>
      <c r="C175"/>
      <c r="D175"/>
      <c r="E175"/>
      <c r="F175"/>
      <c r="G175"/>
      <c r="H175"/>
      <c r="I175"/>
      <c r="J175"/>
      <c r="K175"/>
      <c r="L175"/>
      <c r="M175"/>
      <c r="N175"/>
      <c r="O175"/>
      <c r="P175"/>
      <c r="Q175"/>
      <c r="R175"/>
      <c r="S175" s="41"/>
      <c r="T175"/>
      <c r="U175"/>
      <c r="V175"/>
      <c r="W175"/>
      <c r="X175" s="42"/>
      <c r="Y175" s="42"/>
      <c r="Z175" s="42"/>
      <c r="AA175" s="42"/>
      <c r="AB175" s="42"/>
      <c r="AC175" s="42"/>
      <c r="AD175"/>
      <c r="AE175"/>
      <c r="AF175"/>
      <c r="AG175"/>
      <c r="AH175"/>
      <c r="AI175"/>
      <c r="AJ175"/>
      <c r="AK175"/>
      <c r="AL175"/>
      <c r="AM175"/>
      <c r="AN175"/>
      <c r="AO175"/>
      <c r="AP175"/>
      <c r="AQ175" s="41"/>
    </row>
    <row r="176" spans="1:43" s="37" customFormat="1" ht="15.75" customHeight="1" x14ac:dyDescent="0.3">
      <c r="A176"/>
      <c r="B176"/>
      <c r="C176"/>
      <c r="D176"/>
      <c r="E176"/>
      <c r="F176"/>
      <c r="G176"/>
      <c r="H176"/>
      <c r="I176"/>
      <c r="J176"/>
      <c r="K176"/>
      <c r="L176"/>
      <c r="M176"/>
      <c r="N176"/>
      <c r="O176"/>
      <c r="P176"/>
      <c r="Q176"/>
      <c r="R176"/>
      <c r="S176" s="41"/>
      <c r="T176"/>
      <c r="U176"/>
      <c r="V176"/>
      <c r="W176"/>
      <c r="X176" s="42"/>
      <c r="Y176" s="42"/>
      <c r="Z176" s="42"/>
      <c r="AA176" s="42"/>
      <c r="AB176" s="42"/>
      <c r="AC176" s="42"/>
      <c r="AD176"/>
      <c r="AE176"/>
      <c r="AF176"/>
      <c r="AG176"/>
      <c r="AH176"/>
      <c r="AI176"/>
      <c r="AJ176"/>
      <c r="AK176"/>
      <c r="AL176"/>
      <c r="AM176"/>
      <c r="AN176"/>
      <c r="AO176"/>
      <c r="AP176"/>
      <c r="AQ176" s="41"/>
    </row>
    <row r="177" spans="1:43" s="37" customFormat="1" ht="15.75" customHeight="1" x14ac:dyDescent="0.3">
      <c r="A177"/>
      <c r="B177"/>
      <c r="C177"/>
      <c r="D177"/>
      <c r="E177"/>
      <c r="F177"/>
      <c r="G177"/>
      <c r="H177"/>
      <c r="I177"/>
      <c r="J177"/>
      <c r="K177"/>
      <c r="L177"/>
      <c r="M177"/>
      <c r="N177"/>
      <c r="O177"/>
      <c r="P177"/>
      <c r="Q177"/>
      <c r="R177"/>
      <c r="S177" s="41"/>
      <c r="T177"/>
      <c r="U177"/>
      <c r="V177"/>
      <c r="W177"/>
      <c r="X177" s="42"/>
      <c r="Y177" s="42"/>
      <c r="Z177" s="42"/>
      <c r="AA177" s="42"/>
      <c r="AB177" s="42"/>
      <c r="AC177" s="42"/>
      <c r="AD177"/>
      <c r="AE177"/>
      <c r="AF177"/>
      <c r="AG177"/>
      <c r="AH177"/>
      <c r="AI177"/>
      <c r="AJ177"/>
      <c r="AK177"/>
      <c r="AL177"/>
      <c r="AM177"/>
      <c r="AN177"/>
      <c r="AO177"/>
      <c r="AP177"/>
      <c r="AQ177" s="41"/>
    </row>
    <row r="178" spans="1:43" s="37" customFormat="1" ht="15.75" customHeight="1" x14ac:dyDescent="0.3">
      <c r="A178"/>
      <c r="B178"/>
      <c r="C178"/>
      <c r="D178"/>
      <c r="E178"/>
      <c r="F178"/>
      <c r="G178"/>
      <c r="H178"/>
      <c r="I178"/>
      <c r="J178"/>
      <c r="K178"/>
      <c r="L178"/>
      <c r="M178"/>
      <c r="N178"/>
      <c r="O178"/>
      <c r="P178"/>
      <c r="Q178"/>
      <c r="R178"/>
      <c r="S178" s="41"/>
      <c r="T178"/>
      <c r="U178"/>
      <c r="V178"/>
      <c r="W178"/>
      <c r="X178" s="42"/>
      <c r="Y178" s="42"/>
      <c r="Z178" s="42"/>
      <c r="AA178" s="42"/>
      <c r="AB178" s="42"/>
      <c r="AC178" s="42"/>
      <c r="AD178"/>
      <c r="AE178"/>
      <c r="AF178"/>
      <c r="AG178"/>
      <c r="AH178"/>
      <c r="AI178"/>
      <c r="AJ178"/>
      <c r="AK178"/>
      <c r="AL178"/>
      <c r="AM178"/>
      <c r="AN178"/>
      <c r="AO178"/>
      <c r="AP178"/>
      <c r="AQ178" s="41"/>
    </row>
    <row r="179" spans="1:43" s="37" customFormat="1" ht="15.75" customHeight="1" x14ac:dyDescent="0.3">
      <c r="A179"/>
      <c r="B179"/>
      <c r="C179"/>
      <c r="D179"/>
      <c r="E179"/>
      <c r="F179"/>
      <c r="G179"/>
      <c r="H179"/>
      <c r="I179"/>
      <c r="J179"/>
      <c r="K179"/>
      <c r="L179"/>
      <c r="M179"/>
      <c r="N179"/>
      <c r="O179"/>
      <c r="P179"/>
      <c r="Q179"/>
      <c r="R179"/>
      <c r="S179" s="41"/>
      <c r="T179"/>
      <c r="U179"/>
      <c r="V179"/>
      <c r="W179"/>
      <c r="X179" s="42"/>
      <c r="Y179" s="42"/>
      <c r="Z179" s="42"/>
      <c r="AA179" s="42"/>
      <c r="AB179" s="42"/>
      <c r="AC179" s="42"/>
      <c r="AD179"/>
      <c r="AE179"/>
      <c r="AF179"/>
      <c r="AG179"/>
      <c r="AH179"/>
      <c r="AI179"/>
      <c r="AJ179"/>
      <c r="AK179"/>
      <c r="AL179"/>
      <c r="AM179"/>
      <c r="AN179"/>
      <c r="AO179"/>
      <c r="AP179"/>
      <c r="AQ179" s="41"/>
    </row>
    <row r="180" spans="1:43" s="37" customFormat="1" ht="15.75" customHeight="1" x14ac:dyDescent="0.3">
      <c r="A180"/>
      <c r="B180"/>
      <c r="C180"/>
      <c r="D180"/>
      <c r="E180"/>
      <c r="F180"/>
      <c r="G180"/>
      <c r="H180"/>
      <c r="I180"/>
      <c r="J180"/>
      <c r="K180"/>
      <c r="L180"/>
      <c r="M180"/>
      <c r="N180"/>
      <c r="O180"/>
      <c r="P180"/>
      <c r="Q180"/>
      <c r="R180"/>
      <c r="S180" s="41"/>
      <c r="T180"/>
      <c r="U180"/>
      <c r="V180"/>
      <c r="W180"/>
      <c r="X180" s="42"/>
      <c r="Y180" s="42"/>
      <c r="Z180" s="42"/>
      <c r="AA180" s="42"/>
      <c r="AB180" s="42"/>
      <c r="AC180" s="42"/>
      <c r="AD180"/>
      <c r="AE180"/>
      <c r="AF180"/>
      <c r="AG180"/>
      <c r="AH180"/>
      <c r="AI180"/>
      <c r="AJ180"/>
      <c r="AK180"/>
      <c r="AL180"/>
      <c r="AM180"/>
      <c r="AN180"/>
      <c r="AO180"/>
      <c r="AP180"/>
      <c r="AQ180" s="41"/>
    </row>
    <row r="181" spans="1:43" s="37" customFormat="1" ht="15.75" customHeight="1" x14ac:dyDescent="0.3">
      <c r="A181"/>
      <c r="B181"/>
      <c r="C181"/>
      <c r="D181"/>
      <c r="E181"/>
      <c r="F181"/>
      <c r="G181"/>
      <c r="H181"/>
      <c r="I181"/>
      <c r="J181"/>
      <c r="K181"/>
      <c r="L181"/>
      <c r="M181"/>
      <c r="N181"/>
      <c r="O181"/>
      <c r="P181"/>
      <c r="Q181"/>
      <c r="R181"/>
      <c r="S181" s="41"/>
      <c r="T181"/>
      <c r="U181"/>
      <c r="V181"/>
      <c r="W181"/>
      <c r="X181" s="42"/>
      <c r="Y181" s="42"/>
      <c r="Z181" s="42"/>
      <c r="AA181" s="42"/>
      <c r="AB181" s="42"/>
      <c r="AC181" s="42"/>
      <c r="AD181"/>
      <c r="AE181"/>
      <c r="AF181"/>
      <c r="AG181"/>
      <c r="AH181"/>
      <c r="AI181"/>
      <c r="AJ181"/>
      <c r="AK181"/>
      <c r="AL181"/>
      <c r="AM181"/>
      <c r="AN181"/>
      <c r="AO181"/>
      <c r="AP181"/>
      <c r="AQ181" s="41"/>
    </row>
    <row r="182" spans="1:43" s="37" customFormat="1" ht="15.75" customHeight="1" x14ac:dyDescent="0.3">
      <c r="A182"/>
      <c r="B182"/>
      <c r="C182"/>
      <c r="D182"/>
      <c r="E182"/>
      <c r="F182"/>
      <c r="G182"/>
      <c r="H182"/>
      <c r="I182"/>
      <c r="J182"/>
      <c r="K182"/>
      <c r="L182"/>
      <c r="M182"/>
      <c r="N182"/>
      <c r="O182"/>
      <c r="P182"/>
      <c r="Q182"/>
      <c r="R182"/>
      <c r="S182" s="41"/>
      <c r="T182"/>
      <c r="U182"/>
      <c r="V182"/>
      <c r="W182"/>
      <c r="X182" s="42"/>
      <c r="Y182" s="42"/>
      <c r="Z182" s="42"/>
      <c r="AA182" s="42"/>
      <c r="AB182" s="42"/>
      <c r="AC182" s="42"/>
      <c r="AD182"/>
      <c r="AE182"/>
      <c r="AF182"/>
      <c r="AG182"/>
      <c r="AH182"/>
      <c r="AI182"/>
      <c r="AJ182"/>
      <c r="AK182"/>
      <c r="AL182"/>
      <c r="AM182"/>
      <c r="AN182"/>
      <c r="AO182"/>
      <c r="AP182"/>
      <c r="AQ182" s="41"/>
    </row>
    <row r="183" spans="1:43" s="37" customFormat="1" ht="15.75" customHeight="1" x14ac:dyDescent="0.3">
      <c r="A183"/>
      <c r="B183"/>
      <c r="C183"/>
      <c r="D183"/>
      <c r="E183"/>
      <c r="F183"/>
      <c r="G183"/>
      <c r="H183"/>
      <c r="I183"/>
      <c r="J183"/>
      <c r="K183"/>
      <c r="L183"/>
      <c r="M183"/>
      <c r="N183"/>
      <c r="O183"/>
      <c r="P183"/>
      <c r="Q183"/>
      <c r="R183"/>
      <c r="S183" s="41"/>
      <c r="T183"/>
      <c r="U183"/>
      <c r="V183"/>
      <c r="W183"/>
      <c r="X183" s="42"/>
      <c r="Y183" s="42"/>
      <c r="Z183" s="42"/>
      <c r="AA183" s="42"/>
      <c r="AB183" s="42"/>
      <c r="AC183" s="42"/>
      <c r="AD183"/>
      <c r="AE183"/>
      <c r="AF183"/>
      <c r="AG183"/>
      <c r="AH183"/>
      <c r="AI183"/>
      <c r="AJ183"/>
      <c r="AK183"/>
      <c r="AL183"/>
      <c r="AM183"/>
      <c r="AN183"/>
      <c r="AO183"/>
      <c r="AP183"/>
      <c r="AQ183" s="41"/>
    </row>
    <row r="184" spans="1:43" s="37" customFormat="1" ht="15.75" customHeight="1" x14ac:dyDescent="0.3">
      <c r="A184"/>
      <c r="B184"/>
      <c r="C184"/>
      <c r="D184"/>
      <c r="E184"/>
      <c r="F184"/>
      <c r="G184"/>
      <c r="H184"/>
      <c r="I184"/>
      <c r="J184"/>
      <c r="K184"/>
      <c r="L184"/>
      <c r="M184"/>
      <c r="N184"/>
      <c r="O184"/>
      <c r="P184"/>
      <c r="Q184"/>
      <c r="R184"/>
      <c r="S184" s="41"/>
      <c r="T184"/>
      <c r="U184"/>
      <c r="V184"/>
      <c r="W184"/>
      <c r="X184" s="42"/>
      <c r="Y184" s="42"/>
      <c r="Z184" s="42"/>
      <c r="AA184" s="42"/>
      <c r="AB184" s="42"/>
      <c r="AC184" s="42"/>
      <c r="AD184"/>
      <c r="AE184"/>
      <c r="AF184"/>
      <c r="AG184"/>
      <c r="AH184"/>
      <c r="AI184"/>
      <c r="AJ184"/>
      <c r="AK184"/>
      <c r="AL184"/>
      <c r="AM184"/>
      <c r="AN184"/>
      <c r="AO184"/>
      <c r="AP184"/>
      <c r="AQ184" s="41"/>
    </row>
    <row r="185" spans="1:43" s="37" customFormat="1" ht="15.75" customHeight="1" x14ac:dyDescent="0.3">
      <c r="A185"/>
      <c r="B185"/>
      <c r="C185"/>
      <c r="D185"/>
      <c r="E185"/>
      <c r="F185"/>
      <c r="G185"/>
      <c r="H185"/>
      <c r="I185"/>
      <c r="J185"/>
      <c r="K185"/>
      <c r="L185"/>
      <c r="M185"/>
      <c r="N185"/>
      <c r="O185"/>
      <c r="P185"/>
      <c r="Q185"/>
      <c r="R185"/>
      <c r="S185" s="41"/>
      <c r="T185"/>
      <c r="U185"/>
      <c r="V185"/>
      <c r="W185"/>
      <c r="X185" s="42"/>
      <c r="Y185" s="42"/>
      <c r="Z185" s="42"/>
      <c r="AA185" s="42"/>
      <c r="AB185" s="42"/>
      <c r="AC185" s="42"/>
      <c r="AD185"/>
      <c r="AE185"/>
      <c r="AF185"/>
      <c r="AG185"/>
      <c r="AH185"/>
      <c r="AI185"/>
      <c r="AJ185"/>
      <c r="AK185"/>
      <c r="AL185"/>
      <c r="AM185"/>
      <c r="AN185"/>
      <c r="AO185"/>
      <c r="AP185"/>
      <c r="AQ185" s="41"/>
    </row>
    <row r="186" spans="1:43" s="37" customFormat="1" ht="15.75" customHeight="1" x14ac:dyDescent="0.3">
      <c r="A186"/>
      <c r="B186"/>
      <c r="C186"/>
      <c r="D186"/>
      <c r="E186"/>
      <c r="F186"/>
      <c r="G186"/>
      <c r="H186"/>
      <c r="I186"/>
      <c r="J186"/>
      <c r="K186"/>
      <c r="L186"/>
      <c r="M186"/>
      <c r="N186"/>
      <c r="O186"/>
      <c r="P186"/>
      <c r="Q186"/>
      <c r="R186"/>
      <c r="S186" s="41"/>
      <c r="T186"/>
      <c r="U186"/>
      <c r="V186"/>
      <c r="W186"/>
      <c r="X186" s="42"/>
      <c r="Y186" s="42"/>
      <c r="Z186" s="42"/>
      <c r="AA186" s="42"/>
      <c r="AB186" s="42"/>
      <c r="AC186" s="42"/>
      <c r="AD186"/>
      <c r="AE186"/>
      <c r="AF186"/>
      <c r="AG186"/>
      <c r="AH186"/>
      <c r="AI186"/>
      <c r="AJ186"/>
      <c r="AK186"/>
      <c r="AL186"/>
      <c r="AM186"/>
      <c r="AN186"/>
      <c r="AO186"/>
      <c r="AP186"/>
      <c r="AQ186" s="41"/>
    </row>
    <row r="187" spans="1:43" s="37" customFormat="1" ht="15.75" customHeight="1" x14ac:dyDescent="0.3">
      <c r="A187"/>
      <c r="B187"/>
      <c r="C187"/>
      <c r="D187"/>
      <c r="E187"/>
      <c r="F187"/>
      <c r="G187"/>
      <c r="H187"/>
      <c r="I187"/>
      <c r="J187"/>
      <c r="K187"/>
      <c r="L187"/>
      <c r="M187"/>
      <c r="N187"/>
      <c r="O187"/>
      <c r="P187"/>
      <c r="Q187"/>
      <c r="R187"/>
      <c r="S187" s="41"/>
      <c r="T187"/>
      <c r="U187"/>
      <c r="V187"/>
      <c r="W187"/>
      <c r="X187" s="42"/>
      <c r="Y187" s="42"/>
      <c r="Z187" s="42"/>
      <c r="AA187" s="42"/>
      <c r="AB187" s="42"/>
      <c r="AC187" s="42"/>
      <c r="AD187"/>
      <c r="AE187"/>
      <c r="AF187"/>
      <c r="AG187"/>
      <c r="AH187"/>
      <c r="AI187"/>
      <c r="AJ187"/>
      <c r="AK187"/>
      <c r="AL187"/>
      <c r="AM187"/>
      <c r="AN187"/>
      <c r="AO187"/>
      <c r="AP187"/>
      <c r="AQ187" s="41"/>
    </row>
    <row r="188" spans="1:43" s="37" customFormat="1" ht="15.75" customHeight="1" x14ac:dyDescent="0.3">
      <c r="A188"/>
      <c r="B188"/>
      <c r="C188"/>
      <c r="D188"/>
      <c r="E188"/>
      <c r="F188"/>
      <c r="G188"/>
      <c r="H188"/>
      <c r="I188"/>
      <c r="J188"/>
      <c r="K188"/>
      <c r="L188"/>
      <c r="M188"/>
      <c r="N188"/>
      <c r="O188"/>
      <c r="P188"/>
      <c r="Q188"/>
      <c r="R188"/>
      <c r="S188" s="41"/>
      <c r="T188"/>
      <c r="U188"/>
      <c r="V188"/>
      <c r="W188"/>
      <c r="X188" s="42"/>
      <c r="Y188" s="42"/>
      <c r="Z188" s="42"/>
      <c r="AA188" s="42"/>
      <c r="AB188" s="42"/>
      <c r="AC188" s="42"/>
      <c r="AD188"/>
      <c r="AE188"/>
      <c r="AF188"/>
      <c r="AG188"/>
      <c r="AH188"/>
      <c r="AI188"/>
      <c r="AJ188"/>
      <c r="AK188"/>
      <c r="AL188"/>
      <c r="AM188"/>
      <c r="AN188"/>
      <c r="AO188"/>
      <c r="AP188"/>
      <c r="AQ188" s="41"/>
    </row>
    <row r="189" spans="1:43" s="37" customFormat="1" ht="15.75" customHeight="1" x14ac:dyDescent="0.3">
      <c r="A189"/>
      <c r="B189"/>
      <c r="C189"/>
      <c r="D189"/>
      <c r="E189"/>
      <c r="F189"/>
      <c r="G189"/>
      <c r="H189"/>
      <c r="I189"/>
      <c r="J189"/>
      <c r="K189"/>
      <c r="L189"/>
      <c r="M189"/>
      <c r="N189"/>
      <c r="O189"/>
      <c r="P189"/>
      <c r="Q189"/>
      <c r="R189"/>
      <c r="S189" s="41"/>
      <c r="T189"/>
      <c r="U189"/>
      <c r="V189"/>
      <c r="W189"/>
      <c r="X189" s="42"/>
      <c r="Y189" s="42"/>
      <c r="Z189" s="42"/>
      <c r="AA189" s="42"/>
      <c r="AB189" s="42"/>
      <c r="AC189" s="42"/>
      <c r="AD189"/>
      <c r="AE189"/>
      <c r="AF189"/>
      <c r="AG189"/>
      <c r="AH189"/>
      <c r="AI189"/>
      <c r="AJ189"/>
      <c r="AK189"/>
      <c r="AL189"/>
      <c r="AM189"/>
      <c r="AN189"/>
      <c r="AO189"/>
      <c r="AP189"/>
      <c r="AQ189" s="41"/>
    </row>
    <row r="190" spans="1:43" s="37" customFormat="1" ht="15.75" customHeight="1" x14ac:dyDescent="0.3">
      <c r="A190"/>
      <c r="B190"/>
      <c r="C190"/>
      <c r="D190"/>
      <c r="E190"/>
      <c r="F190"/>
      <c r="G190"/>
      <c r="H190"/>
      <c r="I190"/>
      <c r="J190"/>
      <c r="K190"/>
      <c r="L190"/>
      <c r="M190"/>
      <c r="N190"/>
      <c r="O190"/>
      <c r="P190"/>
      <c r="Q190"/>
      <c r="R190"/>
      <c r="S190" s="41"/>
      <c r="T190"/>
      <c r="U190"/>
      <c r="V190"/>
      <c r="W190"/>
      <c r="X190" s="42"/>
      <c r="Y190" s="42"/>
      <c r="Z190" s="42"/>
      <c r="AA190" s="42"/>
      <c r="AB190" s="42"/>
      <c r="AC190" s="42"/>
      <c r="AD190"/>
      <c r="AE190"/>
      <c r="AF190"/>
      <c r="AG190"/>
      <c r="AH190"/>
      <c r="AI190"/>
      <c r="AJ190"/>
      <c r="AK190"/>
      <c r="AL190"/>
      <c r="AM190"/>
      <c r="AN190"/>
      <c r="AO190"/>
      <c r="AP190"/>
      <c r="AQ190" s="41"/>
    </row>
    <row r="191" spans="1:43" s="37" customFormat="1" ht="15.75" customHeight="1" x14ac:dyDescent="0.3">
      <c r="A191"/>
      <c r="B191"/>
      <c r="C191"/>
      <c r="D191"/>
      <c r="E191"/>
      <c r="F191"/>
      <c r="G191"/>
      <c r="H191"/>
      <c r="I191"/>
      <c r="J191"/>
      <c r="K191"/>
      <c r="L191"/>
      <c r="M191"/>
      <c r="N191"/>
      <c r="O191"/>
      <c r="P191"/>
      <c r="Q191"/>
      <c r="R191"/>
      <c r="S191" s="41"/>
      <c r="T191"/>
      <c r="U191"/>
      <c r="V191"/>
      <c r="W191"/>
      <c r="X191" s="42"/>
      <c r="Y191" s="42"/>
      <c r="Z191" s="42"/>
      <c r="AA191" s="42"/>
      <c r="AB191" s="42"/>
      <c r="AC191" s="42"/>
      <c r="AD191"/>
      <c r="AE191"/>
      <c r="AF191"/>
      <c r="AG191"/>
      <c r="AH191"/>
      <c r="AI191"/>
      <c r="AJ191"/>
      <c r="AK191"/>
      <c r="AL191"/>
      <c r="AM191"/>
      <c r="AN191"/>
      <c r="AO191"/>
      <c r="AP191"/>
      <c r="AQ191" s="41"/>
    </row>
    <row r="192" spans="1:43" s="37" customFormat="1" ht="15.75" customHeight="1" x14ac:dyDescent="0.3">
      <c r="A192"/>
      <c r="B192"/>
      <c r="C192"/>
      <c r="D192"/>
      <c r="E192"/>
      <c r="F192"/>
      <c r="G192"/>
      <c r="H192"/>
      <c r="I192"/>
      <c r="J192"/>
      <c r="K192"/>
      <c r="L192"/>
      <c r="M192"/>
      <c r="N192"/>
      <c r="O192"/>
      <c r="P192"/>
      <c r="Q192"/>
      <c r="R192"/>
      <c r="S192" s="41"/>
      <c r="T192"/>
      <c r="U192"/>
      <c r="V192"/>
      <c r="W192"/>
      <c r="X192" s="42"/>
      <c r="Y192" s="42"/>
      <c r="Z192" s="42"/>
      <c r="AA192" s="42"/>
      <c r="AB192" s="42"/>
      <c r="AC192" s="42"/>
      <c r="AD192"/>
      <c r="AE192"/>
      <c r="AF192"/>
      <c r="AG192"/>
      <c r="AH192"/>
      <c r="AI192"/>
      <c r="AJ192"/>
      <c r="AK192"/>
      <c r="AL192"/>
      <c r="AM192"/>
      <c r="AN192"/>
      <c r="AO192"/>
      <c r="AP192"/>
      <c r="AQ192" s="41"/>
    </row>
    <row r="193" spans="1:43" s="37" customFormat="1" ht="15.75" customHeight="1" x14ac:dyDescent="0.3">
      <c r="A193"/>
      <c r="B193"/>
      <c r="C193"/>
      <c r="D193"/>
      <c r="E193"/>
      <c r="F193"/>
      <c r="G193"/>
      <c r="H193"/>
      <c r="I193"/>
      <c r="J193"/>
      <c r="K193"/>
      <c r="L193"/>
      <c r="M193"/>
      <c r="N193"/>
      <c r="O193"/>
      <c r="P193"/>
      <c r="Q193"/>
      <c r="R193"/>
      <c r="S193" s="41"/>
      <c r="T193"/>
      <c r="U193"/>
      <c r="V193"/>
      <c r="W193"/>
      <c r="X193" s="42"/>
      <c r="Y193" s="42"/>
      <c r="Z193" s="42"/>
      <c r="AA193" s="42"/>
      <c r="AB193" s="42"/>
      <c r="AC193" s="42"/>
      <c r="AD193"/>
      <c r="AE193"/>
      <c r="AF193"/>
      <c r="AG193"/>
      <c r="AH193"/>
      <c r="AI193"/>
      <c r="AJ193"/>
      <c r="AK193"/>
      <c r="AL193"/>
      <c r="AM193"/>
      <c r="AN193"/>
      <c r="AO193"/>
      <c r="AP193"/>
      <c r="AQ193" s="41"/>
    </row>
    <row r="194" spans="1:43" s="37" customFormat="1" ht="15.75" customHeight="1" x14ac:dyDescent="0.3">
      <c r="A194"/>
      <c r="B194"/>
      <c r="C194"/>
      <c r="D194"/>
      <c r="E194"/>
      <c r="F194"/>
      <c r="G194"/>
      <c r="H194"/>
      <c r="I194"/>
      <c r="J194"/>
      <c r="K194"/>
      <c r="L194"/>
      <c r="M194"/>
      <c r="N194"/>
      <c r="O194"/>
      <c r="P194"/>
      <c r="Q194"/>
      <c r="R194"/>
      <c r="S194" s="41"/>
      <c r="T194"/>
      <c r="U194"/>
      <c r="V194"/>
      <c r="W194"/>
      <c r="X194" s="42"/>
      <c r="Y194" s="42"/>
      <c r="Z194" s="42"/>
      <c r="AA194" s="42"/>
      <c r="AB194" s="42"/>
      <c r="AC194" s="42"/>
      <c r="AD194"/>
      <c r="AE194"/>
      <c r="AF194"/>
      <c r="AG194"/>
      <c r="AH194"/>
      <c r="AI194"/>
      <c r="AJ194"/>
      <c r="AK194"/>
      <c r="AL194"/>
      <c r="AM194"/>
      <c r="AN194"/>
      <c r="AO194"/>
      <c r="AP194"/>
      <c r="AQ194" s="41"/>
    </row>
    <row r="195" spans="1:43" s="37" customFormat="1" ht="15.75" customHeight="1" x14ac:dyDescent="0.3">
      <c r="A195"/>
      <c r="B195"/>
      <c r="C195"/>
      <c r="D195"/>
      <c r="E195"/>
      <c r="F195"/>
      <c r="G195"/>
      <c r="H195"/>
      <c r="I195"/>
      <c r="J195"/>
      <c r="K195"/>
      <c r="L195"/>
      <c r="M195"/>
      <c r="N195"/>
      <c r="O195"/>
      <c r="P195"/>
      <c r="Q195"/>
      <c r="R195"/>
      <c r="S195" s="41"/>
      <c r="T195"/>
      <c r="U195"/>
      <c r="V195"/>
      <c r="W195"/>
      <c r="X195" s="42"/>
      <c r="Y195" s="42"/>
      <c r="Z195" s="42"/>
      <c r="AA195" s="42"/>
      <c r="AB195" s="42"/>
      <c r="AC195" s="42"/>
      <c r="AD195"/>
      <c r="AE195"/>
      <c r="AF195"/>
      <c r="AG195"/>
      <c r="AH195"/>
      <c r="AI195"/>
      <c r="AJ195"/>
      <c r="AK195"/>
      <c r="AL195"/>
      <c r="AM195"/>
      <c r="AN195"/>
      <c r="AO195"/>
      <c r="AP195"/>
      <c r="AQ195" s="41"/>
    </row>
    <row r="196" spans="1:43" s="37" customFormat="1" ht="15.75" customHeight="1" x14ac:dyDescent="0.3">
      <c r="A196"/>
      <c r="B196"/>
      <c r="C196"/>
      <c r="D196"/>
      <c r="E196"/>
      <c r="F196"/>
      <c r="G196"/>
      <c r="H196"/>
      <c r="I196"/>
      <c r="J196"/>
      <c r="K196"/>
      <c r="L196"/>
      <c r="M196"/>
      <c r="N196"/>
      <c r="O196"/>
      <c r="P196"/>
      <c r="Q196"/>
      <c r="R196"/>
      <c r="S196" s="41"/>
      <c r="T196"/>
      <c r="U196"/>
      <c r="V196"/>
      <c r="W196"/>
      <c r="X196" s="42"/>
      <c r="Y196" s="42"/>
      <c r="Z196" s="42"/>
      <c r="AA196" s="42"/>
      <c r="AB196" s="42"/>
      <c r="AC196" s="42"/>
      <c r="AD196"/>
      <c r="AE196"/>
      <c r="AF196"/>
      <c r="AG196"/>
      <c r="AH196"/>
      <c r="AI196"/>
      <c r="AJ196"/>
      <c r="AK196"/>
      <c r="AL196"/>
      <c r="AM196"/>
      <c r="AN196"/>
      <c r="AO196"/>
      <c r="AP196"/>
      <c r="AQ196" s="41"/>
    </row>
    <row r="197" spans="1:43" s="37" customFormat="1" ht="15.75" customHeight="1" x14ac:dyDescent="0.3">
      <c r="A197"/>
      <c r="B197"/>
      <c r="C197"/>
      <c r="D197"/>
      <c r="E197"/>
      <c r="F197"/>
      <c r="G197"/>
      <c r="H197"/>
      <c r="I197"/>
      <c r="J197"/>
      <c r="K197"/>
      <c r="L197"/>
      <c r="M197"/>
      <c r="N197"/>
      <c r="O197"/>
      <c r="P197"/>
      <c r="Q197"/>
      <c r="R197"/>
      <c r="S197" s="41"/>
      <c r="T197"/>
      <c r="U197"/>
      <c r="V197"/>
      <c r="W197"/>
      <c r="X197" s="42"/>
      <c r="Y197" s="42"/>
      <c r="Z197" s="42"/>
      <c r="AA197" s="42"/>
      <c r="AB197" s="42"/>
      <c r="AC197" s="42"/>
      <c r="AD197"/>
      <c r="AE197"/>
      <c r="AF197"/>
      <c r="AG197"/>
      <c r="AH197"/>
      <c r="AI197"/>
      <c r="AJ197"/>
      <c r="AK197"/>
      <c r="AL197"/>
      <c r="AM197"/>
      <c r="AN197"/>
      <c r="AO197"/>
      <c r="AP197"/>
      <c r="AQ197" s="41"/>
    </row>
    <row r="198" spans="1:43" s="37" customFormat="1" ht="15.75" customHeight="1" x14ac:dyDescent="0.3">
      <c r="A198"/>
      <c r="B198"/>
      <c r="C198"/>
      <c r="D198"/>
      <c r="E198"/>
      <c r="F198"/>
      <c r="G198"/>
      <c r="H198"/>
      <c r="I198"/>
      <c r="J198"/>
      <c r="K198"/>
      <c r="L198"/>
      <c r="M198"/>
      <c r="N198"/>
      <c r="O198"/>
      <c r="P198"/>
      <c r="Q198"/>
      <c r="R198"/>
      <c r="S198" s="41"/>
      <c r="T198"/>
      <c r="U198"/>
      <c r="V198"/>
      <c r="W198"/>
      <c r="X198" s="42"/>
      <c r="Y198" s="42"/>
      <c r="Z198" s="42"/>
      <c r="AA198" s="42"/>
      <c r="AB198" s="42"/>
      <c r="AC198" s="42"/>
      <c r="AD198"/>
      <c r="AE198"/>
      <c r="AF198"/>
      <c r="AG198"/>
      <c r="AH198"/>
      <c r="AI198"/>
      <c r="AJ198"/>
      <c r="AK198"/>
      <c r="AL198"/>
      <c r="AM198"/>
      <c r="AN198"/>
      <c r="AO198"/>
      <c r="AP198"/>
      <c r="AQ198" s="41"/>
    </row>
    <row r="199" spans="1:43" s="37" customFormat="1" ht="15.75" customHeight="1" x14ac:dyDescent="0.3">
      <c r="A199"/>
      <c r="B199"/>
      <c r="C199"/>
      <c r="D199"/>
      <c r="E199"/>
      <c r="F199"/>
      <c r="G199"/>
      <c r="H199"/>
      <c r="I199"/>
      <c r="J199"/>
      <c r="K199"/>
      <c r="L199"/>
      <c r="M199"/>
      <c r="N199"/>
      <c r="O199"/>
      <c r="P199"/>
      <c r="Q199"/>
      <c r="R199"/>
      <c r="S199" s="41"/>
      <c r="T199"/>
      <c r="U199"/>
      <c r="V199"/>
      <c r="W199"/>
      <c r="X199" s="42"/>
      <c r="Y199" s="42"/>
      <c r="Z199" s="42"/>
      <c r="AA199" s="42"/>
      <c r="AB199" s="42"/>
      <c r="AC199" s="42"/>
      <c r="AD199"/>
      <c r="AE199"/>
      <c r="AF199"/>
      <c r="AG199"/>
      <c r="AH199"/>
      <c r="AI199"/>
      <c r="AJ199"/>
      <c r="AK199"/>
      <c r="AL199"/>
      <c r="AM199"/>
      <c r="AN199"/>
      <c r="AO199"/>
      <c r="AP199"/>
      <c r="AQ199" s="41"/>
    </row>
    <row r="200" spans="1:43" s="37" customFormat="1" ht="15.75" customHeight="1" x14ac:dyDescent="0.3">
      <c r="A200"/>
      <c r="B200"/>
      <c r="C200"/>
      <c r="D200"/>
      <c r="E200"/>
      <c r="F200"/>
      <c r="G200"/>
      <c r="H200"/>
      <c r="I200"/>
      <c r="J200"/>
      <c r="K200"/>
      <c r="L200"/>
      <c r="M200"/>
      <c r="N200"/>
      <c r="O200"/>
      <c r="P200"/>
      <c r="Q200"/>
      <c r="R200"/>
      <c r="S200" s="41"/>
      <c r="T200"/>
      <c r="U200"/>
      <c r="V200"/>
      <c r="W200"/>
      <c r="X200" s="42"/>
      <c r="Y200" s="42"/>
      <c r="Z200" s="42"/>
      <c r="AA200" s="42"/>
      <c r="AB200" s="42"/>
      <c r="AC200" s="42"/>
      <c r="AD200"/>
      <c r="AE200"/>
      <c r="AF200"/>
      <c r="AG200"/>
      <c r="AH200"/>
      <c r="AI200"/>
      <c r="AJ200"/>
      <c r="AK200"/>
      <c r="AL200"/>
      <c r="AM200"/>
      <c r="AN200"/>
      <c r="AO200"/>
      <c r="AP200"/>
      <c r="AQ200" s="41"/>
    </row>
    <row r="201" spans="1:43" s="37" customFormat="1" ht="15.75" customHeight="1" x14ac:dyDescent="0.3">
      <c r="A201"/>
      <c r="B201"/>
      <c r="C201"/>
      <c r="D201"/>
      <c r="E201"/>
      <c r="F201"/>
      <c r="G201"/>
      <c r="H201"/>
      <c r="I201"/>
      <c r="J201"/>
      <c r="K201"/>
      <c r="L201"/>
      <c r="M201"/>
      <c r="N201"/>
      <c r="O201"/>
      <c r="P201"/>
      <c r="Q201"/>
      <c r="R201"/>
      <c r="S201" s="41"/>
      <c r="T201"/>
      <c r="U201"/>
      <c r="V201"/>
      <c r="W201"/>
      <c r="X201" s="42"/>
      <c r="Y201" s="42"/>
      <c r="Z201" s="42"/>
      <c r="AA201" s="42"/>
      <c r="AB201" s="42"/>
      <c r="AC201" s="42"/>
      <c r="AD201"/>
      <c r="AE201"/>
      <c r="AF201"/>
      <c r="AG201"/>
      <c r="AH201"/>
      <c r="AI201"/>
      <c r="AJ201"/>
      <c r="AK201"/>
      <c r="AL201"/>
      <c r="AM201"/>
      <c r="AN201"/>
      <c r="AO201"/>
      <c r="AP201"/>
      <c r="AQ201" s="41"/>
    </row>
    <row r="202" spans="1:43" s="37" customFormat="1" ht="15.75" customHeight="1" x14ac:dyDescent="0.3">
      <c r="A202"/>
      <c r="B202"/>
      <c r="C202"/>
      <c r="D202"/>
      <c r="E202"/>
      <c r="F202"/>
      <c r="G202"/>
      <c r="H202"/>
      <c r="I202"/>
      <c r="J202"/>
      <c r="K202"/>
      <c r="L202"/>
      <c r="M202"/>
      <c r="N202"/>
      <c r="O202"/>
      <c r="P202"/>
      <c r="Q202"/>
      <c r="R202"/>
      <c r="S202" s="41"/>
      <c r="T202"/>
      <c r="U202"/>
      <c r="V202"/>
      <c r="W202"/>
      <c r="X202" s="42"/>
      <c r="Y202" s="42"/>
      <c r="Z202" s="42"/>
      <c r="AA202" s="42"/>
      <c r="AB202" s="42"/>
      <c r="AC202" s="42"/>
      <c r="AD202"/>
      <c r="AE202"/>
      <c r="AF202"/>
      <c r="AG202"/>
      <c r="AH202"/>
      <c r="AI202"/>
      <c r="AJ202"/>
      <c r="AK202"/>
      <c r="AL202"/>
      <c r="AM202"/>
      <c r="AN202"/>
      <c r="AO202"/>
      <c r="AP202"/>
      <c r="AQ202" s="41"/>
    </row>
    <row r="203" spans="1:43" s="37" customFormat="1" ht="15.75" customHeight="1" x14ac:dyDescent="0.3">
      <c r="A203"/>
      <c r="B203"/>
      <c r="C203"/>
      <c r="D203"/>
      <c r="E203"/>
      <c r="F203"/>
      <c r="G203"/>
      <c r="H203"/>
      <c r="I203"/>
      <c r="J203"/>
      <c r="K203"/>
      <c r="L203"/>
      <c r="M203"/>
      <c r="N203"/>
      <c r="O203"/>
      <c r="P203"/>
      <c r="Q203"/>
      <c r="R203"/>
      <c r="S203" s="41"/>
      <c r="T203"/>
      <c r="U203"/>
      <c r="V203"/>
      <c r="W203"/>
      <c r="X203" s="42"/>
      <c r="Y203" s="42"/>
      <c r="Z203" s="42"/>
      <c r="AA203" s="42"/>
      <c r="AB203" s="42"/>
      <c r="AC203" s="42"/>
      <c r="AD203"/>
      <c r="AE203"/>
      <c r="AF203"/>
      <c r="AG203"/>
      <c r="AH203"/>
      <c r="AI203"/>
      <c r="AJ203"/>
      <c r="AK203"/>
      <c r="AL203"/>
      <c r="AM203"/>
      <c r="AN203"/>
      <c r="AO203"/>
      <c r="AP203"/>
      <c r="AQ203" s="41"/>
    </row>
    <row r="204" spans="1:43" s="37" customFormat="1" ht="15.75" customHeight="1" x14ac:dyDescent="0.3">
      <c r="A204"/>
      <c r="B204"/>
      <c r="C204"/>
      <c r="D204"/>
      <c r="E204"/>
      <c r="F204"/>
      <c r="G204"/>
      <c r="H204"/>
      <c r="I204"/>
      <c r="J204"/>
      <c r="K204"/>
      <c r="L204"/>
      <c r="M204"/>
      <c r="N204"/>
      <c r="O204"/>
      <c r="P204"/>
      <c r="Q204"/>
      <c r="R204"/>
      <c r="S204" s="41"/>
      <c r="T204"/>
      <c r="U204"/>
      <c r="V204"/>
      <c r="W204"/>
      <c r="X204" s="42"/>
      <c r="Y204" s="42"/>
      <c r="Z204" s="42"/>
      <c r="AA204" s="42"/>
      <c r="AB204" s="42"/>
      <c r="AC204" s="42"/>
      <c r="AD204"/>
      <c r="AE204"/>
      <c r="AF204"/>
      <c r="AG204"/>
      <c r="AH204"/>
      <c r="AI204"/>
      <c r="AJ204"/>
      <c r="AK204"/>
      <c r="AL204"/>
      <c r="AM204"/>
      <c r="AN204"/>
      <c r="AO204"/>
      <c r="AP204"/>
      <c r="AQ204" s="41"/>
    </row>
    <row r="205" spans="1:43" s="37" customFormat="1" ht="15.75" customHeight="1" x14ac:dyDescent="0.3">
      <c r="A205"/>
      <c r="B205"/>
      <c r="C205"/>
      <c r="D205"/>
      <c r="E205"/>
      <c r="F205"/>
      <c r="G205"/>
      <c r="H205"/>
      <c r="I205"/>
      <c r="J205"/>
      <c r="K205"/>
      <c r="L205"/>
      <c r="M205"/>
      <c r="N205"/>
      <c r="O205"/>
      <c r="P205"/>
      <c r="Q205"/>
      <c r="R205"/>
      <c r="S205" s="41"/>
      <c r="T205"/>
      <c r="U205"/>
      <c r="V205"/>
      <c r="W205"/>
      <c r="X205" s="42"/>
      <c r="Y205" s="42"/>
      <c r="Z205" s="42"/>
      <c r="AA205" s="42"/>
      <c r="AB205" s="42"/>
      <c r="AC205" s="42"/>
      <c r="AD205"/>
      <c r="AE205"/>
      <c r="AF205"/>
      <c r="AG205"/>
      <c r="AH205"/>
      <c r="AI205"/>
      <c r="AJ205"/>
      <c r="AK205"/>
      <c r="AL205"/>
      <c r="AM205"/>
      <c r="AN205"/>
      <c r="AO205"/>
      <c r="AP205"/>
      <c r="AQ205" s="41"/>
    </row>
    <row r="206" spans="1:43" s="37" customFormat="1" ht="15.75" customHeight="1" x14ac:dyDescent="0.3">
      <c r="A206"/>
      <c r="B206"/>
      <c r="C206"/>
      <c r="D206"/>
      <c r="E206"/>
      <c r="F206"/>
      <c r="G206"/>
      <c r="H206"/>
      <c r="I206"/>
      <c r="J206"/>
      <c r="K206"/>
      <c r="L206"/>
      <c r="M206"/>
      <c r="N206"/>
      <c r="O206"/>
      <c r="P206"/>
      <c r="Q206"/>
      <c r="R206"/>
      <c r="S206" s="41"/>
      <c r="T206"/>
      <c r="U206"/>
      <c r="V206"/>
      <c r="W206"/>
      <c r="X206" s="42"/>
      <c r="Y206" s="42"/>
      <c r="Z206" s="42"/>
      <c r="AA206" s="42"/>
      <c r="AB206" s="42"/>
      <c r="AC206" s="42"/>
      <c r="AD206"/>
      <c r="AE206"/>
      <c r="AF206"/>
      <c r="AG206"/>
      <c r="AH206"/>
      <c r="AI206"/>
      <c r="AJ206"/>
      <c r="AK206"/>
      <c r="AL206"/>
      <c r="AM206"/>
      <c r="AN206"/>
      <c r="AO206"/>
      <c r="AP206"/>
      <c r="AQ206" s="41"/>
    </row>
    <row r="207" spans="1:43" s="37" customFormat="1" ht="15.75" customHeight="1" x14ac:dyDescent="0.3">
      <c r="A207"/>
      <c r="B207"/>
      <c r="C207"/>
      <c r="D207"/>
      <c r="E207"/>
      <c r="F207"/>
      <c r="G207"/>
      <c r="H207"/>
      <c r="I207"/>
      <c r="J207"/>
      <c r="K207"/>
      <c r="L207"/>
      <c r="M207"/>
      <c r="N207"/>
      <c r="O207"/>
      <c r="P207"/>
      <c r="Q207"/>
      <c r="R207"/>
      <c r="S207" s="41"/>
      <c r="T207"/>
      <c r="U207"/>
      <c r="V207"/>
      <c r="W207"/>
      <c r="X207" s="42"/>
      <c r="Y207" s="42"/>
      <c r="Z207" s="42"/>
      <c r="AA207" s="42"/>
      <c r="AB207" s="42"/>
      <c r="AC207" s="42"/>
      <c r="AD207"/>
      <c r="AE207"/>
      <c r="AF207"/>
      <c r="AG207"/>
      <c r="AH207"/>
      <c r="AI207"/>
      <c r="AJ207"/>
      <c r="AK207"/>
      <c r="AL207"/>
      <c r="AM207"/>
      <c r="AN207"/>
      <c r="AO207"/>
      <c r="AP207"/>
      <c r="AQ207" s="41"/>
    </row>
    <row r="208" spans="1:43" s="37" customFormat="1" ht="15.75" customHeight="1" x14ac:dyDescent="0.3">
      <c r="A208"/>
      <c r="B208"/>
      <c r="C208"/>
      <c r="D208"/>
      <c r="E208"/>
      <c r="F208"/>
      <c r="G208"/>
      <c r="H208"/>
      <c r="I208"/>
      <c r="J208"/>
      <c r="K208"/>
      <c r="L208"/>
      <c r="M208"/>
      <c r="N208"/>
      <c r="O208"/>
      <c r="P208"/>
      <c r="Q208"/>
      <c r="R208"/>
      <c r="S208" s="41"/>
      <c r="T208"/>
      <c r="U208"/>
      <c r="V208"/>
      <c r="W208"/>
      <c r="X208" s="42"/>
      <c r="Y208" s="42"/>
      <c r="Z208" s="42"/>
      <c r="AA208" s="42"/>
      <c r="AB208" s="42"/>
      <c r="AC208" s="42"/>
      <c r="AD208"/>
      <c r="AE208"/>
      <c r="AF208"/>
      <c r="AG208"/>
      <c r="AH208"/>
      <c r="AI208"/>
      <c r="AJ208"/>
      <c r="AK208"/>
      <c r="AL208"/>
      <c r="AM208"/>
      <c r="AN208"/>
      <c r="AO208"/>
      <c r="AP208"/>
      <c r="AQ208" s="41"/>
    </row>
    <row r="209" spans="1:43" s="37" customFormat="1" ht="15.75" customHeight="1" x14ac:dyDescent="0.3">
      <c r="A209"/>
      <c r="B209"/>
      <c r="C209"/>
      <c r="D209"/>
      <c r="E209"/>
      <c r="F209"/>
      <c r="G209"/>
      <c r="H209"/>
      <c r="I209"/>
      <c r="J209"/>
      <c r="K209"/>
      <c r="L209"/>
      <c r="M209"/>
      <c r="N209"/>
      <c r="O209"/>
      <c r="P209"/>
      <c r="Q209"/>
      <c r="R209"/>
      <c r="S209" s="41"/>
      <c r="T209"/>
      <c r="U209"/>
      <c r="V209"/>
      <c r="W209"/>
      <c r="X209" s="42"/>
      <c r="Y209" s="42"/>
      <c r="Z209" s="42"/>
      <c r="AA209" s="42"/>
      <c r="AB209" s="42"/>
      <c r="AC209" s="42"/>
      <c r="AD209"/>
      <c r="AE209"/>
      <c r="AF209"/>
      <c r="AG209"/>
      <c r="AH209"/>
      <c r="AI209"/>
      <c r="AJ209"/>
      <c r="AK209"/>
      <c r="AL209"/>
      <c r="AM209"/>
      <c r="AN209"/>
      <c r="AO209"/>
      <c r="AP209"/>
      <c r="AQ209" s="41"/>
    </row>
    <row r="210" spans="1:43" s="37" customFormat="1" ht="15.75" customHeight="1" x14ac:dyDescent="0.3">
      <c r="A210"/>
      <c r="B210"/>
      <c r="C210"/>
      <c r="D210"/>
      <c r="E210"/>
      <c r="F210"/>
      <c r="G210"/>
      <c r="H210"/>
      <c r="I210"/>
      <c r="J210"/>
      <c r="K210"/>
      <c r="L210"/>
      <c r="M210"/>
      <c r="N210"/>
      <c r="O210"/>
      <c r="P210"/>
      <c r="Q210"/>
      <c r="R210"/>
      <c r="S210" s="41"/>
      <c r="T210"/>
      <c r="U210"/>
      <c r="V210"/>
      <c r="W210"/>
      <c r="X210" s="42"/>
      <c r="Y210" s="42"/>
      <c r="Z210" s="42"/>
      <c r="AA210" s="42"/>
      <c r="AB210" s="42"/>
      <c r="AC210" s="42"/>
      <c r="AD210"/>
      <c r="AE210"/>
      <c r="AF210"/>
      <c r="AG210"/>
      <c r="AH210"/>
      <c r="AI210"/>
      <c r="AJ210"/>
      <c r="AK210"/>
      <c r="AL210"/>
      <c r="AM210"/>
      <c r="AN210"/>
      <c r="AO210"/>
      <c r="AP210"/>
      <c r="AQ210" s="41"/>
    </row>
    <row r="211" spans="1:43" s="37" customFormat="1" ht="15.75" customHeight="1" x14ac:dyDescent="0.3">
      <c r="A211"/>
      <c r="B211"/>
      <c r="C211"/>
      <c r="D211"/>
      <c r="E211"/>
      <c r="F211"/>
      <c r="G211"/>
      <c r="H211"/>
      <c r="I211"/>
      <c r="J211"/>
      <c r="K211"/>
      <c r="L211"/>
      <c r="M211"/>
      <c r="N211"/>
      <c r="O211"/>
      <c r="P211"/>
      <c r="Q211"/>
      <c r="R211"/>
      <c r="S211" s="41"/>
      <c r="T211"/>
      <c r="U211"/>
      <c r="V211"/>
      <c r="W211"/>
      <c r="X211" s="42"/>
      <c r="Y211" s="42"/>
      <c r="Z211" s="42"/>
      <c r="AA211" s="42"/>
      <c r="AB211" s="42"/>
      <c r="AC211" s="42"/>
      <c r="AD211"/>
      <c r="AE211"/>
      <c r="AF211"/>
      <c r="AG211"/>
      <c r="AH211"/>
      <c r="AI211"/>
      <c r="AJ211"/>
      <c r="AK211"/>
      <c r="AL211"/>
      <c r="AM211"/>
      <c r="AN211"/>
      <c r="AO211"/>
      <c r="AP211"/>
      <c r="AQ211" s="41"/>
    </row>
    <row r="212" spans="1:43" s="37" customFormat="1" ht="15.75" customHeight="1" x14ac:dyDescent="0.3">
      <c r="A212"/>
      <c r="B212"/>
      <c r="C212"/>
      <c r="D212"/>
      <c r="E212"/>
      <c r="F212"/>
      <c r="G212"/>
      <c r="H212"/>
      <c r="I212"/>
      <c r="J212"/>
      <c r="K212"/>
      <c r="L212"/>
      <c r="M212"/>
      <c r="N212"/>
      <c r="O212"/>
      <c r="P212"/>
      <c r="Q212"/>
      <c r="R212"/>
      <c r="S212" s="41"/>
      <c r="T212"/>
      <c r="U212"/>
      <c r="V212"/>
      <c r="W212"/>
      <c r="X212" s="42"/>
      <c r="Y212" s="42"/>
      <c r="Z212" s="42"/>
      <c r="AA212" s="42"/>
      <c r="AB212" s="42"/>
      <c r="AC212" s="42"/>
      <c r="AD212"/>
      <c r="AE212"/>
      <c r="AF212"/>
      <c r="AG212"/>
      <c r="AH212"/>
      <c r="AI212"/>
      <c r="AJ212"/>
      <c r="AK212"/>
      <c r="AL212"/>
      <c r="AM212"/>
      <c r="AN212"/>
      <c r="AO212"/>
      <c r="AP212"/>
      <c r="AQ212" s="41"/>
    </row>
    <row r="213" spans="1:43" s="37" customFormat="1" ht="15.75" customHeight="1" x14ac:dyDescent="0.3">
      <c r="A213"/>
      <c r="B213"/>
      <c r="C213"/>
      <c r="D213"/>
      <c r="E213"/>
      <c r="F213"/>
      <c r="G213"/>
      <c r="H213"/>
      <c r="I213"/>
      <c r="J213"/>
      <c r="K213"/>
      <c r="L213"/>
      <c r="M213"/>
      <c r="N213"/>
      <c r="O213"/>
      <c r="P213"/>
      <c r="Q213"/>
      <c r="R213"/>
      <c r="S213" s="41"/>
      <c r="T213"/>
      <c r="U213"/>
      <c r="V213"/>
      <c r="W213"/>
      <c r="X213" s="42"/>
      <c r="Y213" s="42"/>
      <c r="Z213" s="42"/>
      <c r="AA213" s="42"/>
      <c r="AB213" s="42"/>
      <c r="AC213" s="42"/>
      <c r="AD213"/>
      <c r="AE213"/>
      <c r="AF213"/>
      <c r="AG213"/>
      <c r="AH213"/>
      <c r="AI213"/>
      <c r="AJ213"/>
      <c r="AK213"/>
      <c r="AL213"/>
      <c r="AM213"/>
      <c r="AN213"/>
      <c r="AO213"/>
      <c r="AP213"/>
      <c r="AQ213" s="41"/>
    </row>
    <row r="214" spans="1:43" s="37" customFormat="1" ht="15.75" customHeight="1" x14ac:dyDescent="0.3">
      <c r="A214"/>
      <c r="B214"/>
      <c r="C214"/>
      <c r="D214"/>
      <c r="E214"/>
      <c r="F214"/>
      <c r="G214"/>
      <c r="H214"/>
      <c r="I214"/>
      <c r="J214"/>
      <c r="K214"/>
      <c r="L214"/>
      <c r="M214"/>
      <c r="N214"/>
      <c r="O214"/>
      <c r="P214"/>
      <c r="Q214"/>
      <c r="R214"/>
      <c r="S214" s="41"/>
      <c r="T214"/>
      <c r="U214"/>
      <c r="V214"/>
      <c r="W214"/>
      <c r="X214" s="42"/>
      <c r="Y214" s="42"/>
      <c r="Z214" s="42"/>
      <c r="AA214" s="42"/>
      <c r="AB214" s="42"/>
      <c r="AC214" s="42"/>
      <c r="AD214"/>
      <c r="AE214"/>
      <c r="AF214"/>
      <c r="AG214"/>
      <c r="AH214"/>
      <c r="AI214"/>
      <c r="AJ214"/>
      <c r="AK214"/>
      <c r="AL214"/>
      <c r="AM214"/>
      <c r="AN214"/>
      <c r="AO214"/>
      <c r="AP214"/>
      <c r="AQ214" s="41"/>
    </row>
    <row r="215" spans="1:43" s="37" customFormat="1" ht="15.75" customHeight="1" x14ac:dyDescent="0.3">
      <c r="A215"/>
      <c r="B215"/>
      <c r="C215"/>
      <c r="D215"/>
      <c r="E215"/>
      <c r="F215"/>
      <c r="G215"/>
      <c r="H215"/>
      <c r="I215"/>
      <c r="J215"/>
      <c r="K215"/>
      <c r="L215"/>
      <c r="M215"/>
      <c r="N215"/>
      <c r="O215"/>
      <c r="P215"/>
      <c r="Q215"/>
      <c r="R215"/>
      <c r="S215" s="41"/>
      <c r="T215"/>
      <c r="U215"/>
      <c r="V215"/>
      <c r="W215"/>
      <c r="X215" s="42"/>
      <c r="Y215" s="42"/>
      <c r="Z215" s="42"/>
      <c r="AA215" s="42"/>
      <c r="AB215" s="42"/>
      <c r="AC215" s="42"/>
      <c r="AD215"/>
      <c r="AE215"/>
      <c r="AF215"/>
      <c r="AG215"/>
      <c r="AH215"/>
      <c r="AI215"/>
      <c r="AJ215"/>
      <c r="AK215"/>
      <c r="AL215"/>
      <c r="AM215"/>
      <c r="AN215"/>
      <c r="AO215"/>
      <c r="AP215"/>
      <c r="AQ215" s="41"/>
    </row>
    <row r="216" spans="1:43" s="37" customFormat="1" ht="15.75" customHeight="1" x14ac:dyDescent="0.3">
      <c r="A216"/>
      <c r="B216"/>
      <c r="C216"/>
      <c r="D216"/>
      <c r="E216"/>
      <c r="F216"/>
      <c r="G216"/>
      <c r="H216"/>
      <c r="I216"/>
      <c r="J216"/>
      <c r="K216"/>
      <c r="L216"/>
      <c r="M216"/>
      <c r="N216"/>
      <c r="O216"/>
      <c r="P216"/>
      <c r="Q216"/>
      <c r="R216"/>
      <c r="S216" s="41"/>
      <c r="T216"/>
      <c r="U216"/>
      <c r="V216"/>
      <c r="W216"/>
      <c r="X216" s="42"/>
      <c r="Y216" s="42"/>
      <c r="Z216" s="42"/>
      <c r="AA216" s="42"/>
      <c r="AB216" s="42"/>
      <c r="AC216" s="42"/>
      <c r="AD216"/>
      <c r="AE216"/>
      <c r="AF216"/>
      <c r="AG216"/>
      <c r="AH216"/>
      <c r="AI216"/>
      <c r="AJ216"/>
      <c r="AK216"/>
      <c r="AL216"/>
      <c r="AM216"/>
      <c r="AN216"/>
      <c r="AO216"/>
      <c r="AP216"/>
      <c r="AQ216" s="41"/>
    </row>
    <row r="217" spans="1:43" s="37" customFormat="1" ht="15.75" customHeight="1" x14ac:dyDescent="0.3">
      <c r="A217"/>
      <c r="B217"/>
      <c r="C217"/>
      <c r="D217"/>
      <c r="E217"/>
      <c r="F217"/>
      <c r="G217"/>
      <c r="H217"/>
      <c r="I217"/>
      <c r="J217"/>
      <c r="K217"/>
      <c r="L217"/>
      <c r="M217"/>
      <c r="N217"/>
      <c r="O217"/>
      <c r="P217"/>
      <c r="Q217"/>
      <c r="R217"/>
      <c r="S217" s="41"/>
      <c r="T217"/>
      <c r="U217"/>
      <c r="V217"/>
      <c r="W217"/>
      <c r="X217" s="42"/>
      <c r="Y217" s="42"/>
      <c r="Z217" s="42"/>
      <c r="AA217" s="42"/>
      <c r="AB217" s="42"/>
      <c r="AC217" s="42"/>
      <c r="AD217"/>
      <c r="AE217"/>
      <c r="AF217"/>
      <c r="AG217"/>
      <c r="AH217"/>
      <c r="AI217"/>
      <c r="AJ217"/>
      <c r="AK217"/>
      <c r="AL217"/>
      <c r="AM217"/>
      <c r="AN217"/>
      <c r="AO217"/>
      <c r="AP217"/>
      <c r="AQ217" s="41"/>
    </row>
    <row r="218" spans="1:43" s="37" customFormat="1" ht="15.75" customHeight="1" x14ac:dyDescent="0.3">
      <c r="A218"/>
      <c r="B218"/>
      <c r="C218"/>
      <c r="D218"/>
      <c r="E218"/>
      <c r="F218"/>
      <c r="G218"/>
      <c r="H218"/>
      <c r="I218"/>
      <c r="J218"/>
      <c r="K218"/>
      <c r="L218"/>
      <c r="M218"/>
      <c r="N218"/>
      <c r="O218"/>
      <c r="P218"/>
      <c r="Q218"/>
      <c r="R218"/>
      <c r="S218" s="41"/>
      <c r="T218"/>
      <c r="U218"/>
      <c r="V218"/>
      <c r="W218"/>
      <c r="X218" s="42"/>
      <c r="Y218" s="42"/>
      <c r="Z218" s="42"/>
      <c r="AA218" s="42"/>
      <c r="AB218" s="42"/>
      <c r="AC218" s="42"/>
      <c r="AD218"/>
      <c r="AE218"/>
      <c r="AF218"/>
      <c r="AG218"/>
      <c r="AH218"/>
      <c r="AI218"/>
      <c r="AJ218"/>
      <c r="AK218"/>
      <c r="AL218"/>
      <c r="AM218"/>
      <c r="AN218"/>
      <c r="AO218"/>
      <c r="AP218"/>
      <c r="AQ218" s="41"/>
    </row>
    <row r="219" spans="1:43" s="37" customFormat="1" ht="15.75" customHeight="1" x14ac:dyDescent="0.3">
      <c r="A219"/>
      <c r="B219"/>
      <c r="C219"/>
      <c r="D219"/>
      <c r="E219"/>
      <c r="F219"/>
      <c r="G219"/>
      <c r="H219"/>
      <c r="I219"/>
      <c r="J219"/>
      <c r="K219"/>
      <c r="L219"/>
      <c r="M219"/>
      <c r="N219"/>
      <c r="O219"/>
      <c r="P219"/>
      <c r="Q219"/>
      <c r="R219"/>
      <c r="S219" s="41"/>
      <c r="T219"/>
      <c r="U219"/>
      <c r="V219"/>
      <c r="W219"/>
      <c r="X219" s="42"/>
      <c r="Y219" s="42"/>
      <c r="Z219" s="42"/>
      <c r="AA219" s="42"/>
      <c r="AB219" s="42"/>
      <c r="AC219" s="42"/>
      <c r="AD219"/>
      <c r="AE219"/>
      <c r="AF219"/>
      <c r="AG219"/>
      <c r="AH219"/>
      <c r="AI219"/>
      <c r="AJ219"/>
      <c r="AK219"/>
      <c r="AL219"/>
      <c r="AM219"/>
      <c r="AN219"/>
      <c r="AO219"/>
      <c r="AP219"/>
      <c r="AQ219" s="41"/>
    </row>
    <row r="220" spans="1:43" s="37" customFormat="1" ht="15.75" customHeight="1" x14ac:dyDescent="0.3">
      <c r="A220"/>
      <c r="B220"/>
      <c r="C220"/>
      <c r="D220"/>
      <c r="E220"/>
      <c r="F220"/>
      <c r="G220"/>
      <c r="H220"/>
      <c r="I220"/>
      <c r="J220"/>
      <c r="K220"/>
      <c r="L220"/>
      <c r="M220"/>
      <c r="N220"/>
      <c r="O220"/>
      <c r="P220"/>
      <c r="Q220"/>
      <c r="R220"/>
      <c r="S220" s="41"/>
      <c r="T220"/>
      <c r="U220"/>
      <c r="V220"/>
      <c r="W220"/>
      <c r="X220" s="42"/>
      <c r="Y220" s="42"/>
      <c r="Z220" s="42"/>
      <c r="AA220" s="42"/>
      <c r="AB220" s="42"/>
      <c r="AC220" s="42"/>
      <c r="AD220"/>
      <c r="AE220"/>
      <c r="AF220"/>
      <c r="AG220"/>
      <c r="AH220"/>
      <c r="AI220"/>
      <c r="AJ220"/>
      <c r="AK220"/>
      <c r="AL220"/>
      <c r="AM220"/>
      <c r="AN220"/>
      <c r="AO220"/>
      <c r="AP220"/>
      <c r="AQ220" s="41"/>
    </row>
    <row r="221" spans="1:43" s="37" customFormat="1" ht="15.75" customHeight="1" x14ac:dyDescent="0.3">
      <c r="A221"/>
      <c r="B221"/>
      <c r="C221"/>
      <c r="D221"/>
      <c r="E221"/>
      <c r="F221"/>
      <c r="G221"/>
      <c r="H221"/>
      <c r="I221"/>
      <c r="J221"/>
      <c r="K221"/>
      <c r="L221"/>
      <c r="M221"/>
      <c r="N221"/>
      <c r="O221"/>
      <c r="P221"/>
      <c r="Q221"/>
      <c r="R221"/>
      <c r="S221" s="41"/>
      <c r="T221"/>
      <c r="U221"/>
      <c r="V221"/>
      <c r="W221"/>
      <c r="X221" s="42"/>
      <c r="Y221" s="42"/>
      <c r="Z221" s="42"/>
      <c r="AA221" s="42"/>
      <c r="AB221" s="42"/>
      <c r="AC221" s="42"/>
      <c r="AD221"/>
      <c r="AE221"/>
      <c r="AF221"/>
      <c r="AG221"/>
      <c r="AH221"/>
      <c r="AI221"/>
      <c r="AJ221"/>
      <c r="AK221"/>
      <c r="AL221"/>
      <c r="AM221"/>
      <c r="AN221"/>
      <c r="AO221"/>
      <c r="AP221"/>
      <c r="AQ221" s="41"/>
    </row>
    <row r="222" spans="1:43" s="37" customFormat="1" ht="15.75" customHeight="1" x14ac:dyDescent="0.3">
      <c r="A222"/>
      <c r="B222"/>
      <c r="C222"/>
      <c r="D222"/>
      <c r="E222"/>
      <c r="F222"/>
      <c r="G222"/>
      <c r="H222"/>
      <c r="I222"/>
      <c r="J222"/>
      <c r="K222"/>
      <c r="L222"/>
      <c r="M222"/>
      <c r="N222"/>
      <c r="O222"/>
      <c r="P222"/>
      <c r="Q222"/>
      <c r="R222"/>
      <c r="S222" s="41"/>
      <c r="T222"/>
      <c r="U222"/>
      <c r="V222"/>
      <c r="W222"/>
      <c r="X222" s="42"/>
      <c r="Y222" s="42"/>
      <c r="Z222" s="42"/>
      <c r="AA222" s="42"/>
      <c r="AB222" s="42"/>
      <c r="AC222" s="42"/>
      <c r="AD222"/>
      <c r="AE222"/>
      <c r="AF222"/>
      <c r="AG222"/>
      <c r="AH222"/>
      <c r="AI222"/>
      <c r="AJ222"/>
      <c r="AK222"/>
      <c r="AL222"/>
      <c r="AM222"/>
      <c r="AN222"/>
      <c r="AO222"/>
      <c r="AP222"/>
      <c r="AQ222" s="41"/>
    </row>
    <row r="223" spans="1:43" s="37" customFormat="1" ht="15.75" customHeight="1" x14ac:dyDescent="0.3">
      <c r="A223"/>
      <c r="B223"/>
      <c r="C223"/>
      <c r="D223"/>
      <c r="E223"/>
      <c r="F223"/>
      <c r="G223"/>
      <c r="H223"/>
      <c r="I223"/>
      <c r="J223"/>
      <c r="K223"/>
      <c r="L223"/>
      <c r="M223"/>
      <c r="N223"/>
      <c r="O223"/>
      <c r="P223"/>
      <c r="Q223"/>
      <c r="R223"/>
      <c r="S223" s="41"/>
      <c r="T223"/>
      <c r="U223"/>
      <c r="V223"/>
      <c r="W223"/>
      <c r="X223" s="42"/>
      <c r="Y223" s="42"/>
      <c r="Z223" s="42"/>
      <c r="AA223" s="42"/>
      <c r="AB223" s="42"/>
      <c r="AC223" s="42"/>
      <c r="AD223"/>
      <c r="AE223"/>
      <c r="AF223"/>
      <c r="AG223"/>
      <c r="AH223"/>
      <c r="AI223"/>
      <c r="AJ223"/>
      <c r="AK223"/>
      <c r="AL223"/>
      <c r="AM223"/>
      <c r="AN223"/>
      <c r="AO223"/>
      <c r="AP223"/>
      <c r="AQ223" s="41"/>
    </row>
    <row r="224" spans="1:43" s="37" customFormat="1" ht="15.75" customHeight="1" x14ac:dyDescent="0.3">
      <c r="A224"/>
      <c r="B224"/>
      <c r="C224"/>
      <c r="D224"/>
      <c r="E224"/>
      <c r="F224"/>
      <c r="G224"/>
      <c r="H224"/>
      <c r="I224"/>
      <c r="J224"/>
      <c r="K224"/>
      <c r="L224"/>
      <c r="M224"/>
      <c r="N224"/>
      <c r="O224"/>
      <c r="P224"/>
      <c r="Q224"/>
      <c r="R224"/>
      <c r="S224" s="41"/>
      <c r="T224"/>
      <c r="U224"/>
      <c r="V224"/>
      <c r="W224"/>
      <c r="X224" s="42"/>
      <c r="Y224" s="42"/>
      <c r="Z224" s="42"/>
      <c r="AA224" s="42"/>
      <c r="AB224" s="42"/>
      <c r="AC224" s="42"/>
      <c r="AD224"/>
      <c r="AE224"/>
      <c r="AF224"/>
      <c r="AG224"/>
      <c r="AH224"/>
      <c r="AI224"/>
      <c r="AJ224"/>
      <c r="AK224"/>
      <c r="AL224"/>
      <c r="AM224"/>
      <c r="AN224"/>
      <c r="AO224"/>
      <c r="AP224"/>
      <c r="AQ224" s="41"/>
    </row>
    <row r="225" spans="1:43" s="37" customFormat="1" ht="15.75" customHeight="1" x14ac:dyDescent="0.3">
      <c r="A225"/>
      <c r="B225"/>
      <c r="C225"/>
      <c r="D225"/>
      <c r="E225"/>
      <c r="F225"/>
      <c r="G225"/>
      <c r="H225"/>
      <c r="I225"/>
      <c r="J225"/>
      <c r="K225"/>
      <c r="L225"/>
      <c r="M225"/>
      <c r="N225"/>
      <c r="O225"/>
      <c r="P225"/>
      <c r="Q225"/>
      <c r="R225"/>
      <c r="S225" s="41"/>
      <c r="T225"/>
      <c r="U225"/>
      <c r="V225"/>
      <c r="W225"/>
      <c r="X225" s="42"/>
      <c r="Y225" s="42"/>
      <c r="Z225" s="42"/>
      <c r="AA225" s="42"/>
      <c r="AB225" s="42"/>
      <c r="AC225" s="42"/>
      <c r="AD225"/>
      <c r="AE225"/>
      <c r="AF225"/>
      <c r="AG225"/>
      <c r="AH225"/>
      <c r="AI225"/>
      <c r="AJ225"/>
      <c r="AK225"/>
      <c r="AL225"/>
      <c r="AM225"/>
      <c r="AN225"/>
      <c r="AO225"/>
      <c r="AP225"/>
      <c r="AQ225" s="41"/>
    </row>
    <row r="226" spans="1:43" s="37" customFormat="1" ht="15.75" customHeight="1" x14ac:dyDescent="0.3">
      <c r="A226"/>
      <c r="B226"/>
      <c r="C226"/>
      <c r="D226"/>
      <c r="E226"/>
      <c r="F226"/>
      <c r="G226"/>
      <c r="H226"/>
      <c r="I226"/>
      <c r="J226"/>
      <c r="K226"/>
      <c r="L226"/>
      <c r="M226"/>
      <c r="N226"/>
      <c r="O226"/>
      <c r="P226"/>
      <c r="Q226"/>
      <c r="R226"/>
      <c r="S226" s="41"/>
      <c r="T226"/>
      <c r="U226"/>
      <c r="V226"/>
      <c r="W226"/>
      <c r="X226" s="42"/>
      <c r="Y226" s="42"/>
      <c r="Z226" s="42"/>
      <c r="AA226" s="42"/>
      <c r="AB226" s="42"/>
      <c r="AC226" s="42"/>
      <c r="AD226"/>
      <c r="AE226"/>
      <c r="AF226"/>
      <c r="AG226"/>
      <c r="AH226"/>
      <c r="AI226"/>
      <c r="AJ226"/>
      <c r="AK226"/>
      <c r="AL226"/>
      <c r="AM226"/>
      <c r="AN226"/>
      <c r="AO226"/>
      <c r="AP226"/>
      <c r="AQ226" s="41"/>
    </row>
    <row r="227" spans="1:43" s="37" customFormat="1" ht="15.75" customHeight="1" x14ac:dyDescent="0.3">
      <c r="A227"/>
      <c r="B227"/>
      <c r="C227"/>
      <c r="D227"/>
      <c r="E227"/>
      <c r="F227"/>
      <c r="G227"/>
      <c r="H227"/>
      <c r="I227"/>
      <c r="J227"/>
      <c r="K227"/>
      <c r="L227"/>
      <c r="M227"/>
      <c r="N227"/>
      <c r="O227"/>
      <c r="P227"/>
      <c r="Q227"/>
      <c r="R227"/>
      <c r="S227" s="41"/>
      <c r="T227"/>
      <c r="U227"/>
      <c r="V227"/>
      <c r="W227"/>
      <c r="X227" s="42"/>
      <c r="Y227" s="42"/>
      <c r="Z227" s="42"/>
      <c r="AA227" s="42"/>
      <c r="AB227" s="42"/>
      <c r="AC227" s="42"/>
      <c r="AD227"/>
      <c r="AE227"/>
      <c r="AF227"/>
      <c r="AG227"/>
      <c r="AH227"/>
      <c r="AI227"/>
      <c r="AJ227"/>
      <c r="AK227"/>
      <c r="AL227"/>
      <c r="AM227"/>
      <c r="AN227"/>
      <c r="AO227"/>
      <c r="AP227"/>
      <c r="AQ227" s="41"/>
    </row>
    <row r="228" spans="1:43" s="37" customFormat="1" ht="15.75" customHeight="1" x14ac:dyDescent="0.3">
      <c r="A228"/>
      <c r="B228"/>
      <c r="C228"/>
      <c r="D228"/>
      <c r="E228"/>
      <c r="F228"/>
      <c r="G228"/>
      <c r="H228"/>
      <c r="I228"/>
      <c r="J228"/>
      <c r="K228"/>
      <c r="L228"/>
      <c r="M228"/>
      <c r="N228"/>
      <c r="O228"/>
      <c r="P228"/>
      <c r="Q228"/>
      <c r="R228"/>
      <c r="S228" s="41"/>
      <c r="T228"/>
      <c r="U228"/>
      <c r="V228"/>
      <c r="W228"/>
      <c r="X228" s="42"/>
      <c r="Y228" s="42"/>
      <c r="Z228" s="42"/>
      <c r="AA228" s="42"/>
      <c r="AB228" s="42"/>
      <c r="AC228" s="42"/>
      <c r="AD228"/>
      <c r="AE228"/>
      <c r="AF228"/>
      <c r="AG228"/>
      <c r="AH228"/>
      <c r="AI228"/>
      <c r="AJ228"/>
      <c r="AK228"/>
      <c r="AL228"/>
      <c r="AM228"/>
      <c r="AN228"/>
      <c r="AO228"/>
      <c r="AP228"/>
      <c r="AQ228" s="41"/>
    </row>
    <row r="229" spans="1:43" s="37" customFormat="1" ht="15.75" customHeight="1" x14ac:dyDescent="0.3">
      <c r="A229"/>
      <c r="B229"/>
      <c r="C229"/>
      <c r="D229"/>
      <c r="E229"/>
      <c r="F229"/>
      <c r="G229"/>
      <c r="H229"/>
      <c r="I229"/>
      <c r="J229"/>
      <c r="K229"/>
      <c r="L229"/>
      <c r="M229"/>
      <c r="N229"/>
      <c r="O229"/>
      <c r="P229"/>
      <c r="Q229"/>
      <c r="R229"/>
      <c r="S229" s="41"/>
      <c r="T229"/>
      <c r="U229"/>
      <c r="V229"/>
      <c r="W229"/>
      <c r="X229" s="42"/>
      <c r="Y229" s="42"/>
      <c r="Z229" s="42"/>
      <c r="AA229" s="42"/>
      <c r="AB229" s="42"/>
      <c r="AC229" s="42"/>
      <c r="AD229"/>
      <c r="AE229"/>
      <c r="AF229"/>
      <c r="AG229"/>
      <c r="AH229"/>
      <c r="AI229"/>
      <c r="AJ229"/>
      <c r="AK229"/>
      <c r="AL229"/>
      <c r="AM229"/>
      <c r="AN229"/>
      <c r="AO229"/>
      <c r="AP229"/>
      <c r="AQ229" s="41"/>
    </row>
    <row r="230" spans="1:43" s="37" customFormat="1" ht="15.75" customHeight="1" x14ac:dyDescent="0.3">
      <c r="A230"/>
      <c r="B230"/>
      <c r="C230"/>
      <c r="D230"/>
      <c r="E230"/>
      <c r="F230"/>
      <c r="G230"/>
      <c r="H230"/>
      <c r="I230"/>
      <c r="J230"/>
      <c r="K230"/>
      <c r="L230"/>
      <c r="M230"/>
      <c r="N230"/>
      <c r="O230"/>
      <c r="P230"/>
      <c r="Q230"/>
      <c r="R230"/>
      <c r="S230" s="41"/>
      <c r="T230"/>
      <c r="U230"/>
      <c r="V230"/>
      <c r="W230"/>
      <c r="X230" s="42"/>
      <c r="Y230" s="42"/>
      <c r="Z230" s="42"/>
      <c r="AA230" s="42"/>
      <c r="AB230" s="42"/>
      <c r="AC230" s="42"/>
      <c r="AD230"/>
      <c r="AE230"/>
      <c r="AF230"/>
      <c r="AG230"/>
      <c r="AH230"/>
      <c r="AI230"/>
      <c r="AJ230"/>
      <c r="AK230"/>
      <c r="AL230"/>
      <c r="AM230"/>
      <c r="AN230"/>
      <c r="AO230"/>
      <c r="AP230"/>
      <c r="AQ230" s="41"/>
    </row>
    <row r="231" spans="1:43" s="37" customFormat="1" ht="15.75" customHeight="1" x14ac:dyDescent="0.3">
      <c r="A231"/>
      <c r="B231"/>
      <c r="C231"/>
      <c r="D231"/>
      <c r="E231"/>
      <c r="F231"/>
      <c r="G231"/>
      <c r="H231"/>
      <c r="I231"/>
      <c r="J231"/>
      <c r="K231"/>
      <c r="L231"/>
      <c r="M231"/>
      <c r="N231"/>
      <c r="O231"/>
      <c r="P231"/>
      <c r="Q231"/>
      <c r="R231"/>
      <c r="S231" s="41"/>
      <c r="T231"/>
      <c r="U231"/>
      <c r="V231"/>
      <c r="W231"/>
      <c r="X231" s="42"/>
      <c r="Y231" s="42"/>
      <c r="Z231" s="42"/>
      <c r="AA231" s="42"/>
      <c r="AB231" s="42"/>
      <c r="AC231" s="42"/>
      <c r="AD231"/>
      <c r="AE231"/>
      <c r="AF231"/>
      <c r="AG231"/>
      <c r="AH231"/>
      <c r="AI231"/>
      <c r="AJ231"/>
      <c r="AK231"/>
      <c r="AL231"/>
      <c r="AM231"/>
      <c r="AN231"/>
      <c r="AO231"/>
      <c r="AP231"/>
      <c r="AQ231" s="41"/>
    </row>
    <row r="232" spans="1:43" s="37" customFormat="1" ht="15.75" customHeight="1" x14ac:dyDescent="0.3">
      <c r="A232"/>
      <c r="B232"/>
      <c r="C232"/>
      <c r="D232"/>
      <c r="E232"/>
      <c r="F232"/>
      <c r="G232"/>
      <c r="H232"/>
      <c r="I232"/>
      <c r="J232"/>
      <c r="K232"/>
      <c r="L232"/>
      <c r="M232"/>
      <c r="N232"/>
      <c r="O232"/>
      <c r="P232"/>
      <c r="Q232"/>
      <c r="R232"/>
      <c r="S232" s="41"/>
      <c r="T232"/>
      <c r="U232"/>
      <c r="V232"/>
      <c r="W232"/>
      <c r="X232" s="42"/>
      <c r="Y232" s="42"/>
      <c r="Z232" s="42"/>
      <c r="AA232" s="42"/>
      <c r="AB232" s="42"/>
      <c r="AC232" s="42"/>
      <c r="AD232"/>
      <c r="AE232"/>
      <c r="AF232"/>
      <c r="AG232"/>
      <c r="AH232"/>
      <c r="AI232"/>
      <c r="AJ232"/>
      <c r="AK232"/>
      <c r="AL232"/>
      <c r="AM232"/>
      <c r="AN232"/>
      <c r="AO232"/>
      <c r="AP232"/>
      <c r="AQ232" s="41"/>
    </row>
    <row r="233" spans="1:43" s="37" customFormat="1" ht="15.75" customHeight="1" x14ac:dyDescent="0.3">
      <c r="A233"/>
      <c r="B233"/>
      <c r="C233"/>
      <c r="D233"/>
      <c r="E233"/>
      <c r="F233"/>
      <c r="G233"/>
      <c r="H233"/>
      <c r="I233"/>
      <c r="J233"/>
      <c r="K233"/>
      <c r="L233"/>
      <c r="M233"/>
      <c r="N233"/>
      <c r="O233"/>
      <c r="P233"/>
      <c r="Q233"/>
      <c r="R233"/>
      <c r="S233" s="41"/>
      <c r="T233"/>
      <c r="U233"/>
      <c r="V233"/>
      <c r="W233"/>
      <c r="X233" s="42"/>
      <c r="Y233" s="42"/>
      <c r="Z233" s="42"/>
      <c r="AA233" s="42"/>
      <c r="AB233" s="42"/>
      <c r="AC233" s="42"/>
      <c r="AD233"/>
      <c r="AE233"/>
      <c r="AF233"/>
      <c r="AG233"/>
      <c r="AH233"/>
      <c r="AI233"/>
      <c r="AJ233"/>
      <c r="AK233"/>
      <c r="AL233"/>
      <c r="AM233"/>
      <c r="AN233"/>
      <c r="AO233"/>
      <c r="AP233"/>
      <c r="AQ233" s="41"/>
    </row>
    <row r="234" spans="1:43" s="37" customFormat="1" ht="15.75" customHeight="1" x14ac:dyDescent="0.3">
      <c r="A234"/>
      <c r="B234"/>
      <c r="C234"/>
      <c r="D234"/>
      <c r="E234"/>
      <c r="F234"/>
      <c r="G234"/>
      <c r="H234"/>
      <c r="I234"/>
      <c r="J234"/>
      <c r="K234"/>
      <c r="L234"/>
      <c r="M234"/>
      <c r="N234"/>
      <c r="O234"/>
      <c r="P234"/>
      <c r="Q234"/>
      <c r="R234"/>
      <c r="S234" s="41"/>
      <c r="T234"/>
      <c r="U234"/>
      <c r="V234"/>
      <c r="W234"/>
      <c r="X234" s="42"/>
      <c r="Y234" s="42"/>
      <c r="Z234" s="42"/>
      <c r="AA234" s="42"/>
      <c r="AB234" s="42"/>
      <c r="AC234" s="42"/>
      <c r="AD234"/>
      <c r="AE234"/>
      <c r="AF234"/>
      <c r="AG234"/>
      <c r="AH234"/>
      <c r="AI234"/>
      <c r="AJ234"/>
      <c r="AK234"/>
      <c r="AL234"/>
      <c r="AM234"/>
      <c r="AN234"/>
      <c r="AO234"/>
      <c r="AP234"/>
      <c r="AQ234" s="41"/>
    </row>
    <row r="235" spans="1:43" s="37" customFormat="1" ht="15.75" customHeight="1" x14ac:dyDescent="0.3">
      <c r="A235"/>
      <c r="B235"/>
      <c r="C235"/>
      <c r="D235"/>
      <c r="E235"/>
      <c r="F235"/>
      <c r="G235"/>
      <c r="H235"/>
      <c r="I235"/>
      <c r="J235"/>
      <c r="K235"/>
      <c r="L235"/>
      <c r="M235"/>
      <c r="N235"/>
      <c r="O235"/>
      <c r="P235"/>
      <c r="Q235"/>
      <c r="R235"/>
      <c r="S235" s="41"/>
      <c r="T235"/>
      <c r="U235"/>
      <c r="V235"/>
      <c r="W235"/>
      <c r="X235" s="42"/>
      <c r="Y235" s="42"/>
      <c r="Z235" s="42"/>
      <c r="AA235" s="42"/>
      <c r="AB235" s="42"/>
      <c r="AC235" s="42"/>
      <c r="AD235"/>
      <c r="AE235"/>
      <c r="AF235"/>
      <c r="AG235"/>
      <c r="AH235"/>
      <c r="AI235"/>
      <c r="AJ235"/>
      <c r="AK235"/>
      <c r="AL235"/>
      <c r="AM235"/>
      <c r="AN235"/>
      <c r="AO235"/>
      <c r="AP235"/>
      <c r="AQ235" s="41"/>
    </row>
    <row r="236" spans="1:43" s="37" customFormat="1" ht="15.75" customHeight="1" x14ac:dyDescent="0.3">
      <c r="A236"/>
      <c r="B236"/>
      <c r="C236"/>
      <c r="D236"/>
      <c r="E236"/>
      <c r="F236"/>
      <c r="G236"/>
      <c r="H236"/>
      <c r="I236"/>
      <c r="J236"/>
      <c r="K236"/>
      <c r="L236"/>
      <c r="M236"/>
      <c r="N236"/>
      <c r="O236"/>
      <c r="P236"/>
      <c r="Q236"/>
      <c r="R236"/>
      <c r="S236" s="41"/>
      <c r="T236"/>
      <c r="U236"/>
      <c r="V236"/>
      <c r="W236"/>
      <c r="X236" s="42"/>
      <c r="Y236" s="42"/>
      <c r="Z236" s="42"/>
      <c r="AA236" s="42"/>
      <c r="AB236" s="42"/>
      <c r="AC236" s="42"/>
      <c r="AD236"/>
      <c r="AE236"/>
      <c r="AF236"/>
      <c r="AG236"/>
      <c r="AH236"/>
      <c r="AI236"/>
      <c r="AJ236"/>
      <c r="AK236"/>
      <c r="AL236"/>
      <c r="AM236"/>
      <c r="AN236"/>
      <c r="AO236"/>
      <c r="AP236"/>
      <c r="AQ236" s="41"/>
    </row>
    <row r="237" spans="1:43" s="37" customFormat="1" ht="15.75" customHeight="1" x14ac:dyDescent="0.3">
      <c r="A237"/>
      <c r="B237"/>
      <c r="C237"/>
      <c r="D237"/>
      <c r="E237"/>
      <c r="F237"/>
      <c r="G237"/>
      <c r="H237"/>
      <c r="I237"/>
      <c r="J237"/>
      <c r="K237"/>
      <c r="L237"/>
      <c r="M237"/>
      <c r="N237"/>
      <c r="O237"/>
      <c r="P237"/>
      <c r="Q237"/>
      <c r="R237"/>
      <c r="S237" s="41"/>
      <c r="T237"/>
      <c r="U237"/>
      <c r="V237"/>
      <c r="W237"/>
      <c r="X237" s="42"/>
      <c r="Y237" s="42"/>
      <c r="Z237" s="42"/>
      <c r="AA237" s="42"/>
      <c r="AB237" s="42"/>
      <c r="AC237" s="42"/>
      <c r="AD237"/>
      <c r="AE237"/>
      <c r="AF237"/>
      <c r="AG237"/>
      <c r="AH237"/>
      <c r="AI237"/>
      <c r="AJ237"/>
      <c r="AK237"/>
      <c r="AL237"/>
      <c r="AM237"/>
      <c r="AN237"/>
      <c r="AO237"/>
      <c r="AP237"/>
      <c r="AQ237" s="41"/>
    </row>
    <row r="238" spans="1:43" s="37" customFormat="1" ht="15.75" customHeight="1" x14ac:dyDescent="0.3">
      <c r="A238"/>
      <c r="B238"/>
      <c r="C238"/>
      <c r="D238"/>
      <c r="E238"/>
      <c r="F238"/>
      <c r="G238"/>
      <c r="H238"/>
      <c r="I238"/>
      <c r="J238"/>
      <c r="K238"/>
      <c r="L238"/>
      <c r="M238"/>
      <c r="N238"/>
      <c r="O238"/>
      <c r="P238"/>
      <c r="Q238"/>
      <c r="R238"/>
      <c r="S238" s="41"/>
      <c r="T238"/>
      <c r="U238"/>
      <c r="V238"/>
      <c r="W238"/>
      <c r="X238" s="42"/>
      <c r="Y238" s="42"/>
      <c r="Z238" s="42"/>
      <c r="AA238" s="42"/>
      <c r="AB238" s="42"/>
      <c r="AC238" s="42"/>
      <c r="AD238"/>
      <c r="AE238"/>
      <c r="AF238"/>
      <c r="AG238"/>
      <c r="AH238"/>
      <c r="AI238"/>
      <c r="AJ238"/>
      <c r="AK238"/>
      <c r="AL238"/>
      <c r="AM238"/>
      <c r="AN238"/>
      <c r="AO238"/>
      <c r="AP238"/>
      <c r="AQ238" s="41"/>
    </row>
    <row r="239" spans="1:43" s="37" customFormat="1" ht="15.75" customHeight="1" x14ac:dyDescent="0.3">
      <c r="A239"/>
      <c r="B239"/>
      <c r="C239"/>
      <c r="D239"/>
      <c r="E239"/>
      <c r="F239"/>
      <c r="G239"/>
      <c r="H239"/>
      <c r="I239"/>
      <c r="J239"/>
      <c r="K239"/>
      <c r="L239"/>
      <c r="M239"/>
      <c r="N239"/>
      <c r="O239"/>
      <c r="P239"/>
      <c r="Q239"/>
      <c r="R239"/>
      <c r="S239" s="41"/>
      <c r="T239"/>
      <c r="U239"/>
      <c r="V239"/>
      <c r="W239"/>
      <c r="X239" s="42"/>
      <c r="Y239" s="42"/>
      <c r="Z239" s="42"/>
      <c r="AA239" s="42"/>
      <c r="AB239" s="42"/>
      <c r="AC239" s="42"/>
      <c r="AD239"/>
      <c r="AE239"/>
      <c r="AF239"/>
      <c r="AG239"/>
      <c r="AH239"/>
      <c r="AI239"/>
      <c r="AJ239"/>
      <c r="AK239"/>
      <c r="AL239"/>
      <c r="AM239"/>
      <c r="AN239"/>
      <c r="AO239"/>
      <c r="AP239"/>
      <c r="AQ239" s="41"/>
    </row>
    <row r="240" spans="1:43" s="37" customFormat="1" ht="15.75" customHeight="1" x14ac:dyDescent="0.3">
      <c r="A240"/>
      <c r="B240"/>
      <c r="C240"/>
      <c r="D240"/>
      <c r="E240"/>
      <c r="F240"/>
      <c r="G240"/>
      <c r="H240"/>
      <c r="I240"/>
      <c r="J240"/>
      <c r="K240"/>
      <c r="L240"/>
      <c r="M240"/>
      <c r="N240"/>
      <c r="O240"/>
      <c r="P240"/>
      <c r="Q240"/>
      <c r="R240"/>
      <c r="S240" s="41"/>
      <c r="T240"/>
      <c r="U240"/>
      <c r="V240"/>
      <c r="W240"/>
      <c r="X240" s="42"/>
      <c r="Y240" s="42"/>
      <c r="Z240" s="42"/>
      <c r="AA240" s="42"/>
      <c r="AB240" s="42"/>
      <c r="AC240" s="42"/>
      <c r="AD240"/>
      <c r="AE240"/>
      <c r="AF240"/>
      <c r="AG240"/>
      <c r="AH240"/>
      <c r="AI240"/>
      <c r="AJ240"/>
      <c r="AK240"/>
      <c r="AL240"/>
      <c r="AM240"/>
      <c r="AN240"/>
      <c r="AO240"/>
      <c r="AP240"/>
      <c r="AQ240" s="41"/>
    </row>
    <row r="241" spans="1:43" s="37" customFormat="1" ht="15.75" customHeight="1" x14ac:dyDescent="0.3">
      <c r="A241"/>
      <c r="B241"/>
      <c r="C241"/>
      <c r="D241"/>
      <c r="E241"/>
      <c r="F241"/>
      <c r="G241"/>
      <c r="H241"/>
      <c r="I241"/>
      <c r="J241"/>
      <c r="K241"/>
      <c r="L241"/>
      <c r="M241"/>
      <c r="N241"/>
      <c r="O241"/>
      <c r="P241"/>
      <c r="Q241"/>
      <c r="R241"/>
      <c r="S241" s="41"/>
      <c r="T241"/>
      <c r="U241"/>
      <c r="V241"/>
      <c r="W241"/>
      <c r="X241" s="42"/>
      <c r="Y241" s="42"/>
      <c r="Z241" s="42"/>
      <c r="AA241" s="42"/>
      <c r="AB241" s="42"/>
      <c r="AC241" s="42"/>
      <c r="AD241"/>
      <c r="AE241"/>
      <c r="AF241"/>
      <c r="AG241"/>
      <c r="AH241"/>
      <c r="AI241"/>
      <c r="AJ241"/>
      <c r="AK241"/>
      <c r="AL241"/>
      <c r="AM241"/>
      <c r="AN241"/>
      <c r="AO241"/>
      <c r="AP241"/>
      <c r="AQ241" s="41"/>
    </row>
    <row r="242" spans="1:43" s="37" customFormat="1" ht="15.75" customHeight="1" x14ac:dyDescent="0.3">
      <c r="A242"/>
      <c r="B242"/>
      <c r="C242"/>
      <c r="D242"/>
      <c r="E242"/>
      <c r="F242"/>
      <c r="G242"/>
      <c r="H242"/>
      <c r="I242"/>
      <c r="J242"/>
      <c r="K242"/>
      <c r="L242"/>
      <c r="M242"/>
      <c r="N242"/>
      <c r="O242"/>
      <c r="P242"/>
      <c r="Q242"/>
      <c r="R242"/>
      <c r="S242" s="41"/>
      <c r="T242"/>
      <c r="U242"/>
      <c r="V242"/>
      <c r="W242"/>
      <c r="X242" s="42"/>
      <c r="Y242" s="42"/>
      <c r="Z242" s="42"/>
      <c r="AA242" s="42"/>
      <c r="AB242" s="42"/>
      <c r="AC242" s="42"/>
      <c r="AD242"/>
      <c r="AE242"/>
      <c r="AF242"/>
      <c r="AG242"/>
      <c r="AH242"/>
      <c r="AI242"/>
      <c r="AJ242"/>
      <c r="AK242"/>
      <c r="AL242"/>
      <c r="AM242"/>
      <c r="AN242"/>
      <c r="AO242"/>
      <c r="AP242"/>
      <c r="AQ242" s="41"/>
    </row>
    <row r="243" spans="1:43" s="37" customFormat="1" ht="15.75" customHeight="1" x14ac:dyDescent="0.3">
      <c r="A243"/>
      <c r="B243"/>
      <c r="C243"/>
      <c r="D243"/>
      <c r="E243"/>
      <c r="F243"/>
      <c r="G243"/>
      <c r="H243"/>
      <c r="I243"/>
      <c r="J243"/>
      <c r="K243"/>
      <c r="L243"/>
      <c r="M243"/>
      <c r="N243"/>
      <c r="O243"/>
      <c r="P243"/>
      <c r="Q243"/>
      <c r="R243"/>
      <c r="S243" s="41"/>
      <c r="T243"/>
      <c r="U243"/>
      <c r="V243"/>
      <c r="W243"/>
      <c r="X243" s="42"/>
      <c r="Y243" s="42"/>
      <c r="Z243" s="42"/>
      <c r="AA243" s="42"/>
      <c r="AB243" s="42"/>
      <c r="AC243" s="42"/>
      <c r="AD243"/>
      <c r="AE243"/>
      <c r="AF243"/>
      <c r="AG243"/>
      <c r="AH243"/>
      <c r="AI243"/>
      <c r="AJ243"/>
      <c r="AK243"/>
      <c r="AL243"/>
      <c r="AM243"/>
      <c r="AN243"/>
      <c r="AO243"/>
      <c r="AP243"/>
      <c r="AQ243" s="41"/>
    </row>
    <row r="244" spans="1:43" s="37" customFormat="1" ht="15.75" customHeight="1" x14ac:dyDescent="0.3">
      <c r="A244"/>
      <c r="B244"/>
      <c r="C244"/>
      <c r="D244"/>
      <c r="E244"/>
      <c r="F244"/>
      <c r="G244"/>
      <c r="H244"/>
      <c r="I244"/>
      <c r="J244"/>
      <c r="K244"/>
      <c r="L244"/>
      <c r="M244"/>
      <c r="N244"/>
      <c r="O244"/>
      <c r="P244"/>
      <c r="Q244"/>
      <c r="R244"/>
      <c r="S244" s="41"/>
      <c r="T244"/>
      <c r="U244"/>
      <c r="V244"/>
      <c r="W244"/>
      <c r="X244" s="42"/>
      <c r="Y244" s="42"/>
      <c r="Z244" s="42"/>
      <c r="AA244" s="42"/>
      <c r="AB244" s="42"/>
      <c r="AC244" s="42"/>
      <c r="AD244"/>
      <c r="AE244"/>
      <c r="AF244"/>
      <c r="AG244"/>
      <c r="AH244"/>
      <c r="AI244"/>
      <c r="AJ244"/>
      <c r="AK244"/>
      <c r="AL244"/>
      <c r="AM244"/>
      <c r="AN244"/>
      <c r="AO244"/>
      <c r="AP244"/>
      <c r="AQ244" s="41"/>
    </row>
    <row r="245" spans="1:43" s="37" customFormat="1" ht="15.75" customHeight="1" x14ac:dyDescent="0.3">
      <c r="A245"/>
      <c r="B245"/>
      <c r="C245"/>
      <c r="D245"/>
      <c r="E245"/>
      <c r="F245"/>
      <c r="G245"/>
      <c r="H245"/>
      <c r="I245"/>
      <c r="J245"/>
      <c r="K245"/>
      <c r="L245"/>
      <c r="M245"/>
      <c r="N245"/>
      <c r="O245"/>
      <c r="P245"/>
      <c r="Q245"/>
      <c r="R245"/>
      <c r="S245" s="41"/>
      <c r="T245"/>
      <c r="U245"/>
      <c r="V245"/>
      <c r="W245"/>
      <c r="X245" s="42"/>
      <c r="Y245" s="42"/>
      <c r="Z245" s="42"/>
      <c r="AA245" s="42"/>
      <c r="AB245" s="42"/>
      <c r="AC245" s="42"/>
      <c r="AD245"/>
      <c r="AE245"/>
      <c r="AF245"/>
      <c r="AG245"/>
      <c r="AH245"/>
      <c r="AI245"/>
      <c r="AJ245"/>
      <c r="AK245"/>
      <c r="AL245"/>
      <c r="AM245"/>
      <c r="AN245"/>
      <c r="AO245"/>
      <c r="AP245"/>
      <c r="AQ245" s="41"/>
    </row>
    <row r="246" spans="1:43" s="37" customFormat="1" ht="15.75" customHeight="1" x14ac:dyDescent="0.3">
      <c r="A246"/>
      <c r="B246"/>
      <c r="C246"/>
      <c r="D246"/>
      <c r="E246"/>
      <c r="F246"/>
      <c r="G246"/>
      <c r="H246"/>
      <c r="I246"/>
      <c r="J246"/>
      <c r="K246"/>
      <c r="L246"/>
      <c r="M246"/>
      <c r="N246"/>
      <c r="O246"/>
      <c r="P246"/>
      <c r="Q246"/>
      <c r="R246"/>
      <c r="S246" s="41"/>
      <c r="T246"/>
      <c r="U246"/>
      <c r="V246"/>
      <c r="W246"/>
      <c r="X246" s="42"/>
      <c r="Y246" s="42"/>
      <c r="Z246" s="42"/>
      <c r="AA246" s="42"/>
      <c r="AB246" s="42"/>
      <c r="AC246" s="42"/>
      <c r="AD246"/>
      <c r="AE246"/>
      <c r="AF246"/>
      <c r="AG246"/>
      <c r="AH246"/>
      <c r="AI246"/>
      <c r="AJ246"/>
      <c r="AK246"/>
      <c r="AL246"/>
      <c r="AM246"/>
      <c r="AN246"/>
      <c r="AO246"/>
      <c r="AP246"/>
      <c r="AQ246" s="41"/>
    </row>
    <row r="247" spans="1:43" s="37" customFormat="1" ht="15.75" customHeight="1" x14ac:dyDescent="0.3">
      <c r="A247"/>
      <c r="B247"/>
      <c r="C247"/>
      <c r="D247"/>
      <c r="E247"/>
      <c r="F247"/>
      <c r="G247"/>
      <c r="H247"/>
      <c r="I247"/>
      <c r="J247"/>
      <c r="K247"/>
      <c r="L247"/>
      <c r="M247"/>
      <c r="N247"/>
      <c r="O247"/>
      <c r="P247"/>
      <c r="Q247"/>
      <c r="R247"/>
      <c r="S247" s="41"/>
      <c r="T247"/>
      <c r="U247"/>
      <c r="V247"/>
      <c r="W247"/>
      <c r="X247" s="42"/>
      <c r="Y247" s="42"/>
      <c r="Z247" s="42"/>
      <c r="AA247" s="42"/>
      <c r="AB247" s="42"/>
      <c r="AC247" s="42"/>
      <c r="AD247"/>
      <c r="AE247"/>
      <c r="AF247"/>
      <c r="AG247"/>
      <c r="AH247"/>
      <c r="AI247"/>
      <c r="AJ247"/>
      <c r="AK247"/>
      <c r="AL247"/>
      <c r="AM247"/>
      <c r="AN247"/>
      <c r="AO247"/>
      <c r="AP247"/>
      <c r="AQ247" s="41"/>
    </row>
    <row r="248" spans="1:43" s="37" customFormat="1" ht="15.75" customHeight="1" x14ac:dyDescent="0.3">
      <c r="A248"/>
      <c r="B248"/>
      <c r="C248"/>
      <c r="D248"/>
      <c r="E248"/>
      <c r="F248"/>
      <c r="G248"/>
      <c r="H248"/>
      <c r="I248"/>
      <c r="J248"/>
      <c r="K248"/>
      <c r="L248"/>
      <c r="M248"/>
      <c r="N248"/>
      <c r="O248"/>
      <c r="P248"/>
      <c r="Q248"/>
      <c r="R248"/>
      <c r="S248" s="41"/>
      <c r="T248"/>
      <c r="U248"/>
      <c r="V248"/>
      <c r="W248"/>
      <c r="X248" s="42"/>
      <c r="Y248" s="42"/>
      <c r="Z248" s="42"/>
      <c r="AA248" s="42"/>
      <c r="AB248" s="42"/>
      <c r="AC248" s="42"/>
      <c r="AD248"/>
      <c r="AE248"/>
      <c r="AF248"/>
      <c r="AG248"/>
      <c r="AH248"/>
      <c r="AI248"/>
      <c r="AJ248"/>
      <c r="AK248"/>
      <c r="AL248"/>
      <c r="AM248"/>
      <c r="AN248"/>
      <c r="AO248"/>
      <c r="AP248"/>
      <c r="AQ248" s="41"/>
    </row>
    <row r="249" spans="1:43" s="37" customFormat="1" ht="15.75" customHeight="1" x14ac:dyDescent="0.3">
      <c r="A249"/>
      <c r="B249"/>
      <c r="C249"/>
      <c r="D249"/>
      <c r="E249"/>
      <c r="F249"/>
      <c r="G249"/>
      <c r="H249"/>
      <c r="I249"/>
      <c r="J249"/>
      <c r="K249"/>
      <c r="L249"/>
      <c r="M249"/>
      <c r="N249"/>
      <c r="O249"/>
      <c r="P249"/>
      <c r="Q249"/>
      <c r="R249"/>
      <c r="S249" s="41"/>
      <c r="T249"/>
      <c r="U249"/>
      <c r="V249"/>
      <c r="W249"/>
      <c r="X249" s="42"/>
      <c r="Y249" s="42"/>
      <c r="Z249" s="42"/>
      <c r="AA249" s="42"/>
      <c r="AB249" s="42"/>
      <c r="AC249" s="42"/>
      <c r="AD249"/>
      <c r="AE249"/>
      <c r="AF249"/>
      <c r="AG249"/>
      <c r="AH249"/>
      <c r="AI249"/>
      <c r="AJ249"/>
      <c r="AK249"/>
      <c r="AL249"/>
      <c r="AM249"/>
      <c r="AN249"/>
      <c r="AO249"/>
      <c r="AP249"/>
      <c r="AQ249" s="41"/>
    </row>
    <row r="250" spans="1:43" s="37" customFormat="1" ht="15.75" customHeight="1" x14ac:dyDescent="0.3">
      <c r="A250"/>
      <c r="B250"/>
      <c r="C250"/>
      <c r="D250"/>
      <c r="E250"/>
      <c r="F250"/>
      <c r="G250"/>
      <c r="H250"/>
      <c r="I250"/>
      <c r="J250"/>
      <c r="K250"/>
      <c r="L250"/>
      <c r="M250"/>
      <c r="N250"/>
      <c r="O250"/>
      <c r="P250"/>
      <c r="Q250"/>
      <c r="R250"/>
      <c r="S250" s="41"/>
      <c r="T250"/>
      <c r="U250"/>
      <c r="V250"/>
      <c r="W250"/>
      <c r="X250" s="42"/>
      <c r="Y250" s="42"/>
      <c r="Z250" s="42"/>
      <c r="AA250" s="42"/>
      <c r="AB250" s="42"/>
      <c r="AC250" s="42"/>
      <c r="AD250"/>
      <c r="AE250"/>
      <c r="AF250"/>
      <c r="AG250"/>
      <c r="AH250"/>
      <c r="AI250"/>
      <c r="AJ250"/>
      <c r="AK250"/>
      <c r="AL250"/>
      <c r="AM250"/>
      <c r="AN250"/>
      <c r="AO250"/>
      <c r="AP250"/>
      <c r="AQ250" s="41"/>
    </row>
    <row r="251" spans="1:43" s="37" customFormat="1" ht="15.75" customHeight="1" x14ac:dyDescent="0.3">
      <c r="A251"/>
      <c r="B251"/>
      <c r="C251"/>
      <c r="D251"/>
      <c r="E251"/>
      <c r="F251"/>
      <c r="G251"/>
      <c r="H251"/>
      <c r="I251"/>
      <c r="J251"/>
      <c r="K251"/>
      <c r="L251"/>
      <c r="M251"/>
      <c r="N251"/>
      <c r="O251"/>
      <c r="P251"/>
      <c r="Q251"/>
      <c r="R251"/>
      <c r="S251" s="41"/>
      <c r="T251"/>
      <c r="U251"/>
      <c r="V251"/>
      <c r="W251"/>
      <c r="X251" s="42"/>
      <c r="Y251" s="42"/>
      <c r="Z251" s="42"/>
      <c r="AA251" s="42"/>
      <c r="AB251" s="42"/>
      <c r="AC251" s="42"/>
      <c r="AD251"/>
      <c r="AE251"/>
      <c r="AF251"/>
      <c r="AG251"/>
      <c r="AH251"/>
      <c r="AI251"/>
      <c r="AJ251"/>
      <c r="AK251"/>
      <c r="AL251"/>
      <c r="AM251"/>
      <c r="AN251"/>
      <c r="AO251"/>
      <c r="AP251"/>
      <c r="AQ251" s="41"/>
    </row>
    <row r="252" spans="1:43" s="37" customFormat="1" ht="15.75" customHeight="1" x14ac:dyDescent="0.3">
      <c r="A252"/>
      <c r="B252"/>
      <c r="C252"/>
      <c r="D252"/>
      <c r="E252"/>
      <c r="F252"/>
      <c r="G252"/>
      <c r="H252"/>
      <c r="I252"/>
      <c r="J252"/>
      <c r="K252"/>
      <c r="L252"/>
      <c r="M252"/>
      <c r="N252"/>
      <c r="O252"/>
      <c r="P252"/>
      <c r="Q252"/>
      <c r="R252"/>
      <c r="S252" s="41"/>
      <c r="T252"/>
      <c r="U252"/>
      <c r="V252"/>
      <c r="W252"/>
      <c r="X252" s="42"/>
      <c r="Y252" s="42"/>
      <c r="Z252" s="42"/>
      <c r="AA252" s="42"/>
      <c r="AB252" s="42"/>
      <c r="AC252" s="42"/>
      <c r="AD252"/>
      <c r="AE252"/>
      <c r="AF252"/>
      <c r="AG252"/>
      <c r="AH252"/>
      <c r="AI252"/>
      <c r="AJ252"/>
      <c r="AK252"/>
      <c r="AL252"/>
      <c r="AM252"/>
      <c r="AN252"/>
      <c r="AO252"/>
      <c r="AP252"/>
      <c r="AQ252" s="41"/>
    </row>
    <row r="253" spans="1:43" s="37" customFormat="1" ht="15.75" customHeight="1" x14ac:dyDescent="0.3">
      <c r="A253"/>
      <c r="B253"/>
      <c r="C253"/>
      <c r="D253"/>
      <c r="E253"/>
      <c r="F253"/>
      <c r="G253"/>
      <c r="H253"/>
      <c r="I253"/>
      <c r="J253"/>
      <c r="K253"/>
      <c r="L253"/>
      <c r="M253"/>
      <c r="N253"/>
      <c r="O253"/>
      <c r="P253"/>
      <c r="Q253"/>
      <c r="R253"/>
      <c r="S253" s="41"/>
      <c r="T253"/>
      <c r="U253"/>
      <c r="V253"/>
      <c r="W253"/>
      <c r="X253" s="42"/>
      <c r="Y253" s="42"/>
      <c r="Z253" s="42"/>
      <c r="AA253" s="42"/>
      <c r="AB253" s="42"/>
      <c r="AC253" s="42"/>
      <c r="AD253"/>
      <c r="AE253"/>
      <c r="AF253"/>
      <c r="AG253"/>
      <c r="AH253"/>
      <c r="AI253"/>
      <c r="AJ253"/>
      <c r="AK253"/>
      <c r="AL253"/>
      <c r="AM253"/>
      <c r="AN253"/>
      <c r="AO253"/>
      <c r="AP253"/>
      <c r="AQ253" s="41"/>
    </row>
    <row r="254" spans="1:43" s="37" customFormat="1" ht="15.75" customHeight="1" x14ac:dyDescent="0.3">
      <c r="A254"/>
      <c r="B254"/>
      <c r="C254"/>
      <c r="D254"/>
      <c r="E254"/>
      <c r="F254"/>
      <c r="G254"/>
      <c r="H254"/>
      <c r="I254"/>
      <c r="J254"/>
      <c r="K254"/>
      <c r="L254"/>
      <c r="M254"/>
      <c r="N254"/>
      <c r="O254"/>
      <c r="P254"/>
      <c r="Q254"/>
      <c r="R254"/>
      <c r="S254" s="41"/>
      <c r="T254"/>
      <c r="U254"/>
      <c r="V254"/>
      <c r="W254"/>
      <c r="X254" s="42"/>
      <c r="Y254" s="42"/>
      <c r="Z254" s="42"/>
      <c r="AA254" s="42"/>
      <c r="AB254" s="42"/>
      <c r="AC254" s="42"/>
      <c r="AD254"/>
      <c r="AE254"/>
      <c r="AF254"/>
      <c r="AG254"/>
      <c r="AH254"/>
      <c r="AI254"/>
      <c r="AJ254"/>
      <c r="AK254"/>
      <c r="AL254"/>
      <c r="AM254"/>
      <c r="AN254"/>
      <c r="AO254"/>
      <c r="AP254"/>
      <c r="AQ254" s="41"/>
    </row>
    <row r="255" spans="1:43" s="37" customFormat="1" ht="15.75" customHeight="1" x14ac:dyDescent="0.3">
      <c r="A255"/>
      <c r="B255"/>
      <c r="C255"/>
      <c r="D255"/>
      <c r="E255"/>
      <c r="F255"/>
      <c r="G255"/>
      <c r="H255"/>
      <c r="I255"/>
      <c r="J255"/>
      <c r="K255"/>
      <c r="L255"/>
      <c r="M255"/>
      <c r="N255"/>
      <c r="O255"/>
      <c r="P255"/>
      <c r="Q255"/>
      <c r="R255"/>
      <c r="S255" s="41"/>
      <c r="T255"/>
      <c r="U255"/>
      <c r="V255"/>
      <c r="W255"/>
      <c r="X255" s="42"/>
      <c r="Y255" s="42"/>
      <c r="Z255" s="42"/>
      <c r="AA255" s="42"/>
      <c r="AB255" s="42"/>
      <c r="AC255" s="42"/>
      <c r="AD255"/>
      <c r="AE255"/>
      <c r="AF255"/>
      <c r="AG255"/>
      <c r="AH255"/>
      <c r="AI255"/>
      <c r="AJ255"/>
      <c r="AK255"/>
      <c r="AL255"/>
      <c r="AM255"/>
      <c r="AN255"/>
      <c r="AO255"/>
      <c r="AP255"/>
      <c r="AQ255" s="41"/>
    </row>
    <row r="256" spans="1:43" s="37" customFormat="1" ht="15.75" customHeight="1" x14ac:dyDescent="0.3">
      <c r="A256"/>
      <c r="B256"/>
      <c r="C256"/>
      <c r="D256"/>
      <c r="E256"/>
      <c r="F256"/>
      <c r="G256"/>
      <c r="H256"/>
      <c r="I256"/>
      <c r="J256"/>
      <c r="K256"/>
      <c r="L256"/>
      <c r="M256"/>
      <c r="N256"/>
      <c r="O256"/>
      <c r="P256"/>
      <c r="Q256"/>
      <c r="R256"/>
      <c r="S256" s="41"/>
      <c r="T256"/>
      <c r="U256"/>
      <c r="V256"/>
      <c r="W256"/>
      <c r="X256" s="42"/>
      <c r="Y256" s="42"/>
      <c r="Z256" s="42"/>
      <c r="AA256" s="42"/>
      <c r="AB256" s="42"/>
      <c r="AC256" s="42"/>
      <c r="AD256"/>
      <c r="AE256"/>
      <c r="AF256"/>
      <c r="AG256"/>
      <c r="AH256"/>
      <c r="AI256"/>
      <c r="AJ256"/>
      <c r="AK256"/>
      <c r="AL256"/>
      <c r="AM256"/>
      <c r="AN256"/>
      <c r="AO256"/>
      <c r="AP256"/>
      <c r="AQ256" s="41"/>
    </row>
    <row r="257" spans="1:43" s="37" customFormat="1" ht="15.75" customHeight="1" x14ac:dyDescent="0.3">
      <c r="A257"/>
      <c r="B257"/>
      <c r="C257"/>
      <c r="D257"/>
      <c r="E257"/>
      <c r="F257"/>
      <c r="G257"/>
      <c r="H257"/>
      <c r="I257"/>
      <c r="J257"/>
      <c r="K257"/>
      <c r="L257"/>
      <c r="M257"/>
      <c r="N257"/>
      <c r="O257"/>
      <c r="P257"/>
      <c r="Q257"/>
      <c r="R257"/>
      <c r="S257" s="41"/>
      <c r="T257"/>
      <c r="U257"/>
      <c r="V257"/>
      <c r="W257"/>
      <c r="X257" s="42"/>
      <c r="Y257" s="42"/>
      <c r="Z257" s="42"/>
      <c r="AA257" s="42"/>
      <c r="AB257" s="42"/>
      <c r="AC257" s="42"/>
      <c r="AD257"/>
      <c r="AE257"/>
      <c r="AF257"/>
      <c r="AG257"/>
      <c r="AH257"/>
      <c r="AI257"/>
      <c r="AJ257"/>
      <c r="AK257"/>
      <c r="AL257"/>
      <c r="AM257"/>
      <c r="AN257"/>
      <c r="AO257"/>
      <c r="AP257"/>
      <c r="AQ257" s="41"/>
    </row>
    <row r="258" spans="1:43" s="37" customFormat="1" ht="15.75" customHeight="1" x14ac:dyDescent="0.3">
      <c r="A258"/>
      <c r="B258"/>
      <c r="C258"/>
      <c r="D258"/>
      <c r="E258"/>
      <c r="F258"/>
      <c r="G258"/>
      <c r="H258"/>
      <c r="I258"/>
      <c r="J258"/>
      <c r="K258"/>
      <c r="L258"/>
      <c r="M258"/>
      <c r="N258"/>
      <c r="O258"/>
      <c r="P258"/>
      <c r="Q258"/>
      <c r="R258"/>
      <c r="S258" s="41"/>
      <c r="T258"/>
      <c r="U258"/>
      <c r="V258"/>
      <c r="W258"/>
      <c r="X258" s="42"/>
      <c r="Y258" s="42"/>
      <c r="Z258" s="42"/>
      <c r="AA258" s="42"/>
      <c r="AB258" s="42"/>
      <c r="AC258" s="42"/>
      <c r="AD258"/>
      <c r="AE258"/>
      <c r="AF258"/>
      <c r="AG258"/>
      <c r="AH258"/>
      <c r="AI258"/>
      <c r="AJ258"/>
      <c r="AK258"/>
      <c r="AL258"/>
      <c r="AM258"/>
      <c r="AN258"/>
      <c r="AO258"/>
      <c r="AP258"/>
      <c r="AQ258" s="41"/>
    </row>
    <row r="259" spans="1:43" s="37" customFormat="1" ht="15.75" customHeight="1" x14ac:dyDescent="0.3">
      <c r="A259"/>
      <c r="B259"/>
      <c r="C259"/>
      <c r="D259"/>
      <c r="E259"/>
      <c r="F259"/>
      <c r="G259"/>
      <c r="H259"/>
      <c r="I259"/>
      <c r="J259"/>
      <c r="K259"/>
      <c r="L259"/>
      <c r="M259"/>
      <c r="N259"/>
      <c r="O259"/>
      <c r="P259"/>
      <c r="Q259"/>
      <c r="R259"/>
      <c r="S259" s="41"/>
      <c r="T259"/>
      <c r="U259"/>
      <c r="V259"/>
      <c r="W259"/>
      <c r="X259" s="42"/>
      <c r="Y259" s="42"/>
      <c r="Z259" s="42"/>
      <c r="AA259" s="42"/>
      <c r="AB259" s="42"/>
      <c r="AC259" s="42"/>
      <c r="AD259"/>
      <c r="AE259"/>
      <c r="AF259"/>
      <c r="AG259"/>
      <c r="AH259"/>
      <c r="AI259"/>
      <c r="AJ259"/>
      <c r="AK259"/>
      <c r="AL259"/>
      <c r="AM259"/>
      <c r="AN259"/>
      <c r="AO259"/>
      <c r="AP259"/>
      <c r="AQ259" s="41"/>
    </row>
    <row r="260" spans="1:43" s="37" customFormat="1" ht="15.75" customHeight="1" x14ac:dyDescent="0.3">
      <c r="A260"/>
      <c r="B260"/>
      <c r="C260"/>
      <c r="D260"/>
      <c r="E260"/>
      <c r="F260"/>
      <c r="G260"/>
      <c r="H260"/>
      <c r="I260"/>
      <c r="J260"/>
      <c r="K260"/>
      <c r="L260"/>
      <c r="M260"/>
      <c r="N260"/>
      <c r="O260"/>
      <c r="P260"/>
      <c r="Q260"/>
      <c r="R260"/>
      <c r="S260" s="41"/>
      <c r="T260"/>
      <c r="U260"/>
      <c r="V260"/>
      <c r="W260"/>
      <c r="X260" s="42"/>
      <c r="Y260" s="42"/>
      <c r="Z260" s="42"/>
      <c r="AA260" s="42"/>
      <c r="AB260" s="42"/>
      <c r="AC260" s="42"/>
      <c r="AD260"/>
      <c r="AE260"/>
      <c r="AF260"/>
      <c r="AG260"/>
      <c r="AH260"/>
      <c r="AI260"/>
      <c r="AJ260"/>
      <c r="AK260"/>
      <c r="AL260"/>
      <c r="AM260"/>
      <c r="AN260"/>
      <c r="AO260"/>
      <c r="AP260"/>
      <c r="AQ260" s="41"/>
    </row>
    <row r="261" spans="1:43" s="37" customFormat="1" ht="15.75" customHeight="1" x14ac:dyDescent="0.3">
      <c r="A261"/>
      <c r="B261"/>
      <c r="C261"/>
      <c r="D261"/>
      <c r="E261"/>
      <c r="F261"/>
      <c r="G261"/>
      <c r="H261"/>
      <c r="I261"/>
      <c r="J261"/>
      <c r="K261"/>
      <c r="L261"/>
      <c r="M261"/>
      <c r="N261"/>
      <c r="O261"/>
      <c r="P261"/>
      <c r="Q261"/>
      <c r="R261"/>
      <c r="S261" s="41"/>
      <c r="T261"/>
      <c r="U261"/>
      <c r="V261"/>
      <c r="W261"/>
      <c r="X261" s="42"/>
      <c r="Y261" s="42"/>
      <c r="Z261" s="42"/>
      <c r="AA261" s="42"/>
      <c r="AB261" s="42"/>
      <c r="AC261" s="42"/>
      <c r="AD261"/>
      <c r="AE261"/>
      <c r="AF261"/>
      <c r="AG261"/>
      <c r="AH261"/>
      <c r="AI261"/>
      <c r="AJ261"/>
      <c r="AK261"/>
      <c r="AL261"/>
      <c r="AM261"/>
      <c r="AN261"/>
      <c r="AO261"/>
      <c r="AP261"/>
      <c r="AQ261" s="41"/>
    </row>
    <row r="262" spans="1:43" s="37" customFormat="1" ht="15.75" customHeight="1" x14ac:dyDescent="0.3">
      <c r="A262"/>
      <c r="B262"/>
      <c r="C262"/>
      <c r="D262"/>
      <c r="E262"/>
      <c r="F262"/>
      <c r="G262"/>
      <c r="H262"/>
      <c r="I262"/>
      <c r="J262"/>
      <c r="K262"/>
      <c r="L262"/>
      <c r="M262"/>
      <c r="N262"/>
      <c r="O262"/>
      <c r="P262"/>
      <c r="Q262"/>
      <c r="R262"/>
      <c r="S262" s="41"/>
      <c r="T262"/>
      <c r="U262"/>
      <c r="V262"/>
      <c r="W262"/>
      <c r="X262" s="42"/>
      <c r="Y262" s="42"/>
      <c r="Z262" s="42"/>
      <c r="AA262" s="42"/>
      <c r="AB262" s="42"/>
      <c r="AC262" s="42"/>
      <c r="AD262"/>
      <c r="AE262"/>
      <c r="AF262"/>
      <c r="AG262"/>
      <c r="AH262"/>
      <c r="AI262"/>
      <c r="AJ262"/>
      <c r="AK262"/>
      <c r="AL262"/>
      <c r="AM262"/>
      <c r="AN262"/>
      <c r="AO262"/>
      <c r="AP262"/>
      <c r="AQ262" s="41"/>
    </row>
    <row r="263" spans="1:43" s="37" customFormat="1" ht="15.75" customHeight="1" x14ac:dyDescent="0.3">
      <c r="A263"/>
      <c r="B263"/>
      <c r="C263"/>
      <c r="D263"/>
      <c r="E263"/>
      <c r="F263"/>
      <c r="G263"/>
      <c r="H263"/>
      <c r="I263"/>
      <c r="J263"/>
      <c r="K263"/>
      <c r="L263"/>
      <c r="M263"/>
      <c r="N263"/>
      <c r="O263"/>
      <c r="P263"/>
      <c r="Q263"/>
      <c r="R263"/>
      <c r="S263" s="41"/>
      <c r="T263"/>
      <c r="U263"/>
      <c r="V263"/>
      <c r="W263"/>
      <c r="X263" s="42"/>
      <c r="Y263" s="42"/>
      <c r="Z263" s="42"/>
      <c r="AA263" s="42"/>
      <c r="AB263" s="42"/>
      <c r="AC263" s="42"/>
      <c r="AD263"/>
      <c r="AE263"/>
      <c r="AF263"/>
      <c r="AG263"/>
      <c r="AH263"/>
      <c r="AI263"/>
      <c r="AJ263"/>
      <c r="AK263"/>
      <c r="AL263"/>
      <c r="AM263"/>
      <c r="AN263"/>
      <c r="AO263"/>
      <c r="AP263"/>
      <c r="AQ263" s="41"/>
    </row>
    <row r="264" spans="1:43" s="37" customFormat="1" ht="15.75" customHeight="1" x14ac:dyDescent="0.3">
      <c r="A264"/>
      <c r="B264"/>
      <c r="C264"/>
      <c r="D264"/>
      <c r="E264"/>
      <c r="F264"/>
      <c r="G264"/>
      <c r="H264"/>
      <c r="I264"/>
      <c r="J264"/>
      <c r="K264"/>
      <c r="L264"/>
      <c r="M264"/>
      <c r="N264"/>
      <c r="O264"/>
      <c r="P264"/>
      <c r="Q264"/>
      <c r="R264"/>
      <c r="S264" s="41"/>
      <c r="T264"/>
      <c r="U264"/>
      <c r="V264"/>
      <c r="W264"/>
      <c r="X264" s="42"/>
      <c r="Y264" s="42"/>
      <c r="Z264" s="42"/>
      <c r="AA264" s="42"/>
      <c r="AB264" s="42"/>
      <c r="AC264" s="42"/>
      <c r="AD264"/>
      <c r="AE264"/>
      <c r="AF264"/>
      <c r="AG264"/>
      <c r="AH264"/>
      <c r="AI264"/>
      <c r="AJ264"/>
      <c r="AK264"/>
      <c r="AL264"/>
      <c r="AM264"/>
      <c r="AN264"/>
      <c r="AO264"/>
      <c r="AP264"/>
      <c r="AQ264" s="41"/>
    </row>
    <row r="265" spans="1:43" s="37" customFormat="1" ht="15.75" customHeight="1" x14ac:dyDescent="0.3">
      <c r="A265"/>
      <c r="B265"/>
      <c r="C265"/>
      <c r="D265"/>
      <c r="E265"/>
      <c r="F265"/>
      <c r="G265"/>
      <c r="H265"/>
      <c r="I265"/>
      <c r="J265"/>
      <c r="K265"/>
      <c r="L265"/>
      <c r="M265"/>
      <c r="N265"/>
      <c r="O265"/>
      <c r="P265"/>
      <c r="Q265"/>
      <c r="R265"/>
      <c r="S265" s="41"/>
      <c r="T265"/>
      <c r="U265"/>
      <c r="V265"/>
      <c r="W265"/>
      <c r="X265" s="42"/>
      <c r="Y265" s="42"/>
      <c r="Z265" s="42"/>
      <c r="AA265" s="42"/>
      <c r="AB265" s="42"/>
      <c r="AC265" s="42"/>
      <c r="AD265"/>
      <c r="AE265"/>
      <c r="AF265"/>
      <c r="AG265"/>
      <c r="AH265"/>
      <c r="AI265"/>
      <c r="AJ265"/>
      <c r="AK265"/>
      <c r="AL265"/>
      <c r="AM265"/>
      <c r="AN265"/>
      <c r="AO265"/>
      <c r="AP265"/>
      <c r="AQ265" s="41"/>
    </row>
    <row r="266" spans="1:43" s="37" customFormat="1" ht="15.75" customHeight="1" x14ac:dyDescent="0.3">
      <c r="A266"/>
      <c r="B266"/>
      <c r="C266"/>
      <c r="D266"/>
      <c r="E266"/>
      <c r="F266"/>
      <c r="G266"/>
      <c r="H266"/>
      <c r="I266"/>
      <c r="J266"/>
      <c r="K266"/>
      <c r="L266"/>
      <c r="M266"/>
      <c r="N266"/>
      <c r="O266"/>
      <c r="P266"/>
      <c r="Q266"/>
      <c r="R266"/>
      <c r="S266" s="41"/>
      <c r="T266"/>
      <c r="U266"/>
      <c r="V266"/>
      <c r="W266"/>
      <c r="X266" s="42"/>
      <c r="Y266" s="42"/>
      <c r="Z266" s="42"/>
      <c r="AA266" s="42"/>
      <c r="AB266" s="42"/>
      <c r="AC266" s="42"/>
      <c r="AD266"/>
      <c r="AE266"/>
      <c r="AF266"/>
      <c r="AG266"/>
      <c r="AH266"/>
      <c r="AI266"/>
      <c r="AJ266"/>
      <c r="AK266"/>
      <c r="AL266"/>
      <c r="AM266"/>
      <c r="AN266"/>
      <c r="AO266"/>
      <c r="AP266"/>
      <c r="AQ266" s="41"/>
    </row>
    <row r="267" spans="1:43" s="37" customFormat="1" ht="15.75" customHeight="1" x14ac:dyDescent="0.3">
      <c r="A267"/>
      <c r="B267"/>
      <c r="C267"/>
      <c r="D267"/>
      <c r="E267"/>
      <c r="F267"/>
      <c r="G267"/>
      <c r="H267"/>
      <c r="I267"/>
      <c r="J267"/>
      <c r="K267"/>
      <c r="L267"/>
      <c r="M267"/>
      <c r="N267"/>
      <c r="O267"/>
      <c r="P267"/>
      <c r="Q267"/>
      <c r="R267"/>
      <c r="S267" s="41"/>
      <c r="T267"/>
      <c r="U267"/>
      <c r="V267"/>
      <c r="W267"/>
      <c r="X267" s="42"/>
      <c r="Y267" s="42"/>
      <c r="Z267" s="42"/>
      <c r="AA267" s="42"/>
      <c r="AB267" s="42"/>
      <c r="AC267" s="42"/>
      <c r="AD267"/>
      <c r="AE267"/>
      <c r="AF267"/>
      <c r="AG267"/>
      <c r="AH267"/>
      <c r="AI267"/>
      <c r="AJ267"/>
      <c r="AK267"/>
      <c r="AL267"/>
      <c r="AM267"/>
      <c r="AN267"/>
      <c r="AO267"/>
      <c r="AP267"/>
      <c r="AQ267" s="41"/>
    </row>
    <row r="268" spans="1:43" s="37" customFormat="1" ht="15.75" customHeight="1" x14ac:dyDescent="0.3">
      <c r="A268"/>
      <c r="B268"/>
      <c r="C268"/>
      <c r="D268"/>
      <c r="E268"/>
      <c r="F268"/>
      <c r="G268"/>
      <c r="H268"/>
      <c r="I268"/>
      <c r="J268"/>
      <c r="K268"/>
      <c r="L268"/>
      <c r="M268"/>
      <c r="N268"/>
      <c r="O268"/>
      <c r="P268"/>
      <c r="Q268"/>
      <c r="R268"/>
      <c r="S268" s="41"/>
      <c r="T268"/>
      <c r="U268"/>
      <c r="V268"/>
      <c r="W268"/>
      <c r="X268" s="42"/>
      <c r="Y268" s="42"/>
      <c r="Z268" s="42"/>
      <c r="AA268" s="42"/>
      <c r="AB268" s="42"/>
      <c r="AC268" s="42"/>
      <c r="AD268"/>
      <c r="AE268"/>
      <c r="AF268"/>
      <c r="AG268"/>
      <c r="AH268"/>
      <c r="AI268"/>
      <c r="AJ268"/>
      <c r="AK268"/>
      <c r="AL268"/>
      <c r="AM268"/>
      <c r="AN268"/>
      <c r="AO268"/>
      <c r="AP268"/>
      <c r="AQ268" s="41"/>
    </row>
    <row r="269" spans="1:43" s="37" customFormat="1" ht="15.75" customHeight="1" x14ac:dyDescent="0.3">
      <c r="A269"/>
      <c r="B269"/>
      <c r="C269"/>
      <c r="D269"/>
      <c r="E269"/>
      <c r="F269"/>
      <c r="G269"/>
      <c r="H269"/>
      <c r="I269"/>
      <c r="J269"/>
      <c r="K269"/>
      <c r="L269"/>
      <c r="M269"/>
      <c r="N269"/>
      <c r="O269"/>
      <c r="P269"/>
      <c r="Q269"/>
      <c r="R269"/>
      <c r="S269" s="41"/>
      <c r="T269"/>
      <c r="U269"/>
      <c r="V269"/>
      <c r="W269"/>
      <c r="X269" s="42"/>
      <c r="Y269" s="42"/>
      <c r="Z269" s="42"/>
      <c r="AA269" s="42"/>
      <c r="AB269" s="42"/>
      <c r="AC269" s="42"/>
      <c r="AD269"/>
      <c r="AE269"/>
      <c r="AF269"/>
      <c r="AG269"/>
      <c r="AH269"/>
      <c r="AI269"/>
      <c r="AJ269"/>
      <c r="AK269"/>
      <c r="AL269"/>
      <c r="AM269"/>
      <c r="AN269"/>
      <c r="AO269"/>
      <c r="AP269"/>
      <c r="AQ269" s="41"/>
    </row>
    <row r="270" spans="1:43" s="37" customFormat="1" ht="15.75" customHeight="1" x14ac:dyDescent="0.3">
      <c r="A270"/>
      <c r="B270"/>
      <c r="C270"/>
      <c r="D270"/>
      <c r="E270"/>
      <c r="F270"/>
      <c r="G270"/>
      <c r="H270"/>
      <c r="I270"/>
      <c r="J270"/>
      <c r="K270"/>
      <c r="L270"/>
      <c r="M270"/>
      <c r="N270"/>
      <c r="O270"/>
      <c r="P270"/>
      <c r="Q270"/>
      <c r="R270"/>
      <c r="S270" s="41"/>
      <c r="T270"/>
      <c r="U270"/>
      <c r="V270"/>
      <c r="W270"/>
      <c r="X270" s="42"/>
      <c r="Y270" s="42"/>
      <c r="Z270" s="42"/>
      <c r="AA270" s="42"/>
      <c r="AB270" s="42"/>
      <c r="AC270" s="42"/>
      <c r="AD270"/>
      <c r="AE270"/>
      <c r="AF270"/>
      <c r="AG270"/>
      <c r="AH270"/>
      <c r="AI270"/>
      <c r="AJ270"/>
      <c r="AK270"/>
      <c r="AL270"/>
      <c r="AM270"/>
      <c r="AN270"/>
      <c r="AO270"/>
      <c r="AP270"/>
      <c r="AQ270" s="41"/>
    </row>
    <row r="271" spans="1:43" s="37" customFormat="1" ht="15.75" customHeight="1" x14ac:dyDescent="0.3">
      <c r="A271"/>
      <c r="B271"/>
      <c r="C271"/>
      <c r="D271"/>
      <c r="E271"/>
      <c r="F271"/>
      <c r="G271"/>
      <c r="H271"/>
      <c r="I271"/>
      <c r="J271"/>
      <c r="K271"/>
      <c r="L271"/>
      <c r="M271"/>
      <c r="N271"/>
      <c r="O271"/>
      <c r="P271"/>
      <c r="Q271"/>
      <c r="R271"/>
      <c r="S271" s="41"/>
      <c r="T271"/>
      <c r="U271"/>
      <c r="V271"/>
      <c r="W271"/>
      <c r="X271" s="42"/>
      <c r="Y271" s="42"/>
      <c r="Z271" s="42"/>
      <c r="AA271" s="42"/>
      <c r="AB271" s="42"/>
      <c r="AC271" s="42"/>
      <c r="AD271"/>
      <c r="AE271"/>
      <c r="AF271"/>
      <c r="AG271"/>
      <c r="AH271"/>
      <c r="AI271"/>
      <c r="AJ271"/>
      <c r="AK271"/>
      <c r="AL271"/>
      <c r="AM271"/>
      <c r="AN271"/>
      <c r="AO271"/>
      <c r="AP271"/>
      <c r="AQ271" s="41"/>
    </row>
    <row r="272" spans="1:43" s="37" customFormat="1" ht="15.75" customHeight="1" x14ac:dyDescent="0.3">
      <c r="A272"/>
      <c r="B272"/>
      <c r="C272"/>
      <c r="D272"/>
      <c r="E272"/>
      <c r="F272"/>
      <c r="G272"/>
      <c r="H272"/>
      <c r="I272"/>
      <c r="J272"/>
      <c r="K272"/>
      <c r="L272"/>
      <c r="M272"/>
      <c r="N272"/>
      <c r="O272"/>
      <c r="P272"/>
      <c r="Q272"/>
      <c r="R272"/>
      <c r="S272" s="41"/>
      <c r="T272"/>
      <c r="U272"/>
      <c r="V272"/>
      <c r="W272"/>
      <c r="X272" s="42"/>
      <c r="Y272" s="42"/>
      <c r="Z272" s="42"/>
      <c r="AA272" s="42"/>
      <c r="AB272" s="42"/>
      <c r="AC272" s="42"/>
      <c r="AD272"/>
      <c r="AE272"/>
      <c r="AF272"/>
      <c r="AG272"/>
      <c r="AH272"/>
      <c r="AI272"/>
      <c r="AJ272"/>
      <c r="AK272"/>
      <c r="AL272"/>
      <c r="AM272"/>
      <c r="AN272"/>
      <c r="AO272"/>
      <c r="AP272"/>
      <c r="AQ272" s="41"/>
    </row>
    <row r="273" spans="1:43" s="37" customFormat="1" ht="15.75" customHeight="1" x14ac:dyDescent="0.3">
      <c r="A273"/>
      <c r="B273"/>
      <c r="C273"/>
      <c r="D273"/>
      <c r="E273"/>
      <c r="F273"/>
      <c r="G273"/>
      <c r="H273"/>
      <c r="I273"/>
      <c r="J273"/>
      <c r="K273"/>
      <c r="L273"/>
      <c r="M273"/>
      <c r="N273"/>
      <c r="O273"/>
      <c r="P273"/>
      <c r="Q273"/>
      <c r="R273"/>
      <c r="S273" s="41"/>
      <c r="T273"/>
      <c r="U273"/>
      <c r="V273"/>
      <c r="W273"/>
      <c r="X273" s="42"/>
      <c r="Y273" s="42"/>
      <c r="Z273" s="42"/>
      <c r="AA273" s="42"/>
      <c r="AB273" s="42"/>
      <c r="AC273" s="42"/>
      <c r="AD273"/>
      <c r="AE273"/>
      <c r="AF273"/>
      <c r="AG273"/>
      <c r="AH273"/>
      <c r="AI273"/>
      <c r="AJ273"/>
      <c r="AK273"/>
      <c r="AL273"/>
      <c r="AM273"/>
      <c r="AN273"/>
      <c r="AO273"/>
      <c r="AP273"/>
      <c r="AQ273" s="41"/>
    </row>
    <row r="274" spans="1:43" s="37" customFormat="1" ht="15.75" customHeight="1" x14ac:dyDescent="0.3">
      <c r="A274"/>
      <c r="B274"/>
      <c r="C274"/>
      <c r="D274"/>
      <c r="E274"/>
      <c r="F274"/>
      <c r="G274"/>
      <c r="H274"/>
      <c r="I274"/>
      <c r="J274"/>
      <c r="K274"/>
      <c r="L274"/>
      <c r="M274"/>
      <c r="N274"/>
      <c r="O274"/>
      <c r="P274"/>
      <c r="Q274"/>
      <c r="R274"/>
      <c r="S274" s="41"/>
      <c r="T274"/>
      <c r="U274"/>
      <c r="V274"/>
      <c r="W274"/>
      <c r="X274" s="42"/>
      <c r="Y274" s="42"/>
      <c r="Z274" s="42"/>
      <c r="AA274" s="42"/>
      <c r="AB274" s="42"/>
      <c r="AC274" s="42"/>
      <c r="AD274"/>
      <c r="AE274"/>
      <c r="AF274"/>
      <c r="AG274"/>
      <c r="AH274"/>
      <c r="AI274"/>
      <c r="AJ274"/>
      <c r="AK274"/>
      <c r="AL274"/>
      <c r="AM274"/>
      <c r="AN274"/>
      <c r="AO274"/>
      <c r="AP274"/>
      <c r="AQ274" s="41"/>
    </row>
    <row r="275" spans="1:43" s="37" customFormat="1" ht="15.75" customHeight="1" x14ac:dyDescent="0.3">
      <c r="A275"/>
      <c r="B275"/>
      <c r="C275"/>
      <c r="D275"/>
      <c r="E275"/>
      <c r="F275"/>
      <c r="G275"/>
      <c r="H275"/>
      <c r="I275"/>
      <c r="J275"/>
      <c r="K275"/>
      <c r="L275"/>
      <c r="M275"/>
      <c r="N275"/>
      <c r="O275"/>
      <c r="P275"/>
      <c r="Q275"/>
      <c r="R275"/>
      <c r="S275" s="41"/>
      <c r="T275"/>
      <c r="U275"/>
      <c r="V275"/>
      <c r="W275"/>
      <c r="X275" s="42"/>
      <c r="Y275" s="42"/>
      <c r="Z275" s="42"/>
      <c r="AA275" s="42"/>
      <c r="AB275" s="42"/>
      <c r="AC275" s="42"/>
      <c r="AD275"/>
      <c r="AE275"/>
      <c r="AF275"/>
      <c r="AG275"/>
      <c r="AH275"/>
      <c r="AI275"/>
      <c r="AJ275"/>
      <c r="AK275"/>
      <c r="AL275"/>
      <c r="AM275"/>
      <c r="AN275"/>
      <c r="AO275"/>
      <c r="AP275"/>
      <c r="AQ275" s="41"/>
    </row>
    <row r="276" spans="1:43" s="37" customFormat="1" ht="15.75" customHeight="1" x14ac:dyDescent="0.3">
      <c r="A276"/>
      <c r="B276"/>
      <c r="C276"/>
      <c r="D276"/>
      <c r="E276"/>
      <c r="F276"/>
      <c r="G276"/>
      <c r="H276"/>
      <c r="I276"/>
      <c r="J276"/>
      <c r="K276"/>
      <c r="L276"/>
      <c r="M276"/>
      <c r="N276"/>
      <c r="O276"/>
      <c r="P276"/>
      <c r="Q276"/>
      <c r="R276"/>
      <c r="S276" s="41"/>
      <c r="T276"/>
      <c r="U276"/>
      <c r="V276"/>
      <c r="W276"/>
      <c r="X276" s="42"/>
      <c r="Y276" s="42"/>
      <c r="Z276" s="42"/>
      <c r="AA276" s="42"/>
      <c r="AB276" s="42"/>
      <c r="AC276" s="42"/>
      <c r="AD276"/>
      <c r="AE276"/>
      <c r="AF276"/>
      <c r="AG276"/>
      <c r="AH276"/>
      <c r="AI276"/>
      <c r="AJ276"/>
      <c r="AK276"/>
      <c r="AL276"/>
      <c r="AM276"/>
      <c r="AN276"/>
      <c r="AO276"/>
      <c r="AP276"/>
      <c r="AQ276" s="41"/>
    </row>
    <row r="277" spans="1:43" s="37" customFormat="1" ht="15.75" customHeight="1" x14ac:dyDescent="0.3">
      <c r="A277"/>
      <c r="B277"/>
      <c r="C277"/>
      <c r="D277"/>
      <c r="E277"/>
      <c r="F277"/>
      <c r="G277"/>
      <c r="H277"/>
      <c r="I277"/>
      <c r="J277"/>
      <c r="K277"/>
      <c r="L277"/>
      <c r="M277"/>
      <c r="N277"/>
      <c r="O277"/>
      <c r="P277"/>
      <c r="Q277"/>
      <c r="R277"/>
      <c r="S277" s="41"/>
      <c r="T277"/>
      <c r="U277"/>
      <c r="V277"/>
      <c r="W277"/>
      <c r="X277" s="42"/>
      <c r="Y277" s="42"/>
      <c r="Z277" s="42"/>
      <c r="AA277" s="42"/>
      <c r="AB277" s="42"/>
      <c r="AC277" s="42"/>
      <c r="AD277"/>
      <c r="AE277"/>
      <c r="AF277"/>
      <c r="AG277"/>
      <c r="AH277"/>
      <c r="AI277"/>
      <c r="AJ277"/>
      <c r="AK277"/>
      <c r="AL277"/>
      <c r="AM277"/>
      <c r="AN277"/>
      <c r="AO277"/>
      <c r="AP277"/>
      <c r="AQ277" s="41"/>
    </row>
    <row r="278" spans="1:43" s="37" customFormat="1" ht="15.75" customHeight="1" x14ac:dyDescent="0.3">
      <c r="A278"/>
      <c r="B278"/>
      <c r="C278"/>
      <c r="D278"/>
      <c r="E278"/>
      <c r="F278"/>
      <c r="G278"/>
      <c r="H278"/>
      <c r="I278"/>
      <c r="J278"/>
      <c r="K278"/>
      <c r="L278"/>
      <c r="M278"/>
      <c r="N278"/>
      <c r="O278"/>
      <c r="P278"/>
      <c r="Q278"/>
      <c r="R278"/>
      <c r="S278" s="41"/>
      <c r="T278"/>
      <c r="U278"/>
      <c r="V278"/>
      <c r="W278"/>
      <c r="X278" s="42"/>
      <c r="Y278" s="42"/>
      <c r="Z278" s="42"/>
      <c r="AA278" s="42"/>
      <c r="AB278" s="42"/>
      <c r="AC278" s="42"/>
      <c r="AD278"/>
      <c r="AE278"/>
      <c r="AF278"/>
      <c r="AG278"/>
      <c r="AH278"/>
      <c r="AI278"/>
      <c r="AJ278"/>
      <c r="AK278"/>
      <c r="AL278"/>
      <c r="AM278"/>
      <c r="AN278"/>
      <c r="AO278"/>
      <c r="AP278"/>
      <c r="AQ278" s="41"/>
    </row>
    <row r="279" spans="1:43" s="37" customFormat="1" ht="15.75" customHeight="1" x14ac:dyDescent="0.3">
      <c r="A279"/>
      <c r="B279"/>
      <c r="C279"/>
      <c r="D279"/>
      <c r="E279"/>
      <c r="F279"/>
      <c r="G279"/>
      <c r="H279"/>
      <c r="I279"/>
      <c r="J279"/>
      <c r="K279"/>
      <c r="L279"/>
      <c r="M279"/>
      <c r="N279"/>
      <c r="O279"/>
      <c r="P279"/>
      <c r="Q279"/>
      <c r="R279"/>
      <c r="S279" s="41"/>
      <c r="T279"/>
      <c r="U279"/>
      <c r="V279"/>
      <c r="W279"/>
      <c r="X279" s="42"/>
      <c r="Y279" s="42"/>
      <c r="Z279" s="42"/>
      <c r="AA279" s="42"/>
      <c r="AB279" s="42"/>
      <c r="AC279" s="42"/>
      <c r="AD279"/>
      <c r="AE279"/>
      <c r="AF279"/>
      <c r="AG279"/>
      <c r="AH279"/>
      <c r="AI279"/>
      <c r="AJ279"/>
      <c r="AK279"/>
      <c r="AL279"/>
      <c r="AM279"/>
      <c r="AN279"/>
      <c r="AO279"/>
      <c r="AP279"/>
      <c r="AQ279" s="41"/>
    </row>
    <row r="280" spans="1:43" s="37" customFormat="1" ht="15.75" customHeight="1" x14ac:dyDescent="0.3">
      <c r="A280"/>
      <c r="B280"/>
      <c r="C280"/>
      <c r="D280"/>
      <c r="E280"/>
      <c r="F280"/>
      <c r="G280"/>
      <c r="H280"/>
      <c r="I280"/>
      <c r="J280"/>
      <c r="K280"/>
      <c r="L280"/>
      <c r="M280"/>
      <c r="N280"/>
      <c r="O280"/>
      <c r="P280"/>
      <c r="Q280"/>
      <c r="R280"/>
      <c r="S280" s="41"/>
      <c r="T280"/>
      <c r="U280"/>
      <c r="V280"/>
      <c r="W280"/>
      <c r="X280" s="42"/>
      <c r="Y280" s="42"/>
      <c r="Z280" s="42"/>
      <c r="AA280" s="42"/>
      <c r="AB280" s="42"/>
      <c r="AC280" s="42"/>
      <c r="AD280"/>
      <c r="AE280"/>
      <c r="AF280"/>
      <c r="AG280"/>
      <c r="AH280"/>
      <c r="AI280"/>
      <c r="AJ280"/>
      <c r="AK280"/>
      <c r="AL280"/>
      <c r="AM280"/>
      <c r="AN280"/>
      <c r="AO280"/>
      <c r="AP280"/>
      <c r="AQ280" s="41"/>
    </row>
    <row r="281" spans="1:43" s="37" customFormat="1" ht="15.75" customHeight="1" x14ac:dyDescent="0.3">
      <c r="A281"/>
      <c r="B281"/>
      <c r="C281"/>
      <c r="D281"/>
      <c r="E281"/>
      <c r="F281"/>
      <c r="G281"/>
      <c r="H281"/>
      <c r="I281"/>
      <c r="J281"/>
      <c r="K281"/>
      <c r="L281"/>
      <c r="M281"/>
      <c r="N281"/>
      <c r="O281"/>
      <c r="P281"/>
      <c r="Q281"/>
      <c r="R281"/>
      <c r="S281" s="41"/>
      <c r="T281"/>
      <c r="U281"/>
      <c r="V281"/>
      <c r="W281"/>
      <c r="X281" s="42"/>
      <c r="Y281" s="42"/>
      <c r="Z281" s="42"/>
      <c r="AA281" s="42"/>
      <c r="AB281" s="42"/>
      <c r="AC281" s="42"/>
      <c r="AD281"/>
      <c r="AE281"/>
      <c r="AF281"/>
      <c r="AG281"/>
      <c r="AH281"/>
      <c r="AI281"/>
      <c r="AJ281"/>
      <c r="AK281"/>
      <c r="AL281"/>
      <c r="AM281"/>
      <c r="AN281"/>
      <c r="AO281"/>
      <c r="AP281"/>
      <c r="AQ281" s="41"/>
    </row>
    <row r="282" spans="1:43" s="37" customFormat="1" ht="15.75" customHeight="1" x14ac:dyDescent="0.3">
      <c r="A282"/>
      <c r="B282"/>
      <c r="C282"/>
      <c r="D282"/>
      <c r="E282"/>
      <c r="F282"/>
      <c r="G282"/>
      <c r="H282"/>
      <c r="I282"/>
      <c r="J282"/>
      <c r="K282"/>
      <c r="L282"/>
      <c r="M282"/>
      <c r="N282"/>
      <c r="O282"/>
      <c r="P282"/>
      <c r="Q282"/>
      <c r="R282"/>
      <c r="S282" s="41"/>
      <c r="T282"/>
      <c r="U282"/>
      <c r="V282"/>
      <c r="W282"/>
      <c r="X282" s="42"/>
      <c r="Y282" s="42"/>
      <c r="Z282" s="42"/>
      <c r="AA282" s="42"/>
      <c r="AB282" s="42"/>
      <c r="AC282" s="42"/>
      <c r="AD282"/>
      <c r="AE282"/>
      <c r="AF282"/>
      <c r="AG282"/>
      <c r="AH282"/>
      <c r="AI282"/>
      <c r="AJ282"/>
      <c r="AK282"/>
      <c r="AL282"/>
      <c r="AM282"/>
      <c r="AN282"/>
      <c r="AO282"/>
      <c r="AP282"/>
      <c r="AQ282" s="41"/>
    </row>
    <row r="283" spans="1:43" s="37" customFormat="1" ht="15.75" customHeight="1" x14ac:dyDescent="0.3">
      <c r="A283"/>
      <c r="B283"/>
      <c r="C283"/>
      <c r="D283"/>
      <c r="E283"/>
      <c r="F283"/>
      <c r="G283"/>
      <c r="H283"/>
      <c r="I283"/>
      <c r="J283"/>
      <c r="K283"/>
      <c r="L283"/>
      <c r="M283"/>
      <c r="N283"/>
      <c r="O283"/>
      <c r="P283"/>
      <c r="Q283"/>
      <c r="R283"/>
      <c r="S283" s="41"/>
      <c r="T283"/>
      <c r="U283"/>
      <c r="V283"/>
      <c r="W283"/>
      <c r="X283" s="42"/>
      <c r="Y283" s="42"/>
      <c r="Z283" s="42"/>
      <c r="AA283" s="42"/>
      <c r="AB283" s="42"/>
      <c r="AC283" s="42"/>
      <c r="AD283"/>
      <c r="AE283"/>
      <c r="AF283"/>
      <c r="AG283"/>
      <c r="AH283"/>
      <c r="AI283"/>
      <c r="AJ283"/>
      <c r="AK283"/>
      <c r="AL283"/>
      <c r="AM283"/>
      <c r="AN283"/>
      <c r="AO283"/>
      <c r="AP283"/>
      <c r="AQ283" s="41"/>
    </row>
    <row r="284" spans="1:43" s="37" customFormat="1" ht="15.75" customHeight="1" x14ac:dyDescent="0.3">
      <c r="A284"/>
      <c r="B284"/>
      <c r="C284"/>
      <c r="D284"/>
      <c r="E284"/>
      <c r="F284"/>
      <c r="G284"/>
      <c r="H284"/>
      <c r="I284"/>
      <c r="J284"/>
      <c r="K284"/>
      <c r="L284"/>
      <c r="M284"/>
      <c r="N284"/>
      <c r="O284"/>
      <c r="P284"/>
      <c r="Q284"/>
      <c r="R284"/>
      <c r="S284" s="41"/>
      <c r="T284"/>
      <c r="U284"/>
      <c r="V284"/>
      <c r="W284"/>
      <c r="X284" s="42"/>
      <c r="Y284" s="42"/>
      <c r="Z284" s="42"/>
      <c r="AA284" s="42"/>
      <c r="AB284" s="42"/>
      <c r="AC284" s="42"/>
      <c r="AD284"/>
      <c r="AE284"/>
      <c r="AF284"/>
      <c r="AG284"/>
      <c r="AH284"/>
      <c r="AI284"/>
      <c r="AJ284"/>
      <c r="AK284"/>
      <c r="AL284"/>
      <c r="AM284"/>
      <c r="AN284"/>
      <c r="AO284"/>
      <c r="AP284"/>
      <c r="AQ284" s="41"/>
    </row>
    <row r="285" spans="1:43" s="37" customFormat="1" ht="15.75" customHeight="1" x14ac:dyDescent="0.3">
      <c r="A285"/>
      <c r="B285"/>
      <c r="C285"/>
      <c r="D285"/>
      <c r="E285"/>
      <c r="F285"/>
      <c r="G285"/>
      <c r="H285"/>
      <c r="I285"/>
      <c r="J285"/>
      <c r="K285"/>
      <c r="L285"/>
      <c r="M285"/>
      <c r="N285"/>
      <c r="O285"/>
      <c r="P285"/>
      <c r="Q285"/>
      <c r="R285"/>
      <c r="S285" s="41"/>
      <c r="T285"/>
      <c r="U285"/>
      <c r="V285"/>
      <c r="W285"/>
      <c r="X285" s="42"/>
      <c r="Y285" s="42"/>
      <c r="Z285" s="42"/>
      <c r="AA285" s="42"/>
      <c r="AB285" s="42"/>
      <c r="AC285" s="42"/>
      <c r="AD285"/>
      <c r="AE285"/>
      <c r="AF285"/>
      <c r="AG285"/>
      <c r="AH285"/>
      <c r="AI285"/>
      <c r="AJ285"/>
      <c r="AK285"/>
      <c r="AL285"/>
      <c r="AM285"/>
      <c r="AN285"/>
      <c r="AO285"/>
      <c r="AP285"/>
      <c r="AQ285" s="41"/>
    </row>
    <row r="286" spans="1:43" s="37" customFormat="1" ht="15.75" customHeight="1" x14ac:dyDescent="0.3">
      <c r="A286"/>
      <c r="B286"/>
      <c r="C286"/>
      <c r="D286"/>
      <c r="E286"/>
      <c r="F286"/>
      <c r="G286"/>
      <c r="H286"/>
      <c r="I286"/>
      <c r="J286"/>
      <c r="K286"/>
      <c r="L286"/>
      <c r="M286"/>
      <c r="N286"/>
      <c r="O286"/>
      <c r="P286"/>
      <c r="Q286"/>
      <c r="R286"/>
      <c r="S286" s="41"/>
      <c r="T286"/>
      <c r="U286"/>
      <c r="V286"/>
      <c r="W286"/>
      <c r="X286" s="42"/>
      <c r="Y286" s="42"/>
      <c r="Z286" s="42"/>
      <c r="AA286" s="42"/>
      <c r="AB286" s="42"/>
      <c r="AC286" s="42"/>
      <c r="AD286"/>
      <c r="AE286"/>
      <c r="AF286"/>
      <c r="AG286"/>
      <c r="AH286"/>
      <c r="AI286"/>
      <c r="AJ286"/>
      <c r="AK286"/>
      <c r="AL286"/>
      <c r="AM286"/>
      <c r="AN286"/>
      <c r="AO286"/>
      <c r="AP286"/>
      <c r="AQ286" s="41"/>
    </row>
    <row r="287" spans="1:43" s="37" customFormat="1" ht="15.75" customHeight="1" x14ac:dyDescent="0.3">
      <c r="A287"/>
      <c r="B287"/>
      <c r="C287"/>
      <c r="D287"/>
      <c r="E287"/>
      <c r="F287"/>
      <c r="G287"/>
      <c r="H287"/>
      <c r="I287"/>
      <c r="J287"/>
      <c r="K287"/>
      <c r="L287"/>
      <c r="M287"/>
      <c r="N287"/>
      <c r="O287"/>
      <c r="P287"/>
      <c r="Q287"/>
      <c r="R287"/>
      <c r="S287" s="41"/>
      <c r="T287"/>
      <c r="U287"/>
      <c r="V287"/>
      <c r="W287"/>
      <c r="X287" s="42"/>
      <c r="Y287" s="42"/>
      <c r="Z287" s="42"/>
      <c r="AA287" s="42"/>
      <c r="AB287" s="42"/>
      <c r="AC287" s="42"/>
      <c r="AD287"/>
      <c r="AE287"/>
      <c r="AF287"/>
      <c r="AG287"/>
      <c r="AH287"/>
      <c r="AI287"/>
      <c r="AJ287"/>
      <c r="AK287"/>
      <c r="AL287"/>
      <c r="AM287"/>
      <c r="AN287"/>
      <c r="AO287"/>
      <c r="AP287"/>
      <c r="AQ287" s="41"/>
    </row>
    <row r="288" spans="1:43" s="37" customFormat="1" ht="15.75" customHeight="1" x14ac:dyDescent="0.3">
      <c r="A288"/>
      <c r="B288"/>
      <c r="C288"/>
      <c r="D288"/>
      <c r="E288"/>
      <c r="F288"/>
      <c r="G288"/>
      <c r="H288"/>
      <c r="I288"/>
      <c r="J288"/>
      <c r="K288"/>
      <c r="L288"/>
      <c r="M288"/>
      <c r="N288"/>
      <c r="O288"/>
      <c r="P288"/>
      <c r="Q288"/>
      <c r="R288"/>
      <c r="S288" s="41"/>
      <c r="T288"/>
      <c r="U288"/>
      <c r="V288"/>
      <c r="W288"/>
      <c r="X288" s="42"/>
      <c r="Y288" s="42"/>
      <c r="Z288" s="42"/>
      <c r="AA288" s="42"/>
      <c r="AB288" s="42"/>
      <c r="AC288" s="42"/>
      <c r="AD288"/>
      <c r="AE288"/>
      <c r="AF288"/>
      <c r="AG288"/>
      <c r="AH288"/>
      <c r="AI288"/>
      <c r="AJ288"/>
      <c r="AK288"/>
      <c r="AL288"/>
      <c r="AM288"/>
      <c r="AN288"/>
      <c r="AO288"/>
      <c r="AP288"/>
      <c r="AQ288" s="41"/>
    </row>
    <row r="289" spans="1:43" s="37" customFormat="1" ht="15.75" customHeight="1" x14ac:dyDescent="0.3">
      <c r="A289"/>
      <c r="B289"/>
      <c r="C289"/>
      <c r="D289"/>
      <c r="E289"/>
      <c r="F289"/>
      <c r="G289"/>
      <c r="H289"/>
      <c r="I289"/>
      <c r="J289"/>
      <c r="K289"/>
      <c r="L289"/>
      <c r="M289"/>
      <c r="N289"/>
      <c r="O289"/>
      <c r="P289"/>
      <c r="Q289"/>
      <c r="R289"/>
      <c r="S289" s="41"/>
      <c r="T289"/>
      <c r="U289"/>
      <c r="V289"/>
      <c r="W289"/>
      <c r="X289" s="42"/>
      <c r="Y289" s="42"/>
      <c r="Z289" s="42"/>
      <c r="AA289" s="42"/>
      <c r="AB289" s="42"/>
      <c r="AC289" s="42"/>
      <c r="AD289"/>
      <c r="AE289"/>
      <c r="AF289"/>
      <c r="AG289"/>
      <c r="AH289"/>
      <c r="AI289"/>
      <c r="AJ289"/>
      <c r="AK289"/>
      <c r="AL289"/>
      <c r="AM289"/>
      <c r="AN289"/>
      <c r="AO289"/>
      <c r="AP289"/>
      <c r="AQ289" s="41"/>
    </row>
    <row r="290" spans="1:43" s="37" customFormat="1" ht="15.75" customHeight="1" x14ac:dyDescent="0.3">
      <c r="A290"/>
      <c r="B290"/>
      <c r="C290"/>
      <c r="D290"/>
      <c r="E290"/>
      <c r="F290"/>
      <c r="G290"/>
      <c r="H290"/>
      <c r="I290"/>
      <c r="J290"/>
      <c r="K290"/>
      <c r="L290"/>
      <c r="M290"/>
      <c r="N290"/>
      <c r="O290"/>
      <c r="P290"/>
      <c r="Q290"/>
      <c r="R290"/>
      <c r="S290" s="41"/>
      <c r="T290"/>
      <c r="U290"/>
      <c r="V290"/>
      <c r="W290"/>
      <c r="X290" s="42"/>
      <c r="Y290" s="42"/>
      <c r="Z290" s="42"/>
      <c r="AA290" s="42"/>
      <c r="AB290" s="42"/>
      <c r="AC290" s="42"/>
      <c r="AD290"/>
      <c r="AE290"/>
      <c r="AF290"/>
      <c r="AG290"/>
      <c r="AH290"/>
      <c r="AI290"/>
      <c r="AJ290"/>
      <c r="AK290"/>
      <c r="AL290"/>
      <c r="AM290"/>
      <c r="AN290"/>
      <c r="AO290"/>
      <c r="AP290"/>
      <c r="AQ290" s="41"/>
    </row>
    <row r="291" spans="1:43" s="37" customFormat="1" ht="15.75" customHeight="1" x14ac:dyDescent="0.3">
      <c r="A291"/>
      <c r="B291"/>
      <c r="C291"/>
      <c r="D291"/>
      <c r="E291"/>
      <c r="F291"/>
      <c r="G291"/>
      <c r="H291"/>
      <c r="I291"/>
      <c r="J291"/>
      <c r="K291"/>
      <c r="L291"/>
      <c r="M291"/>
      <c r="N291"/>
      <c r="O291"/>
      <c r="P291"/>
      <c r="Q291"/>
      <c r="R291"/>
      <c r="S291" s="41"/>
      <c r="T291"/>
      <c r="U291"/>
      <c r="V291"/>
      <c r="W291"/>
      <c r="X291" s="42"/>
      <c r="Y291" s="42"/>
      <c r="Z291" s="42"/>
      <c r="AA291" s="42"/>
      <c r="AB291" s="42"/>
      <c r="AC291" s="42"/>
      <c r="AD291"/>
      <c r="AE291"/>
      <c r="AF291"/>
      <c r="AG291"/>
      <c r="AH291"/>
      <c r="AI291"/>
      <c r="AJ291"/>
      <c r="AK291"/>
      <c r="AL291"/>
      <c r="AM291"/>
      <c r="AN291"/>
      <c r="AO291"/>
      <c r="AP291"/>
      <c r="AQ291" s="41"/>
    </row>
    <row r="292" spans="1:43" s="37" customFormat="1" ht="15.75" customHeight="1" x14ac:dyDescent="0.3">
      <c r="A292"/>
      <c r="B292"/>
      <c r="C292"/>
      <c r="D292"/>
      <c r="E292"/>
      <c r="F292"/>
      <c r="G292"/>
      <c r="H292"/>
      <c r="I292"/>
      <c r="J292"/>
      <c r="K292"/>
      <c r="L292"/>
      <c r="M292"/>
      <c r="N292"/>
      <c r="O292"/>
      <c r="P292"/>
      <c r="Q292"/>
      <c r="R292"/>
      <c r="S292" s="41"/>
      <c r="T292"/>
      <c r="U292"/>
      <c r="V292"/>
      <c r="W292"/>
      <c r="X292" s="42"/>
      <c r="Y292" s="42"/>
      <c r="Z292" s="42"/>
      <c r="AA292" s="42"/>
      <c r="AB292" s="42"/>
      <c r="AC292" s="42"/>
      <c r="AD292"/>
      <c r="AE292"/>
      <c r="AF292"/>
      <c r="AG292"/>
      <c r="AH292"/>
      <c r="AI292"/>
      <c r="AJ292"/>
      <c r="AK292"/>
      <c r="AL292"/>
      <c r="AM292"/>
      <c r="AN292"/>
      <c r="AO292"/>
      <c r="AP292"/>
      <c r="AQ292" s="41"/>
    </row>
    <row r="293" spans="1:43" s="37" customFormat="1" ht="15.75" customHeight="1" x14ac:dyDescent="0.3">
      <c r="A293"/>
      <c r="B293"/>
      <c r="C293"/>
      <c r="D293"/>
      <c r="E293"/>
      <c r="F293"/>
      <c r="G293"/>
      <c r="H293"/>
      <c r="I293"/>
      <c r="J293"/>
      <c r="K293"/>
      <c r="L293"/>
      <c r="M293"/>
      <c r="N293"/>
      <c r="O293"/>
      <c r="P293"/>
      <c r="Q293"/>
      <c r="R293"/>
      <c r="S293" s="41"/>
      <c r="T293"/>
      <c r="U293"/>
      <c r="V293"/>
      <c r="W293"/>
      <c r="X293" s="42"/>
      <c r="Y293" s="42"/>
      <c r="Z293" s="42"/>
      <c r="AA293" s="42"/>
      <c r="AB293" s="42"/>
      <c r="AC293" s="42"/>
      <c r="AD293"/>
      <c r="AE293"/>
      <c r="AF293"/>
      <c r="AG293"/>
      <c r="AH293"/>
      <c r="AI293"/>
      <c r="AJ293"/>
      <c r="AK293"/>
      <c r="AL293"/>
      <c r="AM293"/>
      <c r="AN293"/>
      <c r="AO293"/>
      <c r="AP293"/>
      <c r="AQ293" s="41"/>
    </row>
    <row r="294" spans="1:43" s="37" customFormat="1" ht="15.75" customHeight="1" x14ac:dyDescent="0.3">
      <c r="A294"/>
      <c r="B294"/>
      <c r="C294"/>
      <c r="D294"/>
      <c r="E294"/>
      <c r="F294"/>
      <c r="G294"/>
      <c r="H294"/>
      <c r="I294"/>
      <c r="J294"/>
      <c r="K294"/>
      <c r="L294"/>
      <c r="M294"/>
      <c r="N294"/>
      <c r="O294"/>
      <c r="P294"/>
      <c r="Q294"/>
      <c r="R294"/>
      <c r="S294" s="41"/>
      <c r="T294"/>
      <c r="U294"/>
      <c r="V294"/>
      <c r="W294"/>
      <c r="X294" s="42"/>
      <c r="Y294" s="42"/>
      <c r="Z294" s="42"/>
      <c r="AA294" s="42"/>
      <c r="AB294" s="42"/>
      <c r="AC294" s="42"/>
      <c r="AD294"/>
      <c r="AE294"/>
      <c r="AF294"/>
      <c r="AG294"/>
      <c r="AH294"/>
      <c r="AI294"/>
      <c r="AJ294"/>
      <c r="AK294"/>
      <c r="AL294"/>
      <c r="AM294"/>
      <c r="AN294"/>
      <c r="AO294"/>
      <c r="AP294"/>
      <c r="AQ294" s="41"/>
    </row>
    <row r="295" spans="1:43" s="37" customFormat="1" ht="15.75" customHeight="1" x14ac:dyDescent="0.3">
      <c r="A295"/>
      <c r="B295"/>
      <c r="C295"/>
      <c r="D295"/>
      <c r="E295"/>
      <c r="F295"/>
      <c r="G295"/>
      <c r="H295"/>
      <c r="I295"/>
      <c r="J295"/>
      <c r="K295"/>
      <c r="L295"/>
      <c r="M295"/>
      <c r="N295"/>
      <c r="O295"/>
      <c r="P295"/>
      <c r="Q295"/>
      <c r="R295"/>
      <c r="S295" s="41"/>
      <c r="T295"/>
      <c r="U295"/>
      <c r="V295"/>
      <c r="W295"/>
      <c r="X295" s="42"/>
      <c r="Y295" s="42"/>
      <c r="Z295" s="42"/>
      <c r="AA295" s="42"/>
      <c r="AB295" s="42"/>
      <c r="AC295" s="42"/>
      <c r="AD295"/>
      <c r="AE295"/>
      <c r="AF295"/>
      <c r="AG295"/>
      <c r="AH295"/>
      <c r="AI295"/>
      <c r="AJ295"/>
      <c r="AK295"/>
      <c r="AL295"/>
      <c r="AM295"/>
      <c r="AN295"/>
      <c r="AO295"/>
      <c r="AP295"/>
      <c r="AQ295" s="41"/>
    </row>
    <row r="296" spans="1:43" s="37" customFormat="1" ht="15.75" customHeight="1" x14ac:dyDescent="0.3">
      <c r="A296"/>
      <c r="B296"/>
      <c r="C296"/>
      <c r="D296"/>
      <c r="E296"/>
      <c r="F296"/>
      <c r="G296"/>
      <c r="H296"/>
      <c r="I296"/>
      <c r="J296"/>
      <c r="K296"/>
      <c r="L296"/>
      <c r="M296"/>
      <c r="N296"/>
      <c r="O296"/>
      <c r="P296"/>
      <c r="Q296"/>
      <c r="R296"/>
      <c r="S296" s="41"/>
      <c r="T296"/>
      <c r="U296"/>
      <c r="V296"/>
      <c r="W296"/>
      <c r="X296" s="42"/>
      <c r="Y296" s="42"/>
      <c r="Z296" s="42"/>
      <c r="AA296" s="42"/>
      <c r="AB296" s="42"/>
      <c r="AC296" s="42"/>
      <c r="AD296"/>
      <c r="AE296"/>
      <c r="AF296"/>
      <c r="AG296"/>
      <c r="AH296"/>
      <c r="AI296"/>
      <c r="AJ296"/>
      <c r="AK296"/>
      <c r="AL296"/>
      <c r="AM296"/>
      <c r="AN296"/>
      <c r="AO296"/>
      <c r="AP296"/>
      <c r="AQ296" s="41"/>
    </row>
    <row r="297" spans="1:43" s="37" customFormat="1" ht="15.75" customHeight="1" x14ac:dyDescent="0.3">
      <c r="A297"/>
      <c r="B297"/>
      <c r="C297"/>
      <c r="D297"/>
      <c r="E297"/>
      <c r="F297"/>
      <c r="G297"/>
      <c r="H297"/>
      <c r="I297"/>
      <c r="J297"/>
      <c r="K297"/>
      <c r="L297"/>
      <c r="M297"/>
      <c r="N297"/>
      <c r="O297"/>
      <c r="P297"/>
      <c r="Q297"/>
      <c r="R297"/>
      <c r="S297" s="41"/>
      <c r="T297"/>
      <c r="U297"/>
      <c r="V297"/>
      <c r="W297"/>
      <c r="X297" s="42"/>
      <c r="Y297" s="42"/>
      <c r="Z297" s="42"/>
      <c r="AA297" s="42"/>
      <c r="AB297" s="42"/>
      <c r="AC297" s="42"/>
      <c r="AD297"/>
      <c r="AE297"/>
      <c r="AF297"/>
      <c r="AG297"/>
      <c r="AH297"/>
      <c r="AI297"/>
      <c r="AJ297"/>
      <c r="AK297"/>
      <c r="AL297"/>
      <c r="AM297"/>
      <c r="AN297"/>
      <c r="AO297"/>
      <c r="AP297"/>
      <c r="AQ297" s="41"/>
    </row>
    <row r="298" spans="1:43" s="37" customFormat="1" ht="15.75" customHeight="1" x14ac:dyDescent="0.3">
      <c r="A298"/>
      <c r="B298"/>
      <c r="C298"/>
      <c r="D298"/>
      <c r="E298"/>
      <c r="F298"/>
      <c r="G298"/>
      <c r="H298"/>
      <c r="I298"/>
      <c r="J298"/>
      <c r="K298"/>
      <c r="L298"/>
      <c r="M298"/>
      <c r="N298"/>
      <c r="O298"/>
      <c r="P298"/>
      <c r="Q298"/>
      <c r="R298"/>
      <c r="S298" s="41"/>
      <c r="T298"/>
      <c r="U298"/>
      <c r="V298"/>
      <c r="W298"/>
      <c r="X298" s="42"/>
      <c r="Y298" s="42"/>
      <c r="Z298" s="42"/>
      <c r="AA298" s="42"/>
      <c r="AB298" s="42"/>
      <c r="AC298" s="42"/>
      <c r="AD298"/>
      <c r="AE298"/>
      <c r="AF298"/>
      <c r="AG298"/>
      <c r="AH298"/>
      <c r="AI298"/>
      <c r="AJ298"/>
      <c r="AK298"/>
      <c r="AL298"/>
      <c r="AM298"/>
      <c r="AN298"/>
      <c r="AO298"/>
      <c r="AP298"/>
      <c r="AQ298" s="41"/>
    </row>
    <row r="299" spans="1:43" s="37" customFormat="1" ht="15.75" customHeight="1" x14ac:dyDescent="0.3">
      <c r="A299"/>
      <c r="B299"/>
      <c r="C299"/>
      <c r="D299"/>
      <c r="E299"/>
      <c r="F299"/>
      <c r="G299"/>
      <c r="H299"/>
      <c r="I299"/>
      <c r="J299"/>
      <c r="K299"/>
      <c r="L299"/>
      <c r="M299"/>
      <c r="N299"/>
      <c r="O299"/>
      <c r="P299"/>
      <c r="Q299"/>
      <c r="R299"/>
      <c r="S299" s="41"/>
      <c r="T299"/>
      <c r="U299"/>
      <c r="V299"/>
      <c r="W299"/>
      <c r="X299" s="42"/>
      <c r="Y299" s="42"/>
      <c r="Z299" s="42"/>
      <c r="AA299" s="42"/>
      <c r="AB299" s="42"/>
      <c r="AC299" s="42"/>
      <c r="AD299"/>
      <c r="AE299"/>
      <c r="AF299"/>
      <c r="AG299"/>
      <c r="AH299"/>
      <c r="AI299"/>
      <c r="AJ299"/>
      <c r="AK299"/>
      <c r="AL299"/>
      <c r="AM299"/>
      <c r="AN299"/>
      <c r="AO299"/>
      <c r="AP299"/>
      <c r="AQ299" s="41"/>
    </row>
    <row r="300" spans="1:43" s="37" customFormat="1" ht="15.75" customHeight="1" x14ac:dyDescent="0.3">
      <c r="A300"/>
      <c r="B300"/>
      <c r="C300"/>
      <c r="D300"/>
      <c r="E300"/>
      <c r="F300"/>
      <c r="G300"/>
      <c r="H300"/>
      <c r="I300"/>
      <c r="J300"/>
      <c r="K300"/>
      <c r="L300"/>
      <c r="M300"/>
      <c r="N300"/>
      <c r="O300"/>
      <c r="P300"/>
      <c r="Q300"/>
      <c r="R300"/>
      <c r="S300" s="41"/>
      <c r="T300"/>
      <c r="U300"/>
      <c r="V300"/>
      <c r="W300"/>
      <c r="X300" s="42"/>
      <c r="Y300" s="42"/>
      <c r="Z300" s="42"/>
      <c r="AA300" s="42"/>
      <c r="AB300" s="42"/>
      <c r="AC300" s="42"/>
      <c r="AD300"/>
      <c r="AE300"/>
      <c r="AF300"/>
      <c r="AG300"/>
      <c r="AH300"/>
      <c r="AI300"/>
      <c r="AJ300"/>
      <c r="AK300"/>
      <c r="AL300"/>
      <c r="AM300"/>
      <c r="AN300"/>
      <c r="AO300"/>
      <c r="AP300"/>
      <c r="AQ300" s="41"/>
    </row>
    <row r="301" spans="1:43" s="37" customFormat="1" ht="15.75" customHeight="1" x14ac:dyDescent="0.3">
      <c r="A301"/>
      <c r="B301"/>
      <c r="C301"/>
      <c r="D301"/>
      <c r="E301"/>
      <c r="F301"/>
      <c r="G301"/>
      <c r="H301"/>
      <c r="I301"/>
      <c r="J301"/>
      <c r="K301"/>
      <c r="L301"/>
      <c r="M301"/>
      <c r="N301"/>
      <c r="O301"/>
      <c r="P301"/>
      <c r="Q301"/>
      <c r="R301"/>
      <c r="S301" s="41"/>
      <c r="T301"/>
      <c r="U301"/>
      <c r="V301"/>
      <c r="W301"/>
      <c r="X301" s="42"/>
      <c r="Y301" s="42"/>
      <c r="Z301" s="42"/>
      <c r="AA301" s="42"/>
      <c r="AB301" s="42"/>
      <c r="AC301" s="42"/>
      <c r="AD301"/>
      <c r="AE301"/>
      <c r="AF301"/>
      <c r="AG301"/>
      <c r="AH301"/>
      <c r="AI301"/>
      <c r="AJ301"/>
      <c r="AK301"/>
      <c r="AL301"/>
      <c r="AM301"/>
      <c r="AN301"/>
      <c r="AO301"/>
      <c r="AP301"/>
      <c r="AQ301" s="41"/>
    </row>
    <row r="302" spans="1:43" s="37" customFormat="1" ht="15.75" customHeight="1" x14ac:dyDescent="0.3">
      <c r="A302"/>
      <c r="B302"/>
      <c r="C302"/>
      <c r="D302"/>
      <c r="E302"/>
      <c r="F302"/>
      <c r="G302"/>
      <c r="H302"/>
      <c r="I302"/>
      <c r="J302"/>
      <c r="K302"/>
      <c r="L302"/>
      <c r="M302"/>
      <c r="N302"/>
      <c r="O302"/>
      <c r="P302"/>
      <c r="Q302"/>
      <c r="R302"/>
      <c r="S302" s="41"/>
      <c r="T302"/>
      <c r="U302"/>
      <c r="V302"/>
      <c r="W302"/>
      <c r="X302" s="42"/>
      <c r="Y302" s="42"/>
      <c r="Z302" s="42"/>
      <c r="AA302" s="42"/>
      <c r="AB302" s="42"/>
      <c r="AC302" s="42"/>
      <c r="AD302"/>
      <c r="AE302"/>
      <c r="AF302"/>
      <c r="AG302"/>
      <c r="AH302"/>
      <c r="AI302"/>
      <c r="AJ302"/>
      <c r="AK302"/>
      <c r="AL302"/>
      <c r="AM302"/>
      <c r="AN302"/>
      <c r="AO302"/>
      <c r="AP302"/>
      <c r="AQ302" s="41"/>
    </row>
    <row r="303" spans="1:43" s="37" customFormat="1" ht="15.75" customHeight="1" x14ac:dyDescent="0.3">
      <c r="A303"/>
      <c r="B303"/>
      <c r="C303"/>
      <c r="D303"/>
      <c r="E303"/>
      <c r="F303"/>
      <c r="G303"/>
      <c r="H303"/>
      <c r="I303"/>
      <c r="J303"/>
      <c r="K303"/>
      <c r="L303"/>
      <c r="M303"/>
      <c r="N303"/>
      <c r="O303"/>
      <c r="P303"/>
      <c r="Q303"/>
      <c r="R303"/>
      <c r="S303" s="41"/>
      <c r="T303"/>
      <c r="U303"/>
      <c r="V303"/>
      <c r="W303"/>
      <c r="X303" s="42"/>
      <c r="Y303" s="42"/>
      <c r="Z303" s="42"/>
      <c r="AA303" s="42"/>
      <c r="AB303" s="42"/>
      <c r="AC303" s="42"/>
      <c r="AD303"/>
      <c r="AE303"/>
      <c r="AF303"/>
      <c r="AG303"/>
      <c r="AH303"/>
      <c r="AI303"/>
      <c r="AJ303"/>
      <c r="AK303"/>
      <c r="AL303"/>
      <c r="AM303"/>
      <c r="AN303"/>
      <c r="AO303"/>
      <c r="AP303"/>
      <c r="AQ303" s="41"/>
    </row>
    <row r="304" spans="1:43" s="37" customFormat="1" ht="15.75" customHeight="1" x14ac:dyDescent="0.3">
      <c r="A304"/>
      <c r="B304"/>
      <c r="C304"/>
      <c r="D304"/>
      <c r="E304"/>
      <c r="F304"/>
      <c r="G304"/>
      <c r="H304"/>
      <c r="I304"/>
      <c r="J304"/>
      <c r="K304"/>
      <c r="L304"/>
      <c r="M304"/>
      <c r="N304"/>
      <c r="O304"/>
      <c r="P304"/>
      <c r="Q304"/>
      <c r="R304"/>
      <c r="S304" s="41"/>
      <c r="T304"/>
      <c r="U304"/>
      <c r="V304"/>
      <c r="W304"/>
      <c r="X304" s="42"/>
      <c r="Y304" s="42"/>
      <c r="Z304" s="42"/>
      <c r="AA304" s="42"/>
      <c r="AB304" s="42"/>
      <c r="AC304" s="42"/>
      <c r="AD304"/>
      <c r="AE304"/>
      <c r="AF304"/>
      <c r="AG304"/>
      <c r="AH304"/>
      <c r="AI304"/>
      <c r="AJ304"/>
      <c r="AK304"/>
      <c r="AL304"/>
      <c r="AM304"/>
      <c r="AN304"/>
      <c r="AO304"/>
      <c r="AP304"/>
      <c r="AQ304" s="41"/>
    </row>
    <row r="305" spans="1:43" s="37" customFormat="1" ht="15.75" customHeight="1" x14ac:dyDescent="0.3">
      <c r="A305"/>
      <c r="B305"/>
      <c r="C305"/>
      <c r="D305"/>
      <c r="E305"/>
      <c r="F305"/>
      <c r="G305"/>
      <c r="H305"/>
      <c r="I305"/>
      <c r="J305"/>
      <c r="K305"/>
      <c r="L305"/>
      <c r="M305"/>
      <c r="N305"/>
      <c r="O305"/>
      <c r="P305"/>
      <c r="Q305"/>
      <c r="R305"/>
      <c r="S305" s="41"/>
      <c r="T305"/>
      <c r="U305"/>
      <c r="V305"/>
      <c r="W305"/>
      <c r="X305" s="42"/>
      <c r="Y305" s="42"/>
      <c r="Z305" s="42"/>
      <c r="AA305" s="42"/>
      <c r="AB305" s="42"/>
      <c r="AC305" s="42"/>
      <c r="AD305"/>
      <c r="AE305"/>
      <c r="AF305"/>
      <c r="AG305"/>
      <c r="AH305"/>
      <c r="AI305"/>
      <c r="AJ305"/>
      <c r="AK305"/>
      <c r="AL305"/>
      <c r="AM305"/>
      <c r="AN305"/>
      <c r="AO305"/>
      <c r="AP305"/>
      <c r="AQ305" s="41"/>
    </row>
    <row r="306" spans="1:43" s="37" customFormat="1" ht="15.75" customHeight="1" x14ac:dyDescent="0.3">
      <c r="A306"/>
      <c r="B306"/>
      <c r="C306"/>
      <c r="D306"/>
      <c r="E306"/>
      <c r="F306"/>
      <c r="G306"/>
      <c r="H306"/>
      <c r="I306"/>
      <c r="J306"/>
      <c r="K306"/>
      <c r="L306"/>
      <c r="M306"/>
      <c r="N306"/>
      <c r="O306"/>
      <c r="P306"/>
      <c r="Q306"/>
      <c r="R306"/>
      <c r="S306" s="41"/>
      <c r="T306"/>
      <c r="U306"/>
      <c r="V306"/>
      <c r="W306"/>
      <c r="X306" s="42"/>
      <c r="Y306" s="42"/>
      <c r="Z306" s="42"/>
      <c r="AA306" s="42"/>
      <c r="AB306" s="42"/>
      <c r="AC306" s="42"/>
      <c r="AD306"/>
      <c r="AE306"/>
      <c r="AF306"/>
      <c r="AG306"/>
      <c r="AH306"/>
      <c r="AI306"/>
      <c r="AJ306"/>
      <c r="AK306"/>
      <c r="AL306"/>
      <c r="AM306"/>
      <c r="AN306"/>
      <c r="AO306"/>
      <c r="AP306"/>
      <c r="AQ306" s="41"/>
    </row>
    <row r="307" spans="1:43" s="37" customFormat="1" ht="15.75" customHeight="1" x14ac:dyDescent="0.3">
      <c r="A307"/>
      <c r="B307"/>
      <c r="C307"/>
      <c r="D307"/>
      <c r="E307"/>
      <c r="F307"/>
      <c r="G307"/>
      <c r="H307"/>
      <c r="I307"/>
      <c r="J307"/>
      <c r="K307"/>
      <c r="L307"/>
      <c r="M307"/>
      <c r="N307"/>
      <c r="O307"/>
      <c r="P307"/>
      <c r="Q307"/>
      <c r="R307"/>
      <c r="S307" s="41"/>
      <c r="T307"/>
      <c r="U307"/>
      <c r="V307"/>
      <c r="W307"/>
      <c r="X307" s="42"/>
      <c r="Y307" s="42"/>
      <c r="Z307" s="42"/>
      <c r="AA307" s="42"/>
      <c r="AB307" s="42"/>
      <c r="AC307" s="42"/>
      <c r="AD307"/>
      <c r="AE307"/>
      <c r="AF307"/>
      <c r="AG307"/>
      <c r="AH307"/>
      <c r="AI307"/>
      <c r="AJ307"/>
      <c r="AK307"/>
      <c r="AL307"/>
      <c r="AM307"/>
      <c r="AN307"/>
      <c r="AO307"/>
      <c r="AP307"/>
      <c r="AQ307" s="41"/>
    </row>
    <row r="308" spans="1:43" s="37" customFormat="1" ht="15.75" customHeight="1" x14ac:dyDescent="0.3">
      <c r="A308"/>
      <c r="B308"/>
      <c r="C308"/>
      <c r="D308"/>
      <c r="E308"/>
      <c r="F308"/>
      <c r="G308"/>
      <c r="H308"/>
      <c r="I308"/>
      <c r="J308"/>
      <c r="K308"/>
      <c r="L308"/>
      <c r="M308"/>
      <c r="N308"/>
      <c r="O308"/>
      <c r="P308"/>
      <c r="Q308"/>
      <c r="R308"/>
      <c r="S308" s="41"/>
      <c r="T308"/>
      <c r="U308"/>
      <c r="V308"/>
      <c r="W308"/>
      <c r="X308" s="42"/>
      <c r="Y308" s="42"/>
      <c r="Z308" s="42"/>
      <c r="AA308" s="42"/>
      <c r="AB308" s="42"/>
      <c r="AC308" s="42"/>
      <c r="AD308"/>
      <c r="AE308"/>
      <c r="AF308"/>
      <c r="AG308"/>
      <c r="AH308"/>
      <c r="AI308"/>
      <c r="AJ308"/>
      <c r="AK308"/>
      <c r="AL308"/>
      <c r="AM308"/>
      <c r="AN308"/>
      <c r="AO308"/>
      <c r="AP308"/>
      <c r="AQ308" s="41"/>
    </row>
    <row r="309" spans="1:43" s="37" customFormat="1" ht="15.75" customHeight="1" x14ac:dyDescent="0.3">
      <c r="A309"/>
      <c r="B309"/>
      <c r="C309"/>
      <c r="D309"/>
      <c r="E309"/>
      <c r="F309"/>
      <c r="G309"/>
      <c r="H309"/>
      <c r="I309"/>
      <c r="J309"/>
      <c r="K309"/>
      <c r="L309"/>
      <c r="M309"/>
      <c r="N309"/>
      <c r="O309"/>
      <c r="P309"/>
      <c r="Q309"/>
      <c r="R309"/>
      <c r="S309" s="41"/>
      <c r="T309"/>
      <c r="U309"/>
      <c r="V309"/>
      <c r="W309"/>
      <c r="X309" s="42"/>
      <c r="Y309" s="42"/>
      <c r="Z309" s="42"/>
      <c r="AA309" s="42"/>
      <c r="AB309" s="42"/>
      <c r="AC309" s="42"/>
      <c r="AD309"/>
      <c r="AE309"/>
      <c r="AF309"/>
      <c r="AG309"/>
      <c r="AH309"/>
      <c r="AI309"/>
      <c r="AJ309"/>
      <c r="AK309"/>
      <c r="AL309"/>
      <c r="AM309"/>
      <c r="AN309"/>
      <c r="AO309"/>
      <c r="AP309"/>
      <c r="AQ309" s="41"/>
    </row>
    <row r="310" spans="1:43" s="37" customFormat="1" ht="15.75" customHeight="1" x14ac:dyDescent="0.3">
      <c r="A310"/>
      <c r="B310"/>
      <c r="C310"/>
      <c r="D310"/>
      <c r="E310"/>
      <c r="F310"/>
      <c r="G310"/>
      <c r="H310"/>
      <c r="I310"/>
      <c r="J310"/>
      <c r="K310"/>
      <c r="L310"/>
      <c r="M310"/>
      <c r="N310"/>
      <c r="O310"/>
      <c r="P310"/>
      <c r="Q310"/>
      <c r="R310"/>
      <c r="S310" s="41"/>
      <c r="T310"/>
      <c r="U310"/>
      <c r="V310"/>
      <c r="W310"/>
      <c r="X310" s="42"/>
      <c r="Y310" s="42"/>
      <c r="Z310" s="42"/>
      <c r="AA310" s="42"/>
      <c r="AB310" s="42"/>
      <c r="AC310" s="42"/>
      <c r="AD310"/>
      <c r="AE310"/>
      <c r="AF310"/>
      <c r="AG310"/>
      <c r="AH310"/>
      <c r="AI310"/>
      <c r="AJ310"/>
      <c r="AK310"/>
      <c r="AL310"/>
      <c r="AM310"/>
      <c r="AN310"/>
      <c r="AO310"/>
      <c r="AP310"/>
      <c r="AQ310" s="41"/>
    </row>
    <row r="311" spans="1:43" s="37" customFormat="1" ht="15.75" customHeight="1" x14ac:dyDescent="0.3">
      <c r="A311"/>
      <c r="B311"/>
      <c r="C311"/>
      <c r="D311"/>
      <c r="E311"/>
      <c r="F311"/>
      <c r="G311"/>
      <c r="H311"/>
      <c r="I311"/>
      <c r="J311"/>
      <c r="K311"/>
      <c r="L311"/>
      <c r="M311"/>
      <c r="N311"/>
      <c r="O311"/>
      <c r="P311"/>
      <c r="Q311"/>
      <c r="R311"/>
      <c r="S311" s="41"/>
      <c r="T311"/>
      <c r="U311"/>
      <c r="V311"/>
      <c r="W311"/>
      <c r="X311" s="42"/>
      <c r="Y311" s="42"/>
      <c r="Z311" s="42"/>
      <c r="AA311" s="42"/>
      <c r="AB311" s="42"/>
      <c r="AC311" s="42"/>
      <c r="AD311"/>
      <c r="AE311"/>
      <c r="AF311"/>
      <c r="AG311"/>
      <c r="AH311"/>
      <c r="AI311"/>
      <c r="AJ311"/>
      <c r="AK311"/>
      <c r="AL311"/>
      <c r="AM311"/>
      <c r="AN311"/>
      <c r="AO311"/>
      <c r="AP311"/>
      <c r="AQ311" s="41"/>
    </row>
    <row r="312" spans="1:43" s="37" customFormat="1" ht="15.75" customHeight="1" x14ac:dyDescent="0.3">
      <c r="A312"/>
      <c r="B312"/>
      <c r="C312"/>
      <c r="D312"/>
      <c r="E312"/>
      <c r="F312"/>
      <c r="G312"/>
      <c r="H312"/>
      <c r="I312"/>
      <c r="J312"/>
      <c r="K312"/>
      <c r="L312"/>
      <c r="M312"/>
      <c r="N312"/>
      <c r="O312"/>
      <c r="P312"/>
      <c r="Q312"/>
      <c r="R312"/>
      <c r="S312" s="41"/>
      <c r="T312"/>
      <c r="U312"/>
      <c r="V312"/>
      <c r="W312"/>
      <c r="X312" s="42"/>
      <c r="Y312" s="42"/>
      <c r="Z312" s="42"/>
      <c r="AA312" s="42"/>
      <c r="AB312" s="42"/>
      <c r="AC312" s="42"/>
      <c r="AD312"/>
      <c r="AE312"/>
      <c r="AF312"/>
      <c r="AG312"/>
      <c r="AH312"/>
      <c r="AI312"/>
      <c r="AJ312"/>
      <c r="AK312"/>
      <c r="AL312"/>
      <c r="AM312"/>
      <c r="AN312"/>
      <c r="AO312"/>
      <c r="AP312"/>
      <c r="AQ312" s="41"/>
    </row>
    <row r="313" spans="1:43" s="37" customFormat="1" ht="15.75" customHeight="1" x14ac:dyDescent="0.3">
      <c r="A313"/>
      <c r="B313"/>
      <c r="C313"/>
      <c r="D313"/>
      <c r="E313"/>
      <c r="F313"/>
      <c r="G313"/>
      <c r="H313"/>
      <c r="I313"/>
      <c r="J313"/>
      <c r="K313"/>
      <c r="L313"/>
      <c r="M313"/>
      <c r="N313"/>
      <c r="O313"/>
      <c r="P313"/>
      <c r="Q313"/>
      <c r="R313"/>
      <c r="S313" s="41"/>
      <c r="T313"/>
      <c r="U313"/>
      <c r="V313"/>
      <c r="W313"/>
      <c r="X313" s="42"/>
      <c r="Y313" s="42"/>
      <c r="Z313" s="42"/>
      <c r="AA313" s="42"/>
      <c r="AB313" s="42"/>
      <c r="AC313" s="42"/>
      <c r="AD313"/>
      <c r="AE313"/>
      <c r="AF313"/>
      <c r="AG313"/>
      <c r="AH313"/>
      <c r="AI313"/>
      <c r="AJ313"/>
      <c r="AK313"/>
      <c r="AL313"/>
      <c r="AM313"/>
      <c r="AN313"/>
      <c r="AO313"/>
      <c r="AP313"/>
      <c r="AQ313" s="41"/>
    </row>
    <row r="314" spans="1:43" s="37" customFormat="1" ht="15.75" customHeight="1" x14ac:dyDescent="0.3">
      <c r="A314"/>
      <c r="B314"/>
      <c r="C314"/>
      <c r="D314"/>
      <c r="E314"/>
      <c r="F314"/>
      <c r="G314"/>
      <c r="H314"/>
      <c r="I314"/>
      <c r="J314"/>
      <c r="K314"/>
      <c r="L314"/>
      <c r="M314"/>
      <c r="N314"/>
      <c r="O314"/>
      <c r="P314"/>
      <c r="Q314"/>
      <c r="R314"/>
      <c r="S314" s="41"/>
      <c r="T314"/>
      <c r="U314"/>
      <c r="V314"/>
      <c r="W314"/>
      <c r="X314" s="42"/>
      <c r="Y314" s="42"/>
      <c r="Z314" s="42"/>
      <c r="AA314" s="42"/>
      <c r="AB314" s="42"/>
      <c r="AC314" s="42"/>
      <c r="AD314"/>
      <c r="AE314"/>
      <c r="AF314"/>
      <c r="AG314"/>
      <c r="AH314"/>
      <c r="AI314"/>
      <c r="AJ314"/>
      <c r="AK314"/>
      <c r="AL314"/>
      <c r="AM314"/>
      <c r="AN314"/>
      <c r="AO314"/>
      <c r="AP314"/>
      <c r="AQ314" s="41"/>
    </row>
    <row r="315" spans="1:43" s="37" customFormat="1" ht="15.75" customHeight="1" x14ac:dyDescent="0.3">
      <c r="A315"/>
      <c r="B315"/>
      <c r="C315"/>
      <c r="D315"/>
      <c r="E315"/>
      <c r="F315"/>
      <c r="G315"/>
      <c r="H315"/>
      <c r="I315"/>
      <c r="J315"/>
      <c r="K315"/>
      <c r="L315"/>
      <c r="M315"/>
      <c r="N315"/>
      <c r="O315"/>
      <c r="P315"/>
      <c r="Q315"/>
      <c r="R315"/>
      <c r="S315" s="41"/>
      <c r="T315"/>
      <c r="U315"/>
      <c r="V315"/>
      <c r="W315"/>
      <c r="X315" s="42"/>
      <c r="Y315" s="42"/>
      <c r="Z315" s="42"/>
      <c r="AA315" s="42"/>
      <c r="AB315" s="42"/>
      <c r="AC315" s="42"/>
      <c r="AD315"/>
      <c r="AE315"/>
      <c r="AF315"/>
      <c r="AG315"/>
      <c r="AH315"/>
      <c r="AI315"/>
      <c r="AJ315"/>
      <c r="AK315"/>
      <c r="AL315"/>
      <c r="AM315"/>
      <c r="AN315"/>
      <c r="AO315"/>
      <c r="AP315"/>
      <c r="AQ315" s="41"/>
    </row>
    <row r="316" spans="1:43" s="37" customFormat="1" ht="15.75" customHeight="1" x14ac:dyDescent="0.3">
      <c r="A316"/>
      <c r="B316"/>
      <c r="C316"/>
      <c r="D316"/>
      <c r="E316"/>
      <c r="F316"/>
      <c r="G316"/>
      <c r="H316"/>
      <c r="I316"/>
      <c r="J316"/>
      <c r="K316"/>
      <c r="L316"/>
      <c r="M316"/>
      <c r="N316"/>
      <c r="O316"/>
      <c r="P316"/>
      <c r="Q316"/>
      <c r="R316"/>
      <c r="S316" s="41"/>
      <c r="T316"/>
      <c r="U316"/>
      <c r="V316"/>
      <c r="W316"/>
      <c r="X316" s="42"/>
      <c r="Y316" s="42"/>
      <c r="Z316" s="42"/>
      <c r="AA316" s="42"/>
      <c r="AB316" s="42"/>
      <c r="AC316" s="42"/>
      <c r="AD316"/>
      <c r="AE316"/>
      <c r="AF316"/>
      <c r="AG316"/>
      <c r="AH316"/>
      <c r="AI316"/>
      <c r="AJ316"/>
      <c r="AK316"/>
      <c r="AL316"/>
      <c r="AM316"/>
      <c r="AN316"/>
      <c r="AO316"/>
      <c r="AP316"/>
      <c r="AQ316" s="41"/>
    </row>
    <row r="317" spans="1:43" s="37" customFormat="1" ht="15.75" customHeight="1" x14ac:dyDescent="0.3">
      <c r="A317"/>
      <c r="B317"/>
      <c r="C317"/>
      <c r="D317"/>
      <c r="E317"/>
      <c r="F317"/>
      <c r="G317"/>
      <c r="H317"/>
      <c r="I317"/>
      <c r="J317"/>
      <c r="K317"/>
      <c r="L317"/>
      <c r="M317"/>
      <c r="N317"/>
      <c r="O317"/>
      <c r="P317"/>
      <c r="Q317"/>
      <c r="R317"/>
      <c r="S317" s="41"/>
      <c r="T317"/>
      <c r="U317"/>
      <c r="V317"/>
      <c r="W317"/>
      <c r="X317" s="42"/>
      <c r="Y317" s="42"/>
      <c r="Z317" s="42"/>
      <c r="AA317" s="42"/>
      <c r="AB317" s="42"/>
      <c r="AC317" s="42"/>
      <c r="AD317"/>
      <c r="AE317"/>
      <c r="AF317"/>
      <c r="AG317"/>
      <c r="AH317"/>
      <c r="AI317"/>
      <c r="AJ317"/>
      <c r="AK317"/>
      <c r="AL317"/>
      <c r="AM317"/>
      <c r="AN317"/>
      <c r="AO317"/>
      <c r="AP317"/>
      <c r="AQ317" s="41"/>
    </row>
    <row r="318" spans="1:43" s="37" customFormat="1" ht="15.75" customHeight="1" x14ac:dyDescent="0.3">
      <c r="A318"/>
      <c r="B318"/>
      <c r="C318"/>
      <c r="D318"/>
      <c r="E318"/>
      <c r="F318"/>
      <c r="G318"/>
      <c r="H318"/>
      <c r="I318"/>
      <c r="J318"/>
      <c r="K318"/>
      <c r="L318"/>
      <c r="M318"/>
      <c r="N318"/>
      <c r="O318"/>
      <c r="P318"/>
      <c r="Q318"/>
      <c r="R318"/>
      <c r="S318" s="41"/>
      <c r="T318"/>
      <c r="U318"/>
      <c r="V318"/>
      <c r="W318"/>
      <c r="X318" s="42"/>
      <c r="Y318" s="42"/>
      <c r="Z318" s="42"/>
      <c r="AA318" s="42"/>
      <c r="AB318" s="42"/>
      <c r="AC318" s="42"/>
      <c r="AD318"/>
      <c r="AE318"/>
      <c r="AF318"/>
      <c r="AG318"/>
      <c r="AH318"/>
      <c r="AI318"/>
      <c r="AJ318"/>
      <c r="AK318"/>
      <c r="AL318"/>
      <c r="AM318"/>
      <c r="AN318"/>
      <c r="AO318"/>
      <c r="AP318"/>
      <c r="AQ318" s="41"/>
    </row>
    <row r="319" spans="1:43" s="37" customFormat="1" ht="15.75" customHeight="1" x14ac:dyDescent="0.3">
      <c r="A319"/>
      <c r="B319"/>
      <c r="C319"/>
      <c r="D319"/>
      <c r="E319"/>
      <c r="F319"/>
      <c r="G319"/>
      <c r="H319"/>
      <c r="I319"/>
      <c r="J319"/>
      <c r="K319"/>
      <c r="L319"/>
      <c r="M319"/>
      <c r="N319"/>
      <c r="O319"/>
      <c r="P319"/>
      <c r="Q319"/>
      <c r="R319"/>
      <c r="S319" s="41"/>
      <c r="T319"/>
      <c r="U319"/>
      <c r="V319"/>
      <c r="W319"/>
      <c r="X319" s="42"/>
      <c r="Y319" s="42"/>
      <c r="Z319" s="42"/>
      <c r="AA319" s="42"/>
      <c r="AB319" s="42"/>
      <c r="AC319" s="42"/>
      <c r="AD319"/>
      <c r="AE319"/>
      <c r="AF319"/>
      <c r="AG319"/>
      <c r="AH319"/>
      <c r="AI319"/>
      <c r="AJ319"/>
      <c r="AK319"/>
      <c r="AL319"/>
      <c r="AM319"/>
      <c r="AN319"/>
      <c r="AO319"/>
      <c r="AP319"/>
      <c r="AQ319" s="41"/>
    </row>
    <row r="320" spans="1:43" s="37" customFormat="1" ht="15.75" customHeight="1" x14ac:dyDescent="0.3">
      <c r="A320"/>
      <c r="B320"/>
      <c r="C320"/>
      <c r="D320"/>
      <c r="E320"/>
      <c r="F320"/>
      <c r="G320"/>
      <c r="H320"/>
      <c r="I320"/>
      <c r="J320"/>
      <c r="K320"/>
      <c r="L320"/>
      <c r="M320"/>
      <c r="N320"/>
      <c r="O320"/>
      <c r="P320"/>
      <c r="Q320"/>
      <c r="R320"/>
      <c r="S320" s="41"/>
      <c r="T320"/>
      <c r="U320"/>
      <c r="V320"/>
      <c r="W320"/>
      <c r="X320" s="42"/>
      <c r="Y320" s="42"/>
      <c r="Z320" s="42"/>
      <c r="AA320" s="42"/>
      <c r="AB320" s="42"/>
      <c r="AC320" s="42"/>
      <c r="AD320"/>
      <c r="AE320"/>
      <c r="AF320"/>
      <c r="AG320"/>
      <c r="AH320"/>
      <c r="AI320"/>
      <c r="AJ320"/>
      <c r="AK320"/>
      <c r="AL320"/>
      <c r="AM320"/>
      <c r="AN320"/>
      <c r="AO320"/>
      <c r="AP320"/>
      <c r="AQ320" s="41"/>
    </row>
    <row r="321" spans="1:43" s="37" customFormat="1" ht="15.75" customHeight="1" x14ac:dyDescent="0.3">
      <c r="A321"/>
      <c r="B321"/>
      <c r="C321"/>
      <c r="D321"/>
      <c r="E321"/>
      <c r="F321"/>
      <c r="G321"/>
      <c r="H321"/>
      <c r="I321"/>
      <c r="J321"/>
      <c r="K321"/>
      <c r="L321"/>
      <c r="M321"/>
      <c r="N321"/>
      <c r="O321"/>
      <c r="P321"/>
      <c r="Q321"/>
      <c r="R321"/>
      <c r="S321" s="41"/>
      <c r="T321"/>
      <c r="U321"/>
      <c r="V321"/>
      <c r="W321"/>
      <c r="X321" s="42"/>
      <c r="Y321" s="42"/>
      <c r="Z321" s="42"/>
      <c r="AA321" s="42"/>
      <c r="AB321" s="42"/>
      <c r="AC321" s="42"/>
      <c r="AD321"/>
      <c r="AE321"/>
      <c r="AF321"/>
      <c r="AG321"/>
      <c r="AH321"/>
      <c r="AI321"/>
      <c r="AJ321"/>
      <c r="AK321"/>
      <c r="AL321"/>
      <c r="AM321"/>
      <c r="AN321"/>
      <c r="AO321"/>
      <c r="AP321"/>
      <c r="AQ321" s="41"/>
    </row>
    <row r="322" spans="1:43" s="37" customFormat="1" ht="15.75" customHeight="1" x14ac:dyDescent="0.3">
      <c r="A322"/>
      <c r="B322"/>
      <c r="C322"/>
      <c r="D322"/>
      <c r="E322"/>
      <c r="F322"/>
      <c r="G322"/>
      <c r="H322"/>
      <c r="I322"/>
      <c r="J322"/>
      <c r="K322"/>
      <c r="L322"/>
      <c r="M322"/>
      <c r="N322"/>
      <c r="O322"/>
      <c r="P322"/>
      <c r="Q322"/>
      <c r="R322"/>
      <c r="S322" s="41"/>
      <c r="T322"/>
      <c r="U322"/>
      <c r="V322"/>
      <c r="W322"/>
      <c r="X322" s="42"/>
      <c r="Y322" s="42"/>
      <c r="Z322" s="42"/>
      <c r="AA322" s="42"/>
      <c r="AB322" s="42"/>
      <c r="AC322" s="42"/>
      <c r="AD322"/>
      <c r="AE322"/>
      <c r="AF322"/>
      <c r="AG322"/>
      <c r="AH322"/>
      <c r="AI322"/>
      <c r="AJ322"/>
      <c r="AK322"/>
      <c r="AL322"/>
      <c r="AM322"/>
      <c r="AN322"/>
      <c r="AO322"/>
      <c r="AP322"/>
      <c r="AQ322" s="41"/>
    </row>
    <row r="323" spans="1:43" s="37" customFormat="1" ht="15.75" customHeight="1" x14ac:dyDescent="0.3">
      <c r="A323"/>
      <c r="B323"/>
      <c r="C323"/>
      <c r="D323"/>
      <c r="E323"/>
      <c r="F323"/>
      <c r="G323"/>
      <c r="H323"/>
      <c r="I323"/>
      <c r="J323"/>
      <c r="K323"/>
      <c r="L323"/>
      <c r="M323"/>
      <c r="N323"/>
      <c r="O323"/>
      <c r="P323"/>
      <c r="Q323"/>
      <c r="R323"/>
      <c r="S323" s="41"/>
      <c r="T323"/>
      <c r="U323"/>
      <c r="V323"/>
      <c r="W323"/>
      <c r="X323" s="42"/>
      <c r="Y323" s="42"/>
      <c r="Z323" s="42"/>
      <c r="AA323" s="42"/>
      <c r="AB323" s="42"/>
      <c r="AC323" s="42"/>
      <c r="AD323"/>
      <c r="AE323"/>
      <c r="AF323"/>
      <c r="AG323"/>
      <c r="AH323"/>
      <c r="AI323"/>
      <c r="AJ323"/>
      <c r="AK323"/>
      <c r="AL323"/>
      <c r="AM323"/>
      <c r="AN323"/>
      <c r="AO323"/>
      <c r="AP323"/>
      <c r="AQ323" s="41"/>
    </row>
    <row r="324" spans="1:43" s="37" customFormat="1" ht="15.75" customHeight="1" x14ac:dyDescent="0.3">
      <c r="A324"/>
      <c r="B324"/>
      <c r="C324"/>
      <c r="D324"/>
      <c r="E324"/>
      <c r="F324"/>
      <c r="G324"/>
      <c r="H324"/>
      <c r="I324"/>
      <c r="J324"/>
      <c r="K324"/>
      <c r="L324"/>
      <c r="M324"/>
      <c r="N324"/>
      <c r="O324"/>
      <c r="P324"/>
      <c r="Q324"/>
      <c r="R324"/>
      <c r="S324" s="41"/>
      <c r="T324"/>
      <c r="U324"/>
      <c r="V324"/>
      <c r="W324"/>
      <c r="X324" s="42"/>
      <c r="Y324" s="42"/>
      <c r="Z324" s="42"/>
      <c r="AA324" s="42"/>
      <c r="AB324" s="42"/>
      <c r="AC324" s="42"/>
      <c r="AD324"/>
      <c r="AE324"/>
      <c r="AF324"/>
      <c r="AG324"/>
      <c r="AH324"/>
      <c r="AI324"/>
      <c r="AJ324"/>
      <c r="AK324"/>
      <c r="AL324"/>
      <c r="AM324"/>
      <c r="AN324"/>
      <c r="AO324"/>
      <c r="AP324"/>
      <c r="AQ324" s="41"/>
    </row>
    <row r="325" spans="1:43" s="37" customFormat="1" ht="15.75" customHeight="1" x14ac:dyDescent="0.3">
      <c r="A325"/>
      <c r="B325"/>
      <c r="C325"/>
      <c r="D325"/>
      <c r="E325"/>
      <c r="F325"/>
      <c r="G325"/>
      <c r="H325"/>
      <c r="I325"/>
      <c r="J325"/>
      <c r="K325"/>
      <c r="L325"/>
      <c r="M325"/>
      <c r="N325"/>
      <c r="O325"/>
      <c r="P325"/>
      <c r="Q325"/>
      <c r="R325"/>
      <c r="S325" s="41"/>
      <c r="T325"/>
      <c r="U325"/>
      <c r="V325"/>
      <c r="W325"/>
      <c r="X325" s="42"/>
      <c r="Y325" s="42"/>
      <c r="Z325" s="42"/>
      <c r="AA325" s="42"/>
      <c r="AB325" s="42"/>
      <c r="AC325" s="42"/>
      <c r="AD325"/>
      <c r="AE325"/>
      <c r="AF325"/>
      <c r="AG325"/>
      <c r="AH325"/>
      <c r="AI325"/>
      <c r="AJ325"/>
      <c r="AK325"/>
      <c r="AL325"/>
      <c r="AM325"/>
      <c r="AN325"/>
      <c r="AO325"/>
      <c r="AP325"/>
      <c r="AQ325" s="41"/>
    </row>
    <row r="326" spans="1:43" s="37" customFormat="1" ht="15.75" customHeight="1" x14ac:dyDescent="0.3">
      <c r="A326"/>
      <c r="B326"/>
      <c r="C326"/>
      <c r="D326"/>
      <c r="E326"/>
      <c r="F326"/>
      <c r="G326"/>
      <c r="H326"/>
      <c r="I326"/>
      <c r="J326"/>
      <c r="K326"/>
      <c r="L326"/>
      <c r="M326"/>
      <c r="N326"/>
      <c r="O326"/>
      <c r="P326"/>
      <c r="Q326"/>
      <c r="R326"/>
      <c r="S326" s="41"/>
      <c r="T326"/>
      <c r="U326"/>
      <c r="V326"/>
      <c r="W326"/>
      <c r="X326" s="42"/>
      <c r="Y326" s="42"/>
      <c r="Z326" s="42"/>
      <c r="AA326" s="42"/>
      <c r="AB326" s="42"/>
      <c r="AC326" s="42"/>
      <c r="AD326"/>
      <c r="AE326"/>
      <c r="AF326"/>
      <c r="AG326"/>
      <c r="AH326"/>
      <c r="AI326"/>
      <c r="AJ326"/>
      <c r="AK326"/>
      <c r="AL326"/>
      <c r="AM326"/>
      <c r="AN326"/>
      <c r="AO326"/>
      <c r="AP326"/>
      <c r="AQ326" s="41"/>
    </row>
    <row r="327" spans="1:43" s="37" customFormat="1" ht="15.75" customHeight="1" x14ac:dyDescent="0.3">
      <c r="A327"/>
      <c r="B327"/>
      <c r="C327"/>
      <c r="D327"/>
      <c r="E327"/>
      <c r="F327"/>
      <c r="G327"/>
      <c r="H327"/>
      <c r="I327"/>
      <c r="J327"/>
      <c r="K327"/>
      <c r="L327"/>
      <c r="M327"/>
      <c r="N327"/>
      <c r="O327"/>
      <c r="P327"/>
      <c r="Q327"/>
      <c r="R327"/>
      <c r="S327" s="41"/>
      <c r="T327"/>
      <c r="U327"/>
      <c r="V327"/>
      <c r="W327"/>
      <c r="X327" s="42"/>
      <c r="Y327" s="42"/>
      <c r="Z327" s="42"/>
      <c r="AA327" s="42"/>
      <c r="AB327" s="42"/>
      <c r="AC327" s="42"/>
      <c r="AD327"/>
      <c r="AE327"/>
      <c r="AF327"/>
      <c r="AG327"/>
      <c r="AH327"/>
      <c r="AI327"/>
      <c r="AJ327"/>
      <c r="AK327"/>
      <c r="AL327"/>
      <c r="AM327"/>
      <c r="AN327"/>
      <c r="AO327"/>
      <c r="AP327"/>
      <c r="AQ327" s="41"/>
    </row>
    <row r="328" spans="1:43" s="37" customFormat="1" ht="15.75" customHeight="1" x14ac:dyDescent="0.3">
      <c r="A328"/>
      <c r="B328"/>
      <c r="C328"/>
      <c r="D328"/>
      <c r="E328"/>
      <c r="F328"/>
      <c r="G328"/>
      <c r="H328"/>
      <c r="I328"/>
      <c r="J328"/>
      <c r="K328"/>
      <c r="L328"/>
      <c r="M328"/>
      <c r="N328"/>
      <c r="O328"/>
      <c r="P328"/>
      <c r="Q328"/>
      <c r="R328"/>
      <c r="S328" s="41"/>
      <c r="T328"/>
      <c r="U328"/>
      <c r="V328"/>
      <c r="W328"/>
      <c r="X328" s="42"/>
      <c r="Y328" s="42"/>
      <c r="Z328" s="42"/>
      <c r="AA328" s="42"/>
      <c r="AB328" s="42"/>
      <c r="AC328" s="42"/>
      <c r="AD328"/>
      <c r="AE328"/>
      <c r="AF328"/>
      <c r="AG328"/>
      <c r="AH328"/>
      <c r="AI328"/>
      <c r="AJ328"/>
      <c r="AK328"/>
      <c r="AL328"/>
      <c r="AM328"/>
      <c r="AN328"/>
      <c r="AO328"/>
      <c r="AP328"/>
      <c r="AQ328" s="41"/>
    </row>
    <row r="329" spans="1:43" s="37" customFormat="1" ht="15.75" customHeight="1" x14ac:dyDescent="0.3">
      <c r="A329"/>
      <c r="B329"/>
      <c r="C329"/>
      <c r="D329"/>
      <c r="E329"/>
      <c r="F329"/>
      <c r="G329"/>
      <c r="H329"/>
      <c r="I329"/>
      <c r="J329"/>
      <c r="K329"/>
      <c r="L329"/>
      <c r="M329"/>
      <c r="N329"/>
      <c r="O329"/>
      <c r="P329"/>
      <c r="Q329"/>
      <c r="R329"/>
      <c r="S329" s="41"/>
      <c r="T329"/>
      <c r="U329"/>
      <c r="V329"/>
      <c r="W329"/>
      <c r="X329" s="42"/>
      <c r="Y329" s="42"/>
      <c r="Z329" s="42"/>
      <c r="AA329" s="42"/>
      <c r="AB329" s="42"/>
      <c r="AC329" s="42"/>
      <c r="AD329"/>
      <c r="AE329"/>
      <c r="AF329"/>
      <c r="AG329"/>
      <c r="AH329"/>
      <c r="AI329"/>
      <c r="AJ329"/>
      <c r="AK329"/>
      <c r="AL329"/>
      <c r="AM329"/>
      <c r="AN329"/>
      <c r="AO329"/>
      <c r="AP329"/>
      <c r="AQ329" s="41"/>
    </row>
    <row r="330" spans="1:43" s="37" customFormat="1" ht="15.75" customHeight="1" x14ac:dyDescent="0.3">
      <c r="A330"/>
      <c r="B330"/>
      <c r="C330"/>
      <c r="D330"/>
      <c r="E330"/>
      <c r="F330"/>
      <c r="G330"/>
      <c r="H330"/>
      <c r="I330"/>
      <c r="J330"/>
      <c r="K330"/>
      <c r="L330"/>
      <c r="M330"/>
      <c r="N330"/>
      <c r="O330"/>
      <c r="P330"/>
      <c r="Q330"/>
      <c r="R330"/>
      <c r="S330" s="41"/>
      <c r="T330"/>
      <c r="U330"/>
      <c r="V330"/>
      <c r="W330"/>
      <c r="X330" s="42"/>
      <c r="Y330" s="42"/>
      <c r="Z330" s="42"/>
      <c r="AA330" s="42"/>
      <c r="AB330" s="42"/>
      <c r="AC330" s="42"/>
      <c r="AD330"/>
      <c r="AE330"/>
      <c r="AF330"/>
      <c r="AG330"/>
      <c r="AH330"/>
      <c r="AI330"/>
      <c r="AJ330"/>
      <c r="AK330"/>
      <c r="AL330"/>
      <c r="AM330"/>
      <c r="AN330"/>
      <c r="AO330"/>
      <c r="AP330"/>
      <c r="AQ330" s="41"/>
    </row>
    <row r="331" spans="1:43" s="37" customFormat="1" ht="15.75" customHeight="1" x14ac:dyDescent="0.3">
      <c r="A331"/>
      <c r="B331"/>
      <c r="C331"/>
      <c r="D331"/>
      <c r="E331"/>
      <c r="F331"/>
      <c r="G331"/>
      <c r="H331"/>
      <c r="I331"/>
      <c r="J331"/>
      <c r="K331"/>
      <c r="L331"/>
      <c r="M331"/>
      <c r="N331"/>
      <c r="O331"/>
      <c r="P331"/>
      <c r="Q331"/>
      <c r="R331"/>
      <c r="S331" s="41"/>
      <c r="T331"/>
      <c r="U331"/>
      <c r="V331"/>
      <c r="W331"/>
      <c r="X331" s="42"/>
      <c r="Y331" s="42"/>
      <c r="Z331" s="42"/>
      <c r="AA331" s="42"/>
      <c r="AB331" s="42"/>
      <c r="AC331" s="42"/>
      <c r="AD331"/>
      <c r="AE331"/>
      <c r="AF331"/>
      <c r="AG331"/>
      <c r="AH331"/>
      <c r="AI331"/>
      <c r="AJ331"/>
      <c r="AK331"/>
      <c r="AL331"/>
      <c r="AM331"/>
      <c r="AN331"/>
      <c r="AO331"/>
      <c r="AP331"/>
      <c r="AQ331" s="41"/>
    </row>
    <row r="332" spans="1:43" s="37" customFormat="1" ht="15.75" customHeight="1" x14ac:dyDescent="0.3">
      <c r="A332"/>
      <c r="B332"/>
      <c r="C332"/>
      <c r="D332"/>
      <c r="E332"/>
      <c r="F332"/>
      <c r="G332"/>
      <c r="H332"/>
      <c r="I332"/>
      <c r="J332"/>
      <c r="K332"/>
      <c r="L332"/>
      <c r="M332"/>
      <c r="N332"/>
      <c r="O332"/>
      <c r="P332"/>
      <c r="Q332"/>
      <c r="R332"/>
      <c r="S332" s="41"/>
      <c r="T332"/>
      <c r="U332"/>
      <c r="V332"/>
      <c r="W332"/>
      <c r="X332" s="42"/>
      <c r="Y332" s="42"/>
      <c r="Z332" s="42"/>
      <c r="AA332" s="42"/>
      <c r="AB332" s="42"/>
      <c r="AC332" s="42"/>
      <c r="AD332"/>
      <c r="AE332"/>
      <c r="AF332"/>
      <c r="AG332"/>
      <c r="AH332"/>
      <c r="AI332"/>
      <c r="AJ332"/>
      <c r="AK332"/>
      <c r="AL332"/>
      <c r="AM332"/>
      <c r="AN332"/>
      <c r="AO332"/>
      <c r="AP332"/>
      <c r="AQ332" s="41"/>
    </row>
    <row r="333" spans="1:43" s="37" customFormat="1" ht="15.75" customHeight="1" x14ac:dyDescent="0.3">
      <c r="A333"/>
      <c r="B333"/>
      <c r="C333"/>
      <c r="D333"/>
      <c r="E333"/>
      <c r="F333"/>
      <c r="G333"/>
      <c r="H333"/>
      <c r="I333"/>
      <c r="J333"/>
      <c r="K333"/>
      <c r="L333"/>
      <c r="M333"/>
      <c r="N333"/>
      <c r="O333"/>
      <c r="P333"/>
      <c r="Q333"/>
      <c r="R333"/>
      <c r="S333" s="41"/>
      <c r="T333"/>
      <c r="U333"/>
      <c r="V333"/>
      <c r="W333"/>
      <c r="X333" s="42"/>
      <c r="Y333" s="42"/>
      <c r="Z333" s="42"/>
      <c r="AA333" s="42"/>
      <c r="AB333" s="42"/>
      <c r="AC333" s="42"/>
      <c r="AD333"/>
      <c r="AE333"/>
      <c r="AF333"/>
      <c r="AG333"/>
      <c r="AH333"/>
      <c r="AI333"/>
      <c r="AJ333"/>
      <c r="AK333"/>
      <c r="AL333"/>
      <c r="AM333"/>
      <c r="AN333"/>
      <c r="AO333"/>
      <c r="AP333"/>
      <c r="AQ333" s="41"/>
    </row>
    <row r="334" spans="1:43" s="37" customFormat="1" ht="15.75" customHeight="1" x14ac:dyDescent="0.3">
      <c r="A334"/>
      <c r="B334"/>
      <c r="C334"/>
      <c r="D334"/>
      <c r="E334"/>
      <c r="F334"/>
      <c r="G334"/>
      <c r="H334"/>
      <c r="I334"/>
      <c r="J334"/>
      <c r="K334"/>
      <c r="L334"/>
      <c r="M334"/>
      <c r="N334"/>
      <c r="O334"/>
      <c r="P334"/>
      <c r="Q334"/>
      <c r="R334"/>
      <c r="S334" s="41"/>
      <c r="T334"/>
      <c r="U334"/>
      <c r="V334"/>
      <c r="W334"/>
      <c r="X334" s="42"/>
      <c r="Y334" s="42"/>
      <c r="Z334" s="42"/>
      <c r="AA334" s="42"/>
      <c r="AB334" s="42"/>
      <c r="AC334" s="42"/>
      <c r="AD334"/>
      <c r="AE334"/>
      <c r="AF334"/>
      <c r="AG334"/>
      <c r="AH334"/>
      <c r="AI334"/>
      <c r="AJ334"/>
      <c r="AK334"/>
      <c r="AL334"/>
      <c r="AM334"/>
      <c r="AN334"/>
      <c r="AO334"/>
      <c r="AP334"/>
      <c r="AQ334" s="41"/>
    </row>
    <row r="335" spans="1:43" s="37" customFormat="1" ht="15.75" customHeight="1" x14ac:dyDescent="0.3">
      <c r="A335"/>
      <c r="B335"/>
      <c r="C335"/>
      <c r="D335"/>
      <c r="E335"/>
      <c r="F335"/>
      <c r="G335"/>
      <c r="H335"/>
      <c r="I335"/>
      <c r="J335"/>
      <c r="K335"/>
      <c r="L335"/>
      <c r="M335"/>
      <c r="N335"/>
      <c r="O335"/>
      <c r="P335"/>
      <c r="Q335"/>
      <c r="R335"/>
      <c r="S335" s="41"/>
      <c r="T335"/>
      <c r="U335"/>
      <c r="V335"/>
      <c r="W335"/>
      <c r="X335" s="42"/>
      <c r="Y335" s="42"/>
      <c r="Z335" s="42"/>
      <c r="AA335" s="42"/>
      <c r="AB335" s="42"/>
      <c r="AC335" s="42"/>
      <c r="AD335"/>
      <c r="AE335"/>
      <c r="AF335"/>
      <c r="AG335"/>
      <c r="AH335"/>
      <c r="AI335"/>
      <c r="AJ335"/>
      <c r="AK335"/>
      <c r="AL335"/>
      <c r="AM335"/>
      <c r="AN335"/>
      <c r="AO335"/>
      <c r="AP335"/>
      <c r="AQ335" s="41"/>
    </row>
    <row r="336" spans="1:43" s="37" customFormat="1" ht="15.75" customHeight="1" x14ac:dyDescent="0.3">
      <c r="A336"/>
      <c r="B336"/>
      <c r="C336"/>
      <c r="D336"/>
      <c r="E336"/>
      <c r="F336"/>
      <c r="G336"/>
      <c r="H336"/>
      <c r="I336"/>
      <c r="J336"/>
      <c r="K336"/>
      <c r="L336"/>
      <c r="M336"/>
      <c r="N336"/>
      <c r="O336"/>
      <c r="P336"/>
      <c r="Q336"/>
      <c r="R336"/>
      <c r="S336" s="41"/>
      <c r="T336"/>
      <c r="U336"/>
      <c r="V336"/>
      <c r="W336"/>
      <c r="X336" s="42"/>
      <c r="Y336" s="42"/>
      <c r="Z336" s="42"/>
      <c r="AA336" s="42"/>
      <c r="AB336" s="42"/>
      <c r="AC336" s="42"/>
      <c r="AD336"/>
      <c r="AE336"/>
      <c r="AF336"/>
      <c r="AG336"/>
      <c r="AH336"/>
      <c r="AI336"/>
      <c r="AJ336"/>
      <c r="AK336"/>
      <c r="AL336"/>
      <c r="AM336"/>
      <c r="AN336"/>
      <c r="AO336"/>
      <c r="AP336"/>
      <c r="AQ336" s="41"/>
    </row>
    <row r="337" spans="1:43" s="37" customFormat="1" ht="15.75" customHeight="1" x14ac:dyDescent="0.3">
      <c r="A337"/>
      <c r="B337"/>
      <c r="C337"/>
      <c r="D337"/>
      <c r="E337"/>
      <c r="F337"/>
      <c r="G337"/>
      <c r="H337"/>
      <c r="I337"/>
      <c r="J337"/>
      <c r="K337"/>
      <c r="L337"/>
      <c r="M337"/>
      <c r="N337"/>
      <c r="O337"/>
      <c r="P337"/>
      <c r="Q337"/>
      <c r="R337"/>
      <c r="S337" s="41"/>
      <c r="T337"/>
      <c r="U337"/>
      <c r="V337"/>
      <c r="W337"/>
      <c r="X337" s="42"/>
      <c r="Y337" s="42"/>
      <c r="Z337" s="42"/>
      <c r="AA337" s="42"/>
      <c r="AB337" s="42"/>
      <c r="AC337" s="42"/>
      <c r="AD337"/>
      <c r="AE337"/>
      <c r="AF337"/>
      <c r="AG337"/>
      <c r="AH337"/>
      <c r="AI337"/>
      <c r="AJ337"/>
      <c r="AK337"/>
      <c r="AL337"/>
      <c r="AM337"/>
      <c r="AN337"/>
      <c r="AO337"/>
      <c r="AP337"/>
      <c r="AQ337" s="41"/>
    </row>
    <row r="338" spans="1:43" s="37" customFormat="1" ht="15.75" customHeight="1" x14ac:dyDescent="0.3">
      <c r="A338"/>
      <c r="B338"/>
      <c r="C338"/>
      <c r="D338"/>
      <c r="E338"/>
      <c r="F338"/>
      <c r="G338"/>
      <c r="H338"/>
      <c r="I338"/>
      <c r="J338"/>
      <c r="K338"/>
      <c r="L338"/>
      <c r="M338"/>
      <c r="N338"/>
      <c r="O338"/>
      <c r="P338"/>
      <c r="Q338"/>
      <c r="R338"/>
      <c r="S338" s="41"/>
      <c r="T338"/>
      <c r="U338"/>
      <c r="V338"/>
      <c r="W338"/>
      <c r="X338" s="42"/>
      <c r="Y338" s="42"/>
      <c r="Z338" s="42"/>
      <c r="AA338" s="42"/>
      <c r="AB338" s="42"/>
      <c r="AC338" s="42"/>
      <c r="AD338"/>
      <c r="AE338"/>
      <c r="AF338"/>
      <c r="AG338"/>
      <c r="AH338"/>
      <c r="AI338"/>
      <c r="AJ338"/>
      <c r="AK338"/>
      <c r="AL338"/>
      <c r="AM338"/>
      <c r="AN338"/>
      <c r="AO338"/>
      <c r="AP338"/>
      <c r="AQ338" s="41"/>
    </row>
    <row r="339" spans="1:43" s="37" customFormat="1" ht="15.75" customHeight="1" x14ac:dyDescent="0.3">
      <c r="A339"/>
      <c r="B339"/>
      <c r="C339"/>
      <c r="D339"/>
      <c r="E339"/>
      <c r="F339"/>
      <c r="G339"/>
      <c r="H339"/>
      <c r="I339"/>
      <c r="J339"/>
      <c r="K339"/>
      <c r="L339"/>
      <c r="M339"/>
      <c r="N339"/>
      <c r="O339"/>
      <c r="P339"/>
      <c r="Q339"/>
      <c r="R339"/>
      <c r="S339" s="41"/>
      <c r="T339"/>
      <c r="U339"/>
      <c r="V339"/>
      <c r="W339"/>
      <c r="X339" s="42"/>
      <c r="Y339" s="42"/>
      <c r="Z339" s="42"/>
      <c r="AA339" s="42"/>
      <c r="AB339" s="42"/>
      <c r="AC339" s="42"/>
      <c r="AD339"/>
      <c r="AE339"/>
      <c r="AF339"/>
      <c r="AG339"/>
      <c r="AH339"/>
      <c r="AI339"/>
      <c r="AJ339"/>
      <c r="AK339"/>
      <c r="AL339"/>
      <c r="AM339"/>
      <c r="AN339"/>
      <c r="AO339"/>
      <c r="AP339"/>
      <c r="AQ339" s="41"/>
    </row>
    <row r="340" spans="1:43" s="37" customFormat="1" ht="15.75" customHeight="1" x14ac:dyDescent="0.3">
      <c r="A340"/>
      <c r="B340"/>
      <c r="C340"/>
      <c r="D340"/>
      <c r="E340"/>
      <c r="F340"/>
      <c r="G340"/>
      <c r="H340"/>
      <c r="I340"/>
      <c r="J340"/>
      <c r="K340"/>
      <c r="L340"/>
      <c r="M340"/>
      <c r="N340"/>
      <c r="O340"/>
      <c r="P340"/>
      <c r="Q340"/>
      <c r="R340"/>
      <c r="S340" s="41"/>
      <c r="T340"/>
      <c r="U340"/>
      <c r="V340"/>
      <c r="W340"/>
      <c r="X340" s="42"/>
      <c r="Y340" s="42"/>
      <c r="Z340" s="42"/>
      <c r="AA340" s="42"/>
      <c r="AB340" s="42"/>
      <c r="AC340" s="42"/>
      <c r="AD340"/>
      <c r="AE340"/>
      <c r="AF340"/>
      <c r="AG340"/>
      <c r="AH340"/>
      <c r="AI340"/>
      <c r="AJ340"/>
      <c r="AK340"/>
      <c r="AL340"/>
      <c r="AM340"/>
      <c r="AN340"/>
      <c r="AO340"/>
      <c r="AP340"/>
      <c r="AQ340" s="41"/>
    </row>
    <row r="341" spans="1:43" s="37" customFormat="1" ht="15.75" customHeight="1" x14ac:dyDescent="0.3">
      <c r="A341"/>
      <c r="B341"/>
      <c r="C341"/>
      <c r="D341"/>
      <c r="E341"/>
      <c r="F341"/>
      <c r="G341"/>
      <c r="H341"/>
      <c r="I341"/>
      <c r="J341"/>
      <c r="K341"/>
      <c r="L341"/>
      <c r="M341"/>
      <c r="N341"/>
      <c r="O341"/>
      <c r="P341"/>
      <c r="Q341"/>
      <c r="R341"/>
      <c r="S341" s="41"/>
      <c r="T341"/>
      <c r="U341"/>
      <c r="V341"/>
      <c r="W341"/>
      <c r="X341" s="42"/>
      <c r="Y341" s="42"/>
      <c r="Z341" s="42"/>
      <c r="AA341" s="42"/>
      <c r="AB341" s="42"/>
      <c r="AC341" s="42"/>
      <c r="AD341"/>
      <c r="AE341"/>
      <c r="AF341"/>
      <c r="AG341"/>
      <c r="AH341"/>
      <c r="AI341"/>
      <c r="AJ341"/>
      <c r="AK341"/>
      <c r="AL341"/>
      <c r="AM341"/>
      <c r="AN341"/>
      <c r="AO341"/>
      <c r="AP341"/>
      <c r="AQ341" s="41"/>
    </row>
    <row r="342" spans="1:43" s="37" customFormat="1" ht="15.75" customHeight="1" x14ac:dyDescent="0.3">
      <c r="A342"/>
      <c r="B342"/>
      <c r="C342"/>
      <c r="D342"/>
      <c r="E342"/>
      <c r="F342"/>
      <c r="G342"/>
      <c r="H342"/>
      <c r="I342"/>
      <c r="J342"/>
      <c r="K342"/>
      <c r="L342"/>
      <c r="M342"/>
      <c r="N342"/>
      <c r="O342"/>
      <c r="P342"/>
      <c r="Q342"/>
      <c r="R342"/>
      <c r="S342" s="41"/>
      <c r="T342"/>
      <c r="U342"/>
      <c r="V342"/>
      <c r="W342"/>
      <c r="X342" s="42"/>
      <c r="Y342" s="42"/>
      <c r="Z342" s="42"/>
      <c r="AA342" s="42"/>
      <c r="AB342" s="42"/>
      <c r="AC342" s="42"/>
      <c r="AD342"/>
      <c r="AE342"/>
      <c r="AF342"/>
      <c r="AG342"/>
      <c r="AH342"/>
      <c r="AI342"/>
      <c r="AJ342"/>
      <c r="AK342"/>
      <c r="AL342"/>
      <c r="AM342"/>
      <c r="AN342"/>
      <c r="AO342"/>
      <c r="AP342"/>
      <c r="AQ342" s="41"/>
    </row>
    <row r="343" spans="1:43" s="37" customFormat="1" ht="15.75" customHeight="1" x14ac:dyDescent="0.3">
      <c r="A343"/>
      <c r="B343"/>
      <c r="C343"/>
      <c r="D343"/>
      <c r="E343"/>
      <c r="F343"/>
      <c r="G343"/>
      <c r="H343"/>
      <c r="I343"/>
      <c r="J343"/>
      <c r="K343"/>
      <c r="L343"/>
      <c r="M343"/>
      <c r="N343"/>
      <c r="O343"/>
      <c r="P343"/>
      <c r="Q343"/>
      <c r="R343"/>
      <c r="S343" s="41"/>
      <c r="T343"/>
      <c r="U343"/>
      <c r="V343"/>
      <c r="W343"/>
      <c r="X343" s="42"/>
      <c r="Y343" s="42"/>
      <c r="Z343" s="42"/>
      <c r="AA343" s="42"/>
      <c r="AB343" s="42"/>
      <c r="AC343" s="42"/>
      <c r="AD343"/>
      <c r="AE343"/>
      <c r="AF343"/>
      <c r="AG343"/>
      <c r="AH343"/>
      <c r="AI343"/>
      <c r="AJ343"/>
      <c r="AK343"/>
      <c r="AL343"/>
      <c r="AM343"/>
      <c r="AN343"/>
      <c r="AO343"/>
      <c r="AP343"/>
      <c r="AQ343" s="41"/>
    </row>
    <row r="344" spans="1:43" s="37" customFormat="1" ht="15.75" customHeight="1" x14ac:dyDescent="0.3">
      <c r="A344"/>
      <c r="B344"/>
      <c r="C344"/>
      <c r="D344"/>
      <c r="E344"/>
      <c r="F344"/>
      <c r="G344"/>
      <c r="H344"/>
      <c r="I344"/>
      <c r="J344"/>
      <c r="K344"/>
      <c r="L344"/>
      <c r="M344"/>
      <c r="N344"/>
      <c r="O344"/>
      <c r="P344"/>
      <c r="Q344"/>
      <c r="R344"/>
      <c r="S344" s="41"/>
      <c r="T344"/>
      <c r="U344"/>
      <c r="V344"/>
      <c r="W344"/>
      <c r="X344" s="42"/>
      <c r="Y344" s="42"/>
      <c r="Z344" s="42"/>
      <c r="AA344" s="42"/>
      <c r="AB344" s="42"/>
      <c r="AC344" s="42"/>
      <c r="AD344"/>
      <c r="AE344"/>
      <c r="AF344"/>
      <c r="AG344"/>
      <c r="AH344"/>
      <c r="AI344"/>
      <c r="AJ344"/>
      <c r="AK344"/>
      <c r="AL344"/>
      <c r="AM344"/>
      <c r="AN344"/>
      <c r="AO344"/>
      <c r="AP344"/>
      <c r="AQ344" s="41"/>
    </row>
    <row r="345" spans="1:43" s="37" customFormat="1" ht="15.75" customHeight="1" x14ac:dyDescent="0.3">
      <c r="A345"/>
      <c r="B345"/>
      <c r="C345"/>
      <c r="D345"/>
      <c r="E345"/>
      <c r="F345"/>
      <c r="G345"/>
      <c r="H345"/>
      <c r="I345"/>
      <c r="J345"/>
      <c r="K345"/>
      <c r="L345"/>
      <c r="M345"/>
      <c r="N345"/>
      <c r="O345"/>
      <c r="P345"/>
      <c r="Q345"/>
      <c r="R345"/>
      <c r="S345" s="41"/>
      <c r="T345"/>
      <c r="U345"/>
      <c r="V345"/>
      <c r="W345"/>
      <c r="X345" s="42"/>
      <c r="Y345" s="42"/>
      <c r="Z345" s="42"/>
      <c r="AA345" s="42"/>
      <c r="AB345" s="42"/>
      <c r="AC345" s="42"/>
      <c r="AD345"/>
      <c r="AE345"/>
      <c r="AF345"/>
      <c r="AG345"/>
      <c r="AH345"/>
      <c r="AI345"/>
      <c r="AJ345"/>
      <c r="AK345"/>
      <c r="AL345"/>
      <c r="AM345"/>
      <c r="AN345"/>
      <c r="AO345"/>
      <c r="AP345"/>
      <c r="AQ345" s="41"/>
    </row>
    <row r="346" spans="1:43" s="37" customFormat="1" ht="15.75" customHeight="1" x14ac:dyDescent="0.3">
      <c r="A346"/>
      <c r="B346"/>
      <c r="C346"/>
      <c r="D346"/>
      <c r="E346"/>
      <c r="F346"/>
      <c r="G346"/>
      <c r="H346"/>
      <c r="I346"/>
      <c r="J346"/>
      <c r="K346"/>
      <c r="L346"/>
      <c r="M346"/>
      <c r="N346"/>
      <c r="O346"/>
      <c r="P346"/>
      <c r="Q346"/>
      <c r="R346"/>
      <c r="S346" s="41"/>
      <c r="T346"/>
      <c r="U346"/>
      <c r="V346"/>
      <c r="W346"/>
      <c r="X346" s="42"/>
      <c r="Y346" s="42"/>
      <c r="Z346" s="42"/>
      <c r="AA346" s="42"/>
      <c r="AB346" s="42"/>
      <c r="AC346" s="42"/>
      <c r="AD346"/>
      <c r="AE346"/>
      <c r="AF346"/>
      <c r="AG346"/>
      <c r="AH346"/>
      <c r="AI346"/>
      <c r="AJ346"/>
      <c r="AK346"/>
      <c r="AL346"/>
      <c r="AM346"/>
      <c r="AN346"/>
      <c r="AO346"/>
      <c r="AP346"/>
      <c r="AQ346" s="41"/>
    </row>
    <row r="347" spans="1:43" s="37" customFormat="1" ht="15.75" customHeight="1" x14ac:dyDescent="0.3">
      <c r="A347"/>
      <c r="B347"/>
      <c r="C347"/>
      <c r="D347"/>
      <c r="E347"/>
      <c r="F347"/>
      <c r="G347"/>
      <c r="H347"/>
      <c r="I347"/>
      <c r="J347"/>
      <c r="K347"/>
      <c r="L347"/>
      <c r="M347"/>
      <c r="N347"/>
      <c r="O347"/>
      <c r="P347"/>
      <c r="Q347"/>
      <c r="R347"/>
      <c r="S347" s="41"/>
      <c r="T347"/>
      <c r="U347"/>
      <c r="V347"/>
      <c r="W347"/>
      <c r="X347" s="42"/>
      <c r="Y347" s="42"/>
      <c r="Z347" s="42"/>
      <c r="AA347" s="42"/>
      <c r="AB347" s="42"/>
      <c r="AC347" s="42"/>
      <c r="AD347"/>
      <c r="AE347"/>
      <c r="AF347"/>
      <c r="AG347"/>
      <c r="AH347"/>
      <c r="AI347"/>
      <c r="AJ347"/>
      <c r="AK347"/>
      <c r="AL347"/>
      <c r="AM347"/>
      <c r="AN347"/>
      <c r="AO347"/>
      <c r="AP347"/>
      <c r="AQ347" s="41"/>
    </row>
    <row r="348" spans="1:43" s="37" customFormat="1" ht="15.75" customHeight="1" x14ac:dyDescent="0.3">
      <c r="A348"/>
      <c r="B348"/>
      <c r="C348"/>
      <c r="D348"/>
      <c r="E348"/>
      <c r="F348"/>
      <c r="G348"/>
      <c r="H348"/>
      <c r="I348"/>
      <c r="J348"/>
      <c r="K348"/>
      <c r="L348"/>
      <c r="M348"/>
      <c r="N348"/>
      <c r="O348"/>
      <c r="P348"/>
      <c r="Q348"/>
      <c r="R348"/>
      <c r="S348" s="41"/>
      <c r="T348"/>
      <c r="U348"/>
      <c r="V348"/>
      <c r="W348"/>
      <c r="X348" s="42"/>
      <c r="Y348" s="42"/>
      <c r="Z348" s="42"/>
      <c r="AA348" s="42"/>
      <c r="AB348" s="42"/>
      <c r="AC348" s="42"/>
      <c r="AD348"/>
      <c r="AE348"/>
      <c r="AF348"/>
      <c r="AG348"/>
      <c r="AH348"/>
      <c r="AI348"/>
      <c r="AJ348"/>
      <c r="AK348"/>
      <c r="AL348"/>
      <c r="AM348"/>
      <c r="AN348"/>
      <c r="AO348"/>
      <c r="AP348"/>
      <c r="AQ348" s="41"/>
    </row>
    <row r="349" spans="1:43" s="37" customFormat="1" ht="15.75" customHeight="1" x14ac:dyDescent="0.3">
      <c r="A349"/>
      <c r="B349"/>
      <c r="C349"/>
      <c r="D349"/>
      <c r="E349"/>
      <c r="F349"/>
      <c r="G349"/>
      <c r="H349"/>
      <c r="I349"/>
      <c r="J349"/>
      <c r="K349"/>
      <c r="L349"/>
      <c r="M349"/>
      <c r="N349"/>
      <c r="O349"/>
      <c r="P349"/>
      <c r="Q349"/>
      <c r="R349"/>
      <c r="S349" s="41"/>
      <c r="T349"/>
      <c r="U349"/>
      <c r="V349"/>
      <c r="W349"/>
      <c r="X349" s="42"/>
      <c r="Y349" s="42"/>
      <c r="Z349" s="42"/>
      <c r="AA349" s="42"/>
      <c r="AB349" s="42"/>
      <c r="AC349" s="42"/>
      <c r="AD349"/>
      <c r="AE349"/>
      <c r="AF349"/>
      <c r="AG349"/>
      <c r="AH349"/>
      <c r="AI349"/>
      <c r="AJ349"/>
      <c r="AK349"/>
      <c r="AL349"/>
      <c r="AM349"/>
      <c r="AN349"/>
      <c r="AO349"/>
      <c r="AP349"/>
      <c r="AQ349" s="41"/>
    </row>
    <row r="350" spans="1:43" s="37" customFormat="1" ht="15.75" customHeight="1" x14ac:dyDescent="0.3">
      <c r="A350"/>
      <c r="B350"/>
      <c r="C350"/>
      <c r="D350"/>
      <c r="E350"/>
      <c r="F350"/>
      <c r="G350"/>
      <c r="H350"/>
      <c r="I350"/>
      <c r="J350"/>
      <c r="K350"/>
      <c r="L350"/>
      <c r="M350"/>
      <c r="N350"/>
      <c r="O350"/>
      <c r="P350"/>
      <c r="Q350"/>
      <c r="R350"/>
      <c r="S350" s="41"/>
      <c r="T350"/>
      <c r="U350"/>
      <c r="V350"/>
      <c r="W350"/>
      <c r="X350" s="42"/>
      <c r="Y350" s="42"/>
      <c r="Z350" s="42"/>
      <c r="AA350" s="42"/>
      <c r="AB350" s="42"/>
      <c r="AC350" s="42"/>
      <c r="AD350"/>
      <c r="AE350"/>
      <c r="AF350"/>
      <c r="AG350"/>
      <c r="AH350"/>
      <c r="AI350"/>
      <c r="AJ350"/>
      <c r="AK350"/>
      <c r="AL350"/>
      <c r="AM350"/>
      <c r="AN350"/>
      <c r="AO350"/>
      <c r="AP350"/>
      <c r="AQ350" s="41"/>
    </row>
    <row r="351" spans="1:43" s="37" customFormat="1" ht="15.75" customHeight="1" x14ac:dyDescent="0.3">
      <c r="A351"/>
      <c r="B351"/>
      <c r="C351"/>
      <c r="D351"/>
      <c r="E351"/>
      <c r="F351"/>
      <c r="G351"/>
      <c r="H351"/>
      <c r="I351"/>
      <c r="J351"/>
      <c r="K351"/>
      <c r="L351"/>
      <c r="M351"/>
      <c r="N351"/>
      <c r="O351"/>
      <c r="P351"/>
      <c r="Q351"/>
      <c r="R351"/>
      <c r="S351" s="41"/>
      <c r="T351"/>
      <c r="U351"/>
      <c r="V351"/>
      <c r="W351"/>
      <c r="X351" s="42"/>
      <c r="Y351" s="42"/>
      <c r="Z351" s="42"/>
      <c r="AA351" s="42"/>
      <c r="AB351" s="42"/>
      <c r="AC351" s="42"/>
      <c r="AD351"/>
      <c r="AE351"/>
      <c r="AF351"/>
      <c r="AG351"/>
      <c r="AH351"/>
      <c r="AI351"/>
      <c r="AJ351"/>
      <c r="AK351"/>
      <c r="AL351"/>
      <c r="AM351"/>
      <c r="AN351"/>
      <c r="AO351"/>
      <c r="AP351"/>
      <c r="AQ351" s="41"/>
    </row>
    <row r="352" spans="1:43" s="37" customFormat="1" ht="15.75" customHeight="1" x14ac:dyDescent="0.3">
      <c r="A352"/>
      <c r="B352"/>
      <c r="C352"/>
      <c r="D352"/>
      <c r="E352"/>
      <c r="F352"/>
      <c r="G352"/>
      <c r="H352"/>
      <c r="I352"/>
      <c r="J352"/>
      <c r="K352"/>
      <c r="L352"/>
      <c r="M352"/>
      <c r="N352"/>
      <c r="O352"/>
      <c r="P352"/>
      <c r="Q352"/>
      <c r="R352"/>
      <c r="S352" s="41"/>
      <c r="T352"/>
      <c r="U352"/>
      <c r="V352"/>
      <c r="W352"/>
      <c r="X352" s="42"/>
      <c r="Y352" s="42"/>
      <c r="Z352" s="42"/>
      <c r="AA352" s="42"/>
      <c r="AB352" s="42"/>
      <c r="AC352" s="42"/>
      <c r="AD352"/>
      <c r="AE352"/>
      <c r="AF352"/>
      <c r="AG352"/>
      <c r="AH352"/>
      <c r="AI352"/>
      <c r="AJ352"/>
      <c r="AK352"/>
      <c r="AL352"/>
      <c r="AM352"/>
      <c r="AN352"/>
      <c r="AO352"/>
      <c r="AP352"/>
      <c r="AQ352" s="41"/>
    </row>
    <row r="353" spans="1:43" s="37" customFormat="1" ht="15.75" customHeight="1" x14ac:dyDescent="0.3">
      <c r="A353"/>
      <c r="B353"/>
      <c r="C353"/>
      <c r="D353"/>
      <c r="E353"/>
      <c r="F353"/>
      <c r="G353"/>
      <c r="H353"/>
      <c r="I353"/>
      <c r="J353"/>
      <c r="K353"/>
      <c r="L353"/>
      <c r="M353"/>
      <c r="N353"/>
      <c r="O353"/>
      <c r="P353"/>
      <c r="Q353"/>
      <c r="R353"/>
      <c r="S353" s="41"/>
      <c r="T353"/>
      <c r="U353"/>
      <c r="V353"/>
      <c r="W353"/>
      <c r="X353" s="42"/>
      <c r="Y353" s="42"/>
      <c r="Z353" s="42"/>
      <c r="AA353" s="42"/>
      <c r="AB353" s="42"/>
      <c r="AC353" s="42"/>
      <c r="AD353"/>
      <c r="AE353"/>
      <c r="AF353"/>
      <c r="AG353"/>
      <c r="AH353"/>
      <c r="AI353"/>
      <c r="AJ353"/>
      <c r="AK353"/>
      <c r="AL353"/>
      <c r="AM353"/>
      <c r="AN353"/>
      <c r="AO353"/>
      <c r="AP353"/>
      <c r="AQ353" s="41"/>
    </row>
    <row r="354" spans="1:43" s="37" customFormat="1" ht="15.75" customHeight="1" x14ac:dyDescent="0.3">
      <c r="A354"/>
      <c r="B354"/>
      <c r="C354"/>
      <c r="D354"/>
      <c r="E354"/>
      <c r="F354"/>
      <c r="G354"/>
      <c r="H354"/>
      <c r="I354"/>
      <c r="J354"/>
      <c r="K354"/>
      <c r="L354"/>
      <c r="M354"/>
      <c r="N354"/>
      <c r="O354"/>
      <c r="P354"/>
      <c r="Q354"/>
      <c r="R354"/>
      <c r="S354" s="41"/>
      <c r="T354"/>
      <c r="U354"/>
      <c r="V354"/>
      <c r="W354"/>
      <c r="X354" s="42"/>
      <c r="Y354" s="42"/>
      <c r="Z354" s="42"/>
      <c r="AA354" s="42"/>
      <c r="AB354" s="42"/>
      <c r="AC354" s="42"/>
      <c r="AD354"/>
      <c r="AE354"/>
      <c r="AF354"/>
      <c r="AG354"/>
      <c r="AH354"/>
      <c r="AI354"/>
      <c r="AJ354"/>
      <c r="AK354"/>
      <c r="AL354"/>
      <c r="AM354"/>
      <c r="AN354"/>
      <c r="AO354"/>
      <c r="AP354"/>
      <c r="AQ354" s="41"/>
    </row>
    <row r="355" spans="1:43" s="37" customFormat="1" ht="15.75" customHeight="1" x14ac:dyDescent="0.3">
      <c r="A355"/>
      <c r="B355"/>
      <c r="C355"/>
      <c r="D355"/>
      <c r="E355"/>
      <c r="F355"/>
      <c r="G355"/>
      <c r="H355"/>
      <c r="I355"/>
      <c r="J355"/>
      <c r="K355"/>
      <c r="L355"/>
      <c r="M355"/>
      <c r="N355"/>
      <c r="O355"/>
      <c r="P355"/>
      <c r="Q355"/>
      <c r="R355"/>
      <c r="S355" s="41"/>
      <c r="T355"/>
      <c r="U355"/>
      <c r="V355"/>
      <c r="W355"/>
      <c r="X355" s="42"/>
      <c r="Y355" s="42"/>
      <c r="Z355" s="42"/>
      <c r="AA355" s="42"/>
      <c r="AB355" s="42"/>
      <c r="AC355" s="42"/>
      <c r="AD355"/>
      <c r="AE355"/>
      <c r="AF355"/>
      <c r="AG355"/>
      <c r="AH355"/>
      <c r="AI355"/>
      <c r="AJ355"/>
      <c r="AK355"/>
      <c r="AL355"/>
      <c r="AM355"/>
      <c r="AN355"/>
      <c r="AO355"/>
      <c r="AP355"/>
      <c r="AQ355" s="41"/>
    </row>
    <row r="356" spans="1:43" s="37" customFormat="1" ht="15.75" customHeight="1" x14ac:dyDescent="0.3">
      <c r="A356"/>
      <c r="B356"/>
      <c r="C356"/>
      <c r="D356"/>
      <c r="E356"/>
      <c r="F356"/>
      <c r="G356"/>
      <c r="H356"/>
      <c r="I356"/>
      <c r="J356"/>
      <c r="K356"/>
      <c r="L356"/>
      <c r="M356"/>
      <c r="N356"/>
      <c r="O356"/>
      <c r="P356"/>
      <c r="Q356"/>
      <c r="R356"/>
      <c r="S356" s="41"/>
      <c r="T356"/>
      <c r="U356"/>
      <c r="V356"/>
      <c r="W356"/>
      <c r="X356" s="42"/>
      <c r="Y356" s="42"/>
      <c r="Z356" s="42"/>
      <c r="AA356" s="42"/>
      <c r="AB356" s="42"/>
      <c r="AC356" s="42"/>
      <c r="AD356"/>
      <c r="AE356"/>
      <c r="AF356"/>
      <c r="AG356"/>
      <c r="AH356"/>
      <c r="AI356"/>
      <c r="AJ356"/>
      <c r="AK356"/>
      <c r="AL356"/>
      <c r="AM356"/>
      <c r="AN356"/>
      <c r="AO356"/>
      <c r="AP356"/>
      <c r="AQ356" s="41"/>
    </row>
    <row r="357" spans="1:43" s="37" customFormat="1" ht="15.75" customHeight="1" x14ac:dyDescent="0.3">
      <c r="A357"/>
      <c r="B357"/>
      <c r="C357"/>
      <c r="D357"/>
      <c r="E357"/>
      <c r="F357"/>
      <c r="G357"/>
      <c r="H357"/>
      <c r="I357"/>
      <c r="J357"/>
      <c r="K357"/>
      <c r="L357"/>
      <c r="M357"/>
      <c r="N357"/>
      <c r="O357"/>
      <c r="P357"/>
      <c r="Q357"/>
      <c r="R357"/>
      <c r="S357" s="41"/>
      <c r="T357"/>
      <c r="U357"/>
      <c r="V357"/>
      <c r="W357"/>
      <c r="X357" s="42"/>
      <c r="Y357" s="42"/>
      <c r="Z357" s="42"/>
      <c r="AA357" s="42"/>
      <c r="AB357" s="42"/>
      <c r="AC357" s="42"/>
      <c r="AD357"/>
      <c r="AE357"/>
      <c r="AF357"/>
      <c r="AG357"/>
      <c r="AH357"/>
      <c r="AI357"/>
      <c r="AJ357"/>
      <c r="AK357"/>
      <c r="AL357"/>
      <c r="AM357"/>
      <c r="AN357"/>
      <c r="AO357"/>
      <c r="AP357"/>
      <c r="AQ357" s="41"/>
    </row>
    <row r="358" spans="1:43" s="37" customFormat="1" ht="15.75" customHeight="1" x14ac:dyDescent="0.3">
      <c r="A358"/>
      <c r="B358"/>
      <c r="C358"/>
      <c r="D358"/>
      <c r="E358"/>
      <c r="F358"/>
      <c r="G358"/>
      <c r="H358"/>
      <c r="I358"/>
      <c r="J358"/>
      <c r="K358"/>
      <c r="L358"/>
      <c r="M358"/>
      <c r="N358"/>
      <c r="O358"/>
      <c r="P358"/>
      <c r="Q358"/>
      <c r="R358"/>
      <c r="S358" s="41"/>
      <c r="T358"/>
      <c r="U358"/>
      <c r="V358"/>
      <c r="W358"/>
      <c r="X358" s="42"/>
      <c r="Y358" s="42"/>
      <c r="Z358" s="42"/>
      <c r="AA358" s="42"/>
      <c r="AB358" s="42"/>
      <c r="AC358" s="42"/>
      <c r="AD358"/>
      <c r="AE358"/>
      <c r="AF358"/>
      <c r="AG358"/>
      <c r="AH358"/>
      <c r="AI358"/>
      <c r="AJ358"/>
      <c r="AK358"/>
      <c r="AL358"/>
      <c r="AM358"/>
      <c r="AN358"/>
      <c r="AO358"/>
      <c r="AP358"/>
      <c r="AQ358" s="41"/>
    </row>
    <row r="359" spans="1:43" s="37" customFormat="1" ht="15.75" customHeight="1" x14ac:dyDescent="0.3">
      <c r="A359"/>
      <c r="B359"/>
      <c r="C359"/>
      <c r="D359"/>
      <c r="E359"/>
      <c r="F359"/>
      <c r="G359"/>
      <c r="H359"/>
      <c r="I359"/>
      <c r="J359"/>
      <c r="K359"/>
      <c r="L359"/>
      <c r="M359"/>
      <c r="N359"/>
      <c r="O359"/>
      <c r="P359"/>
      <c r="Q359"/>
      <c r="R359"/>
      <c r="S359" s="41"/>
      <c r="T359"/>
      <c r="U359"/>
      <c r="V359"/>
      <c r="W359"/>
      <c r="X359" s="42"/>
      <c r="Y359" s="42"/>
      <c r="Z359" s="42"/>
      <c r="AA359" s="42"/>
      <c r="AB359" s="42"/>
      <c r="AC359" s="42"/>
      <c r="AD359"/>
      <c r="AE359"/>
      <c r="AF359"/>
      <c r="AG359"/>
      <c r="AH359"/>
      <c r="AI359"/>
      <c r="AJ359"/>
      <c r="AK359"/>
      <c r="AL359"/>
      <c r="AM359"/>
      <c r="AN359"/>
      <c r="AO359"/>
      <c r="AP359"/>
      <c r="AQ359" s="41"/>
    </row>
    <row r="360" spans="1:43" s="37" customFormat="1" ht="15.75" customHeight="1" x14ac:dyDescent="0.3">
      <c r="A360"/>
      <c r="B360"/>
      <c r="C360"/>
      <c r="D360"/>
      <c r="E360"/>
      <c r="F360"/>
      <c r="G360"/>
      <c r="H360"/>
      <c r="I360"/>
      <c r="J360"/>
      <c r="K360"/>
      <c r="L360"/>
      <c r="M360"/>
      <c r="N360"/>
      <c r="O360"/>
      <c r="P360"/>
      <c r="Q360"/>
      <c r="R360"/>
      <c r="S360" s="41"/>
      <c r="T360"/>
      <c r="U360"/>
      <c r="V360"/>
      <c r="W360"/>
      <c r="X360" s="42"/>
      <c r="Y360" s="42"/>
      <c r="Z360" s="42"/>
      <c r="AA360" s="42"/>
      <c r="AB360" s="42"/>
      <c r="AC360" s="42"/>
      <c r="AD360"/>
      <c r="AE360"/>
      <c r="AF360"/>
      <c r="AG360"/>
      <c r="AH360"/>
      <c r="AI360"/>
      <c r="AJ360"/>
      <c r="AK360"/>
      <c r="AL360"/>
      <c r="AM360"/>
      <c r="AN360"/>
      <c r="AO360"/>
      <c r="AP360"/>
      <c r="AQ360" s="41"/>
    </row>
    <row r="361" spans="1:43" s="37" customFormat="1" ht="15.75" customHeight="1" x14ac:dyDescent="0.3">
      <c r="A361"/>
      <c r="B361"/>
      <c r="C361"/>
      <c r="D361"/>
      <c r="E361"/>
      <c r="F361"/>
      <c r="G361"/>
      <c r="H361"/>
      <c r="I361"/>
      <c r="J361"/>
      <c r="K361"/>
      <c r="L361"/>
      <c r="M361"/>
      <c r="N361"/>
      <c r="O361"/>
      <c r="P361"/>
      <c r="Q361"/>
      <c r="R361"/>
      <c r="S361" s="41"/>
      <c r="T361"/>
      <c r="U361"/>
      <c r="V361"/>
      <c r="W361"/>
      <c r="X361" s="42"/>
      <c r="Y361" s="42"/>
      <c r="Z361" s="42"/>
      <c r="AA361" s="42"/>
      <c r="AB361" s="42"/>
      <c r="AC361" s="42"/>
      <c r="AD361"/>
      <c r="AE361"/>
      <c r="AF361"/>
      <c r="AG361"/>
      <c r="AH361"/>
      <c r="AI361"/>
      <c r="AJ361"/>
      <c r="AK361"/>
      <c r="AL361"/>
      <c r="AM361"/>
      <c r="AN361"/>
      <c r="AO361"/>
      <c r="AP361"/>
      <c r="AQ361" s="41"/>
    </row>
    <row r="362" spans="1:43" s="37" customFormat="1" ht="15.75" customHeight="1" x14ac:dyDescent="0.3">
      <c r="A362"/>
      <c r="B362"/>
      <c r="C362"/>
      <c r="D362"/>
      <c r="E362"/>
      <c r="F362"/>
      <c r="G362"/>
      <c r="H362"/>
      <c r="I362"/>
      <c r="J362"/>
      <c r="K362"/>
      <c r="L362"/>
      <c r="M362"/>
      <c r="N362"/>
      <c r="O362"/>
      <c r="P362"/>
      <c r="Q362"/>
      <c r="R362"/>
      <c r="S362" s="41"/>
      <c r="T362"/>
      <c r="U362"/>
      <c r="V362"/>
      <c r="W362"/>
      <c r="X362" s="42"/>
      <c r="Y362" s="42"/>
      <c r="Z362" s="42"/>
      <c r="AA362" s="42"/>
      <c r="AB362" s="42"/>
      <c r="AC362" s="42"/>
      <c r="AD362"/>
      <c r="AE362"/>
      <c r="AF362"/>
      <c r="AG362"/>
      <c r="AH362"/>
      <c r="AI362"/>
      <c r="AJ362"/>
      <c r="AK362"/>
      <c r="AL362"/>
      <c r="AM362"/>
      <c r="AN362"/>
      <c r="AO362"/>
      <c r="AP362"/>
      <c r="AQ362" s="41"/>
    </row>
    <row r="363" spans="1:43" s="37" customFormat="1" ht="15.75" customHeight="1" x14ac:dyDescent="0.3">
      <c r="A363"/>
      <c r="B363"/>
      <c r="C363"/>
      <c r="D363"/>
      <c r="E363"/>
      <c r="F363"/>
      <c r="G363"/>
      <c r="H363"/>
      <c r="I363"/>
      <c r="J363"/>
      <c r="K363"/>
      <c r="L363"/>
      <c r="M363"/>
      <c r="N363"/>
      <c r="O363"/>
      <c r="P363"/>
      <c r="Q363"/>
      <c r="R363"/>
      <c r="S363" s="41"/>
      <c r="T363"/>
      <c r="U363"/>
      <c r="V363"/>
      <c r="W363"/>
      <c r="X363" s="42"/>
      <c r="Y363" s="42"/>
      <c r="Z363" s="42"/>
      <c r="AA363" s="42"/>
      <c r="AB363" s="42"/>
      <c r="AC363" s="42"/>
      <c r="AD363"/>
      <c r="AE363"/>
      <c r="AF363"/>
      <c r="AG363"/>
      <c r="AH363"/>
      <c r="AI363"/>
      <c r="AJ363"/>
      <c r="AK363"/>
      <c r="AL363"/>
      <c r="AM363"/>
      <c r="AN363"/>
      <c r="AO363"/>
      <c r="AP363"/>
      <c r="AQ363" s="41"/>
    </row>
    <row r="364" spans="1:43" s="37" customFormat="1" ht="15.75" customHeight="1" x14ac:dyDescent="0.3">
      <c r="A364"/>
      <c r="B364"/>
      <c r="C364"/>
      <c r="D364"/>
      <c r="E364"/>
      <c r="F364"/>
      <c r="G364"/>
      <c r="H364"/>
      <c r="I364"/>
      <c r="J364"/>
      <c r="K364"/>
      <c r="L364"/>
      <c r="M364"/>
      <c r="N364"/>
      <c r="O364"/>
      <c r="P364"/>
      <c r="Q364"/>
      <c r="R364"/>
      <c r="S364" s="41"/>
      <c r="T364"/>
      <c r="U364"/>
      <c r="V364"/>
      <c r="W364"/>
      <c r="X364" s="42"/>
      <c r="Y364" s="42"/>
      <c r="Z364" s="42"/>
      <c r="AA364" s="42"/>
      <c r="AB364" s="42"/>
      <c r="AC364" s="42"/>
      <c r="AD364"/>
      <c r="AE364"/>
      <c r="AF364"/>
      <c r="AG364"/>
      <c r="AH364"/>
      <c r="AI364"/>
      <c r="AJ364"/>
      <c r="AK364"/>
      <c r="AL364"/>
      <c r="AM364"/>
      <c r="AN364"/>
      <c r="AO364"/>
      <c r="AP364"/>
      <c r="AQ364" s="41"/>
    </row>
    <row r="365" spans="1:43" s="37" customFormat="1" ht="15.75" customHeight="1" x14ac:dyDescent="0.3">
      <c r="A365"/>
      <c r="B365"/>
      <c r="C365"/>
      <c r="D365"/>
      <c r="E365"/>
      <c r="F365"/>
      <c r="G365"/>
      <c r="H365"/>
      <c r="I365"/>
      <c r="J365"/>
      <c r="K365"/>
      <c r="L365"/>
      <c r="M365"/>
      <c r="N365"/>
      <c r="O365"/>
      <c r="P365"/>
      <c r="Q365"/>
      <c r="R365"/>
      <c r="S365" s="41"/>
      <c r="T365"/>
      <c r="U365"/>
      <c r="V365"/>
      <c r="W365"/>
      <c r="X365" s="42"/>
      <c r="Y365" s="42"/>
      <c r="Z365" s="42"/>
      <c r="AA365" s="42"/>
      <c r="AB365" s="42"/>
      <c r="AC365" s="42"/>
      <c r="AD365"/>
      <c r="AE365"/>
      <c r="AF365"/>
      <c r="AG365"/>
      <c r="AH365"/>
      <c r="AI365"/>
      <c r="AJ365"/>
      <c r="AK365"/>
      <c r="AL365"/>
      <c r="AM365"/>
      <c r="AN365"/>
      <c r="AO365"/>
      <c r="AP365"/>
      <c r="AQ365" s="41"/>
    </row>
    <row r="366" spans="1:43" s="37" customFormat="1" ht="15.75" customHeight="1" x14ac:dyDescent="0.3">
      <c r="A366"/>
      <c r="B366"/>
      <c r="C366"/>
      <c r="D366"/>
      <c r="E366"/>
      <c r="F366"/>
      <c r="G366"/>
      <c r="H366"/>
      <c r="I366"/>
      <c r="J366"/>
      <c r="K366"/>
      <c r="L366"/>
      <c r="M366"/>
      <c r="N366"/>
      <c r="O366"/>
      <c r="P366"/>
      <c r="Q366"/>
      <c r="R366"/>
      <c r="S366" s="41"/>
      <c r="T366"/>
      <c r="U366"/>
      <c r="V366"/>
      <c r="W366"/>
      <c r="X366" s="42"/>
      <c r="Y366" s="42"/>
      <c r="Z366" s="42"/>
      <c r="AA366" s="42"/>
      <c r="AB366" s="42"/>
      <c r="AC366" s="42"/>
      <c r="AD366"/>
      <c r="AE366"/>
      <c r="AF366"/>
      <c r="AG366"/>
      <c r="AH366"/>
      <c r="AI366"/>
      <c r="AJ366"/>
      <c r="AK366"/>
      <c r="AL366"/>
      <c r="AM366"/>
      <c r="AN366"/>
      <c r="AO366"/>
      <c r="AP366"/>
      <c r="AQ366" s="41"/>
    </row>
    <row r="367" spans="1:43" s="37" customFormat="1" ht="15.75" customHeight="1" x14ac:dyDescent="0.3">
      <c r="A367"/>
      <c r="B367"/>
      <c r="C367"/>
      <c r="D367"/>
      <c r="E367"/>
      <c r="F367"/>
      <c r="G367"/>
      <c r="H367"/>
      <c r="I367"/>
      <c r="J367"/>
      <c r="K367"/>
      <c r="L367"/>
      <c r="M367"/>
      <c r="N367"/>
      <c r="O367"/>
      <c r="P367"/>
      <c r="Q367"/>
      <c r="R367"/>
      <c r="S367" s="41"/>
      <c r="T367"/>
      <c r="U367"/>
      <c r="V367"/>
      <c r="W367"/>
      <c r="X367" s="42"/>
      <c r="Y367" s="42"/>
      <c r="Z367" s="42"/>
      <c r="AA367" s="42"/>
      <c r="AB367" s="42"/>
      <c r="AC367" s="42"/>
      <c r="AD367"/>
      <c r="AE367"/>
      <c r="AF367"/>
      <c r="AG367"/>
      <c r="AH367"/>
      <c r="AI367"/>
      <c r="AJ367"/>
      <c r="AK367"/>
      <c r="AL367"/>
      <c r="AM367"/>
      <c r="AN367"/>
      <c r="AO367"/>
      <c r="AP367"/>
      <c r="AQ367" s="41"/>
    </row>
    <row r="368" spans="1:43" s="37" customFormat="1" ht="15.75" customHeight="1" x14ac:dyDescent="0.3">
      <c r="A368"/>
      <c r="B368"/>
      <c r="C368"/>
      <c r="D368"/>
      <c r="E368"/>
      <c r="F368"/>
      <c r="G368"/>
      <c r="H368"/>
      <c r="I368"/>
      <c r="J368"/>
      <c r="K368"/>
      <c r="L368"/>
      <c r="M368"/>
      <c r="N368"/>
      <c r="O368"/>
      <c r="P368"/>
      <c r="Q368"/>
      <c r="R368"/>
      <c r="S368" s="41"/>
      <c r="T368"/>
      <c r="U368"/>
      <c r="V368"/>
      <c r="W368"/>
      <c r="X368" s="42"/>
      <c r="Y368" s="42"/>
      <c r="Z368" s="42"/>
      <c r="AA368" s="42"/>
      <c r="AB368" s="42"/>
      <c r="AC368" s="42"/>
      <c r="AD368"/>
      <c r="AE368"/>
      <c r="AF368"/>
      <c r="AG368"/>
      <c r="AH368"/>
      <c r="AI368"/>
      <c r="AJ368"/>
      <c r="AK368"/>
      <c r="AL368"/>
      <c r="AM368"/>
      <c r="AN368"/>
      <c r="AO368"/>
      <c r="AP368"/>
      <c r="AQ368" s="41"/>
    </row>
    <row r="369" spans="1:43" s="37" customFormat="1" ht="15.75" customHeight="1" x14ac:dyDescent="0.3">
      <c r="A369"/>
      <c r="B369"/>
      <c r="C369"/>
      <c r="D369"/>
      <c r="E369"/>
      <c r="F369"/>
      <c r="G369"/>
      <c r="H369"/>
      <c r="I369"/>
      <c r="J369"/>
      <c r="K369"/>
      <c r="L369"/>
      <c r="M369"/>
      <c r="N369"/>
      <c r="O369"/>
      <c r="P369"/>
      <c r="Q369"/>
      <c r="R369"/>
      <c r="S369" s="41"/>
      <c r="T369"/>
      <c r="U369"/>
      <c r="V369"/>
      <c r="W369"/>
      <c r="X369" s="42"/>
      <c r="Y369" s="42"/>
      <c r="Z369" s="42"/>
      <c r="AA369" s="42"/>
      <c r="AB369" s="42"/>
      <c r="AC369" s="42"/>
      <c r="AD369"/>
      <c r="AE369"/>
      <c r="AF369"/>
      <c r="AG369"/>
      <c r="AH369"/>
      <c r="AI369"/>
      <c r="AJ369"/>
      <c r="AK369"/>
      <c r="AL369"/>
      <c r="AM369"/>
      <c r="AN369"/>
      <c r="AO369"/>
      <c r="AP369"/>
      <c r="AQ369" s="41"/>
    </row>
    <row r="370" spans="1:43" s="37" customFormat="1" ht="15.75" customHeight="1" x14ac:dyDescent="0.3">
      <c r="A370"/>
      <c r="B370"/>
      <c r="C370"/>
      <c r="D370"/>
      <c r="E370"/>
      <c r="F370"/>
      <c r="G370"/>
      <c r="H370"/>
      <c r="I370"/>
      <c r="J370"/>
      <c r="K370"/>
      <c r="L370"/>
      <c r="M370"/>
      <c r="N370"/>
      <c r="O370"/>
      <c r="P370"/>
      <c r="Q370"/>
      <c r="R370"/>
      <c r="S370" s="41"/>
      <c r="T370"/>
      <c r="U370"/>
      <c r="V370"/>
      <c r="W370"/>
      <c r="X370" s="42"/>
      <c r="Y370" s="42"/>
      <c r="Z370" s="42"/>
      <c r="AA370" s="42"/>
      <c r="AB370" s="42"/>
      <c r="AC370" s="42"/>
      <c r="AD370"/>
      <c r="AE370"/>
      <c r="AF370"/>
      <c r="AG370"/>
      <c r="AH370"/>
      <c r="AI370"/>
      <c r="AJ370"/>
      <c r="AK370"/>
      <c r="AL370"/>
      <c r="AM370"/>
      <c r="AN370"/>
      <c r="AO370"/>
      <c r="AP370"/>
      <c r="AQ370" s="41"/>
    </row>
    <row r="371" spans="1:43" s="37" customFormat="1" ht="15.75" customHeight="1" x14ac:dyDescent="0.3">
      <c r="A371"/>
      <c r="B371"/>
      <c r="C371"/>
      <c r="D371"/>
      <c r="E371"/>
      <c r="F371"/>
      <c r="G371"/>
      <c r="H371"/>
      <c r="I371"/>
      <c r="J371"/>
      <c r="K371"/>
      <c r="L371"/>
      <c r="M371"/>
      <c r="N371"/>
      <c r="O371"/>
      <c r="P371"/>
      <c r="Q371"/>
      <c r="R371"/>
      <c r="S371" s="41"/>
      <c r="T371"/>
      <c r="U371"/>
      <c r="V371"/>
      <c r="W371"/>
      <c r="X371" s="42"/>
      <c r="Y371" s="42"/>
      <c r="Z371" s="42"/>
      <c r="AA371" s="42"/>
      <c r="AB371" s="42"/>
      <c r="AC371" s="42"/>
      <c r="AD371"/>
      <c r="AE371"/>
      <c r="AF371"/>
      <c r="AG371"/>
      <c r="AH371"/>
      <c r="AI371"/>
      <c r="AJ371"/>
      <c r="AK371"/>
      <c r="AL371"/>
      <c r="AM371"/>
      <c r="AN371"/>
      <c r="AO371"/>
      <c r="AP371"/>
      <c r="AQ371" s="41"/>
    </row>
    <row r="372" spans="1:43" s="37" customFormat="1" ht="15.75" customHeight="1" x14ac:dyDescent="0.3">
      <c r="A372"/>
      <c r="B372"/>
      <c r="C372"/>
      <c r="D372"/>
      <c r="E372"/>
      <c r="F372"/>
      <c r="G372"/>
      <c r="H372"/>
      <c r="I372"/>
      <c r="J372"/>
      <c r="K372"/>
      <c r="L372"/>
      <c r="M372"/>
      <c r="N372"/>
      <c r="O372"/>
      <c r="P372"/>
      <c r="Q372"/>
      <c r="R372"/>
      <c r="S372" s="41"/>
      <c r="T372"/>
      <c r="U372"/>
      <c r="V372"/>
      <c r="W372"/>
      <c r="X372" s="42"/>
      <c r="Y372" s="42"/>
      <c r="Z372" s="42"/>
      <c r="AA372" s="42"/>
      <c r="AB372" s="42"/>
      <c r="AC372" s="42"/>
      <c r="AD372"/>
      <c r="AE372"/>
      <c r="AF372"/>
      <c r="AG372"/>
      <c r="AH372"/>
      <c r="AI372"/>
      <c r="AJ372"/>
      <c r="AK372"/>
      <c r="AL372"/>
      <c r="AM372"/>
      <c r="AN372"/>
      <c r="AO372"/>
      <c r="AP372"/>
      <c r="AQ372" s="41"/>
    </row>
    <row r="373" spans="1:43" s="37" customFormat="1" ht="15.75" customHeight="1" x14ac:dyDescent="0.3">
      <c r="A373"/>
      <c r="B373"/>
      <c r="C373"/>
      <c r="D373"/>
      <c r="E373"/>
      <c r="F373"/>
      <c r="G373"/>
      <c r="H373"/>
      <c r="I373"/>
      <c r="J373"/>
      <c r="K373"/>
      <c r="L373"/>
      <c r="M373"/>
      <c r="N373"/>
      <c r="O373"/>
      <c r="P373"/>
      <c r="Q373"/>
      <c r="R373"/>
      <c r="S373" s="41"/>
      <c r="T373"/>
      <c r="U373"/>
      <c r="V373"/>
      <c r="W373"/>
      <c r="X373" s="42"/>
      <c r="Y373" s="42"/>
      <c r="Z373" s="42"/>
      <c r="AA373" s="42"/>
      <c r="AB373" s="42"/>
      <c r="AC373" s="42"/>
      <c r="AD373"/>
      <c r="AE373"/>
      <c r="AF373"/>
      <c r="AG373"/>
      <c r="AH373"/>
      <c r="AI373"/>
      <c r="AJ373"/>
      <c r="AK373"/>
      <c r="AL373"/>
      <c r="AM373"/>
      <c r="AN373"/>
      <c r="AO373"/>
      <c r="AP373"/>
      <c r="AQ373" s="41"/>
    </row>
    <row r="374" spans="1:43" s="37" customFormat="1" ht="15.75" customHeight="1" x14ac:dyDescent="0.3">
      <c r="A374"/>
      <c r="B374"/>
      <c r="C374"/>
      <c r="D374"/>
      <c r="E374"/>
      <c r="F374"/>
      <c r="G374"/>
      <c r="H374"/>
      <c r="I374"/>
      <c r="J374"/>
      <c r="K374"/>
      <c r="L374"/>
      <c r="M374"/>
      <c r="N374"/>
      <c r="O374"/>
      <c r="P374"/>
      <c r="Q374"/>
      <c r="R374"/>
      <c r="S374" s="41"/>
      <c r="T374"/>
      <c r="U374"/>
      <c r="V374"/>
      <c r="W374"/>
      <c r="X374" s="42"/>
      <c r="Y374" s="42"/>
      <c r="Z374" s="42"/>
      <c r="AA374" s="42"/>
      <c r="AB374" s="42"/>
      <c r="AC374" s="42"/>
      <c r="AD374"/>
      <c r="AE374"/>
      <c r="AF374"/>
      <c r="AG374"/>
      <c r="AH374"/>
      <c r="AI374"/>
      <c r="AJ374"/>
      <c r="AK374"/>
      <c r="AL374"/>
      <c r="AM374"/>
      <c r="AN374"/>
      <c r="AO374"/>
      <c r="AP374"/>
      <c r="AQ374" s="41"/>
    </row>
    <row r="375" spans="1:43" s="37" customFormat="1" ht="15.75" customHeight="1" x14ac:dyDescent="0.3">
      <c r="A375"/>
      <c r="B375"/>
      <c r="C375"/>
      <c r="D375"/>
      <c r="E375"/>
      <c r="F375"/>
      <c r="G375"/>
      <c r="H375"/>
      <c r="I375"/>
      <c r="J375"/>
      <c r="K375"/>
      <c r="L375"/>
      <c r="M375"/>
      <c r="N375"/>
      <c r="O375"/>
      <c r="P375"/>
      <c r="Q375"/>
      <c r="R375"/>
      <c r="S375" s="41"/>
      <c r="T375"/>
      <c r="U375"/>
      <c r="V375"/>
      <c r="W375"/>
      <c r="X375" s="42"/>
      <c r="Y375" s="42"/>
      <c r="Z375" s="42"/>
      <c r="AA375" s="42"/>
      <c r="AB375" s="42"/>
      <c r="AC375" s="42"/>
      <c r="AD375"/>
      <c r="AE375"/>
      <c r="AF375"/>
      <c r="AG375"/>
      <c r="AH375"/>
      <c r="AI375"/>
      <c r="AJ375"/>
      <c r="AK375"/>
      <c r="AL375"/>
      <c r="AM375"/>
      <c r="AN375"/>
      <c r="AO375"/>
      <c r="AP375"/>
      <c r="AQ375" s="41"/>
    </row>
    <row r="376" spans="1:43" s="37" customFormat="1" ht="15.75" customHeight="1" x14ac:dyDescent="0.3">
      <c r="A376"/>
      <c r="B376"/>
      <c r="C376"/>
      <c r="D376"/>
      <c r="E376"/>
      <c r="F376"/>
      <c r="G376"/>
      <c r="H376"/>
      <c r="I376"/>
      <c r="J376"/>
      <c r="K376"/>
      <c r="L376"/>
      <c r="M376"/>
      <c r="N376"/>
      <c r="O376"/>
      <c r="P376"/>
      <c r="Q376"/>
      <c r="R376"/>
      <c r="S376" s="41"/>
      <c r="T376"/>
      <c r="U376"/>
      <c r="V376"/>
      <c r="W376"/>
      <c r="X376" s="42"/>
      <c r="Y376" s="42"/>
      <c r="Z376" s="42"/>
      <c r="AA376" s="42"/>
      <c r="AB376" s="42"/>
      <c r="AC376" s="42"/>
      <c r="AD376"/>
      <c r="AE376"/>
      <c r="AF376"/>
      <c r="AG376"/>
      <c r="AH376"/>
      <c r="AI376"/>
      <c r="AJ376"/>
      <c r="AK376"/>
      <c r="AL376"/>
      <c r="AM376"/>
      <c r="AN376"/>
      <c r="AO376"/>
      <c r="AP376"/>
      <c r="AQ376" s="41"/>
    </row>
    <row r="377" spans="1:43" s="37" customFormat="1" ht="15.75" customHeight="1" x14ac:dyDescent="0.3">
      <c r="A377"/>
      <c r="B377"/>
      <c r="C377"/>
      <c r="D377"/>
      <c r="E377"/>
      <c r="F377"/>
      <c r="G377"/>
      <c r="H377"/>
      <c r="I377"/>
      <c r="J377"/>
      <c r="K377"/>
      <c r="L377"/>
      <c r="M377"/>
      <c r="N377"/>
      <c r="O377"/>
      <c r="P377"/>
      <c r="Q377"/>
      <c r="R377"/>
      <c r="S377" s="41"/>
      <c r="T377"/>
      <c r="U377"/>
      <c r="V377"/>
      <c r="W377"/>
      <c r="X377" s="42"/>
      <c r="Y377" s="42"/>
      <c r="Z377" s="42"/>
      <c r="AA377" s="42"/>
      <c r="AB377" s="42"/>
      <c r="AC377" s="42"/>
      <c r="AD377"/>
      <c r="AE377"/>
      <c r="AF377"/>
      <c r="AG377"/>
      <c r="AH377"/>
      <c r="AI377"/>
      <c r="AJ377"/>
      <c r="AK377"/>
      <c r="AL377"/>
      <c r="AM377"/>
      <c r="AN377"/>
      <c r="AO377"/>
      <c r="AP377"/>
      <c r="AQ377" s="41"/>
    </row>
    <row r="378" spans="1:43" s="37" customFormat="1" ht="15.75" customHeight="1" x14ac:dyDescent="0.3">
      <c r="A378"/>
      <c r="B378"/>
      <c r="C378"/>
      <c r="D378"/>
      <c r="E378"/>
      <c r="F378"/>
      <c r="G378"/>
      <c r="H378"/>
      <c r="I378"/>
      <c r="J378"/>
      <c r="K378"/>
      <c r="L378"/>
      <c r="M378"/>
      <c r="N378"/>
      <c r="O378"/>
      <c r="P378"/>
      <c r="Q378"/>
      <c r="R378"/>
      <c r="S378" s="41"/>
      <c r="T378"/>
      <c r="U378"/>
      <c r="V378"/>
      <c r="W378"/>
      <c r="X378" s="42"/>
      <c r="Y378" s="42"/>
      <c r="Z378" s="42"/>
      <c r="AA378" s="42"/>
      <c r="AB378" s="42"/>
      <c r="AC378" s="42"/>
      <c r="AD378"/>
      <c r="AE378"/>
      <c r="AF378"/>
      <c r="AG378"/>
      <c r="AH378"/>
      <c r="AI378"/>
      <c r="AJ378"/>
      <c r="AK378"/>
      <c r="AL378"/>
      <c r="AM378"/>
      <c r="AN378"/>
      <c r="AO378"/>
      <c r="AP378"/>
      <c r="AQ378" s="41"/>
    </row>
    <row r="379" spans="1:43" s="37" customFormat="1" ht="15.75" customHeight="1" x14ac:dyDescent="0.3">
      <c r="A379"/>
      <c r="B379"/>
      <c r="C379"/>
      <c r="D379"/>
      <c r="E379"/>
      <c r="F379"/>
      <c r="G379"/>
      <c r="H379"/>
      <c r="I379"/>
      <c r="J379"/>
      <c r="K379"/>
      <c r="L379"/>
      <c r="M379"/>
      <c r="N379"/>
      <c r="O379"/>
      <c r="P379"/>
      <c r="Q379"/>
      <c r="R379"/>
      <c r="S379" s="41"/>
      <c r="T379"/>
      <c r="U379"/>
      <c r="V379"/>
      <c r="W379"/>
      <c r="X379" s="42"/>
      <c r="Y379" s="42"/>
      <c r="Z379" s="42"/>
      <c r="AA379" s="42"/>
      <c r="AB379" s="42"/>
      <c r="AC379" s="42"/>
      <c r="AD379"/>
      <c r="AE379"/>
      <c r="AF379"/>
      <c r="AG379"/>
      <c r="AH379"/>
      <c r="AI379"/>
      <c r="AJ379"/>
      <c r="AK379"/>
      <c r="AL379"/>
      <c r="AM379"/>
      <c r="AN379"/>
      <c r="AO379"/>
      <c r="AP379"/>
      <c r="AQ379" s="41"/>
    </row>
    <row r="380" spans="1:43" s="37" customFormat="1" ht="15.75" customHeight="1" x14ac:dyDescent="0.3">
      <c r="A380"/>
      <c r="B380"/>
      <c r="C380"/>
      <c r="D380"/>
      <c r="E380"/>
      <c r="F380"/>
      <c r="G380"/>
      <c r="H380"/>
      <c r="I380"/>
      <c r="J380"/>
      <c r="K380"/>
      <c r="L380"/>
      <c r="M380"/>
      <c r="N380"/>
      <c r="O380"/>
      <c r="P380"/>
      <c r="Q380"/>
      <c r="R380"/>
      <c r="S380" s="41"/>
      <c r="T380"/>
      <c r="U380"/>
      <c r="V380"/>
      <c r="W380"/>
      <c r="X380" s="42"/>
      <c r="Y380" s="42"/>
      <c r="Z380" s="42"/>
      <c r="AA380" s="42"/>
      <c r="AB380" s="42"/>
      <c r="AC380" s="42"/>
      <c r="AD380"/>
      <c r="AE380"/>
      <c r="AF380"/>
      <c r="AG380"/>
      <c r="AH380"/>
      <c r="AI380"/>
      <c r="AJ380"/>
      <c r="AK380"/>
      <c r="AL380"/>
      <c r="AM380"/>
      <c r="AN380"/>
      <c r="AO380"/>
      <c r="AP380"/>
      <c r="AQ380" s="41"/>
    </row>
    <row r="381" spans="1:43" s="37" customFormat="1" ht="15.75" customHeight="1" x14ac:dyDescent="0.3">
      <c r="A381"/>
      <c r="B381"/>
      <c r="C381"/>
      <c r="D381"/>
      <c r="E381"/>
      <c r="F381"/>
      <c r="G381"/>
      <c r="H381"/>
      <c r="I381"/>
      <c r="J381"/>
      <c r="K381"/>
      <c r="L381"/>
      <c r="M381"/>
      <c r="N381"/>
      <c r="O381"/>
      <c r="P381"/>
      <c r="Q381"/>
      <c r="R381"/>
      <c r="S381" s="41"/>
      <c r="T381"/>
      <c r="U381"/>
      <c r="V381"/>
      <c r="W381"/>
      <c r="X381" s="42"/>
      <c r="Y381" s="42"/>
      <c r="Z381" s="42"/>
      <c r="AA381" s="42"/>
      <c r="AB381" s="42"/>
      <c r="AC381" s="42"/>
      <c r="AD381"/>
      <c r="AE381"/>
      <c r="AF381"/>
      <c r="AG381"/>
      <c r="AH381"/>
      <c r="AI381"/>
      <c r="AJ381"/>
      <c r="AK381"/>
      <c r="AL381"/>
      <c r="AM381"/>
      <c r="AN381"/>
      <c r="AO381"/>
      <c r="AP381"/>
      <c r="AQ381" s="41"/>
    </row>
    <row r="382" spans="1:43" s="37" customFormat="1" ht="15.75" customHeight="1" x14ac:dyDescent="0.3">
      <c r="A382"/>
      <c r="B382"/>
      <c r="C382"/>
      <c r="D382"/>
      <c r="E382"/>
      <c r="F382"/>
      <c r="G382"/>
      <c r="H382"/>
      <c r="I382"/>
      <c r="J382"/>
      <c r="K382"/>
      <c r="L382"/>
      <c r="M382"/>
      <c r="N382"/>
      <c r="O382"/>
      <c r="P382"/>
      <c r="Q382"/>
      <c r="R382"/>
      <c r="S382" s="41"/>
      <c r="T382"/>
      <c r="U382"/>
      <c r="V382"/>
      <c r="W382"/>
      <c r="X382" s="42"/>
      <c r="Y382" s="42"/>
      <c r="Z382" s="42"/>
      <c r="AA382" s="42"/>
      <c r="AB382" s="42"/>
      <c r="AC382" s="42"/>
      <c r="AD382"/>
      <c r="AE382"/>
      <c r="AF382"/>
      <c r="AG382"/>
      <c r="AH382"/>
      <c r="AI382"/>
      <c r="AJ382"/>
      <c r="AK382"/>
      <c r="AL382"/>
      <c r="AM382"/>
      <c r="AN382"/>
      <c r="AO382"/>
      <c r="AP382"/>
      <c r="AQ382" s="41"/>
    </row>
    <row r="383" spans="1:43" s="37" customFormat="1" ht="15.75" customHeight="1" x14ac:dyDescent="0.3">
      <c r="A383"/>
      <c r="B383"/>
      <c r="C383"/>
      <c r="D383"/>
      <c r="E383"/>
      <c r="F383"/>
      <c r="G383"/>
      <c r="H383"/>
      <c r="I383"/>
      <c r="J383"/>
      <c r="K383"/>
      <c r="L383"/>
      <c r="M383"/>
      <c r="N383"/>
      <c r="O383"/>
      <c r="P383"/>
      <c r="Q383"/>
      <c r="R383"/>
      <c r="S383" s="41"/>
      <c r="T383"/>
      <c r="U383"/>
      <c r="V383"/>
      <c r="W383"/>
      <c r="X383" s="42"/>
      <c r="Y383" s="42"/>
      <c r="Z383" s="42"/>
      <c r="AA383" s="42"/>
      <c r="AB383" s="42"/>
      <c r="AC383" s="42"/>
      <c r="AD383"/>
      <c r="AE383"/>
      <c r="AF383"/>
      <c r="AG383"/>
      <c r="AH383"/>
      <c r="AI383"/>
      <c r="AJ383"/>
      <c r="AK383"/>
      <c r="AL383"/>
      <c r="AM383"/>
      <c r="AN383"/>
      <c r="AO383"/>
      <c r="AP383"/>
      <c r="AQ383" s="41"/>
    </row>
    <row r="384" spans="1:43" s="37" customFormat="1" ht="15.75" customHeight="1" x14ac:dyDescent="0.3">
      <c r="A384"/>
      <c r="B384"/>
      <c r="C384"/>
      <c r="D384"/>
      <c r="E384"/>
      <c r="F384"/>
      <c r="G384"/>
      <c r="H384"/>
      <c r="I384"/>
      <c r="J384"/>
      <c r="K384"/>
      <c r="L384"/>
      <c r="M384"/>
      <c r="N384"/>
      <c r="O384"/>
      <c r="P384"/>
      <c r="Q384"/>
      <c r="R384"/>
      <c r="S384" s="41"/>
      <c r="T384"/>
      <c r="U384"/>
      <c r="V384"/>
      <c r="W384"/>
      <c r="X384" s="42"/>
      <c r="Y384" s="42"/>
      <c r="Z384" s="42"/>
      <c r="AA384" s="42"/>
      <c r="AB384" s="42"/>
      <c r="AC384" s="42"/>
      <c r="AD384"/>
      <c r="AE384"/>
      <c r="AF384"/>
      <c r="AG384"/>
      <c r="AH384"/>
      <c r="AI384"/>
      <c r="AJ384"/>
      <c r="AK384"/>
      <c r="AL384"/>
      <c r="AM384"/>
      <c r="AN384"/>
      <c r="AO384"/>
      <c r="AP384"/>
      <c r="AQ384" s="41"/>
    </row>
    <row r="385" spans="1:43" s="37" customFormat="1" ht="15.75" customHeight="1" x14ac:dyDescent="0.3">
      <c r="A385"/>
      <c r="B385"/>
      <c r="C385"/>
      <c r="D385"/>
      <c r="E385"/>
      <c r="F385"/>
      <c r="G385"/>
      <c r="H385"/>
      <c r="I385"/>
      <c r="J385"/>
      <c r="K385"/>
      <c r="L385"/>
      <c r="M385"/>
      <c r="N385"/>
      <c r="O385"/>
      <c r="P385"/>
      <c r="Q385"/>
      <c r="R385"/>
      <c r="S385" s="41"/>
      <c r="T385"/>
      <c r="U385"/>
      <c r="V385"/>
      <c r="W385"/>
      <c r="X385" s="42"/>
      <c r="Y385" s="42"/>
      <c r="Z385" s="42"/>
      <c r="AA385" s="42"/>
      <c r="AB385" s="42"/>
      <c r="AC385" s="42"/>
      <c r="AD385"/>
      <c r="AE385"/>
      <c r="AF385"/>
      <c r="AG385"/>
      <c r="AH385"/>
      <c r="AI385"/>
      <c r="AJ385"/>
      <c r="AK385"/>
      <c r="AL385"/>
      <c r="AM385"/>
      <c r="AN385"/>
      <c r="AO385"/>
      <c r="AP385"/>
      <c r="AQ385" s="41"/>
    </row>
    <row r="386" spans="1:43" s="37" customFormat="1" ht="15.75" customHeight="1" x14ac:dyDescent="0.3">
      <c r="A386"/>
      <c r="B386"/>
      <c r="C386"/>
      <c r="D386"/>
      <c r="E386"/>
      <c r="F386"/>
      <c r="G386"/>
      <c r="H386"/>
      <c r="I386"/>
      <c r="J386"/>
      <c r="K386"/>
      <c r="L386"/>
      <c r="M386"/>
      <c r="N386"/>
      <c r="O386"/>
      <c r="P386"/>
      <c r="Q386"/>
      <c r="R386"/>
      <c r="S386" s="41"/>
      <c r="T386"/>
      <c r="U386"/>
      <c r="V386"/>
      <c r="W386"/>
      <c r="X386" s="42"/>
      <c r="Y386" s="42"/>
      <c r="Z386" s="42"/>
      <c r="AA386" s="42"/>
      <c r="AB386" s="42"/>
      <c r="AC386" s="42"/>
      <c r="AD386"/>
      <c r="AE386"/>
      <c r="AF386"/>
      <c r="AG386"/>
      <c r="AH386"/>
      <c r="AI386"/>
      <c r="AJ386"/>
      <c r="AK386"/>
      <c r="AL386"/>
      <c r="AM386"/>
      <c r="AN386"/>
      <c r="AO386"/>
      <c r="AP386"/>
      <c r="AQ386" s="41"/>
    </row>
    <row r="387" spans="1:43" s="37" customFormat="1" ht="15.75" customHeight="1" x14ac:dyDescent="0.3">
      <c r="A387"/>
      <c r="B387"/>
      <c r="C387"/>
      <c r="D387"/>
      <c r="E387"/>
      <c r="F387"/>
      <c r="G387"/>
      <c r="H387"/>
      <c r="I387"/>
      <c r="J387"/>
      <c r="K387"/>
      <c r="L387"/>
      <c r="M387"/>
      <c r="N387"/>
      <c r="O387"/>
      <c r="P387"/>
      <c r="Q387"/>
      <c r="R387"/>
      <c r="S387" s="41"/>
      <c r="T387"/>
      <c r="U387"/>
      <c r="V387"/>
      <c r="W387"/>
      <c r="X387" s="42"/>
      <c r="Y387" s="42"/>
      <c r="Z387" s="42"/>
      <c r="AA387" s="42"/>
      <c r="AB387" s="42"/>
      <c r="AC387" s="42"/>
      <c r="AD387"/>
      <c r="AE387"/>
      <c r="AF387"/>
      <c r="AG387"/>
      <c r="AH387"/>
      <c r="AI387"/>
      <c r="AJ387"/>
      <c r="AK387"/>
      <c r="AL387"/>
      <c r="AM387"/>
      <c r="AN387"/>
      <c r="AO387"/>
      <c r="AP387"/>
      <c r="AQ387" s="41"/>
    </row>
    <row r="388" spans="1:43" s="37" customFormat="1" ht="15.75" customHeight="1" x14ac:dyDescent="0.3">
      <c r="A388"/>
      <c r="B388"/>
      <c r="C388"/>
      <c r="D388"/>
      <c r="E388"/>
      <c r="F388"/>
      <c r="G388"/>
      <c r="H388"/>
      <c r="I388"/>
      <c r="J388"/>
      <c r="K388"/>
      <c r="L388"/>
      <c r="M388"/>
      <c r="N388"/>
      <c r="O388"/>
      <c r="P388"/>
      <c r="Q388"/>
      <c r="R388"/>
      <c r="S388" s="41"/>
      <c r="T388"/>
      <c r="U388"/>
      <c r="V388"/>
      <c r="W388"/>
      <c r="X388" s="42"/>
      <c r="Y388" s="42"/>
      <c r="Z388" s="42"/>
      <c r="AA388" s="42"/>
      <c r="AB388" s="42"/>
      <c r="AC388" s="42"/>
      <c r="AD388"/>
      <c r="AE388"/>
      <c r="AF388"/>
      <c r="AG388"/>
      <c r="AH388"/>
      <c r="AI388"/>
      <c r="AJ388"/>
      <c r="AK388"/>
      <c r="AL388"/>
      <c r="AM388"/>
      <c r="AN388"/>
      <c r="AO388"/>
      <c r="AP388"/>
      <c r="AQ388" s="41"/>
    </row>
    <row r="389" spans="1:43" s="37" customFormat="1" ht="15.75" customHeight="1" x14ac:dyDescent="0.3">
      <c r="A389"/>
      <c r="B389"/>
      <c r="C389"/>
      <c r="D389"/>
      <c r="E389"/>
      <c r="F389"/>
      <c r="G389"/>
      <c r="H389"/>
      <c r="I389"/>
      <c r="J389"/>
      <c r="K389"/>
      <c r="L389"/>
      <c r="M389"/>
      <c r="N389"/>
      <c r="O389"/>
      <c r="P389"/>
      <c r="Q389"/>
      <c r="R389"/>
      <c r="S389" s="41"/>
      <c r="T389"/>
      <c r="U389"/>
      <c r="V389"/>
      <c r="W389"/>
      <c r="X389" s="42"/>
      <c r="Y389" s="42"/>
      <c r="Z389" s="42"/>
      <c r="AA389" s="42"/>
      <c r="AB389" s="42"/>
      <c r="AC389" s="42"/>
      <c r="AD389"/>
      <c r="AE389"/>
      <c r="AF389"/>
      <c r="AG389"/>
      <c r="AH389"/>
      <c r="AI389"/>
      <c r="AJ389"/>
      <c r="AK389"/>
      <c r="AL389"/>
      <c r="AM389"/>
      <c r="AN389"/>
      <c r="AO389"/>
      <c r="AP389"/>
      <c r="AQ389" s="41"/>
    </row>
    <row r="390" spans="1:43" s="37" customFormat="1" ht="15.75" customHeight="1" x14ac:dyDescent="0.3">
      <c r="A390"/>
      <c r="B390"/>
      <c r="C390"/>
      <c r="D390"/>
      <c r="E390"/>
      <c r="F390"/>
      <c r="G390"/>
      <c r="H390"/>
      <c r="I390"/>
      <c r="J390"/>
      <c r="K390"/>
      <c r="L390"/>
      <c r="M390"/>
      <c r="N390"/>
      <c r="O390"/>
      <c r="P390"/>
      <c r="Q390"/>
      <c r="R390"/>
      <c r="S390" s="41"/>
      <c r="T390"/>
      <c r="U390"/>
      <c r="V390"/>
      <c r="W390"/>
      <c r="X390" s="42"/>
      <c r="Y390" s="42"/>
      <c r="Z390" s="42"/>
      <c r="AA390" s="42"/>
      <c r="AB390" s="42"/>
      <c r="AC390" s="42"/>
      <c r="AD390"/>
      <c r="AE390"/>
      <c r="AF390"/>
      <c r="AG390"/>
      <c r="AH390"/>
      <c r="AI390"/>
      <c r="AJ390"/>
      <c r="AK390"/>
      <c r="AL390"/>
      <c r="AM390"/>
      <c r="AN390"/>
      <c r="AO390"/>
      <c r="AP390"/>
      <c r="AQ390" s="41"/>
    </row>
    <row r="391" spans="1:43" s="37" customFormat="1" ht="15.75" customHeight="1" x14ac:dyDescent="0.3">
      <c r="A391"/>
      <c r="B391"/>
      <c r="C391"/>
      <c r="D391"/>
      <c r="E391"/>
      <c r="F391"/>
      <c r="G391"/>
      <c r="H391"/>
      <c r="I391"/>
      <c r="J391"/>
      <c r="K391"/>
      <c r="L391"/>
      <c r="M391"/>
      <c r="N391"/>
      <c r="O391"/>
      <c r="P391"/>
      <c r="Q391"/>
      <c r="R391"/>
      <c r="S391" s="41"/>
      <c r="T391"/>
      <c r="U391"/>
      <c r="V391"/>
      <c r="W391"/>
      <c r="X391" s="42"/>
      <c r="Y391" s="42"/>
      <c r="Z391" s="42"/>
      <c r="AA391" s="42"/>
      <c r="AB391" s="42"/>
      <c r="AC391" s="42"/>
      <c r="AD391"/>
      <c r="AE391"/>
      <c r="AF391"/>
      <c r="AG391"/>
      <c r="AH391"/>
      <c r="AI391"/>
      <c r="AJ391"/>
      <c r="AK391"/>
      <c r="AL391"/>
      <c r="AM391"/>
      <c r="AN391"/>
      <c r="AO391"/>
      <c r="AP391"/>
      <c r="AQ391" s="41"/>
    </row>
    <row r="392" spans="1:43" s="37" customFormat="1" ht="15.75" customHeight="1" x14ac:dyDescent="0.3">
      <c r="A392"/>
      <c r="B392"/>
      <c r="C392"/>
      <c r="D392"/>
      <c r="E392"/>
      <c r="F392"/>
      <c r="G392"/>
      <c r="H392"/>
      <c r="I392"/>
      <c r="J392"/>
      <c r="K392"/>
      <c r="L392"/>
      <c r="M392"/>
      <c r="N392"/>
      <c r="O392"/>
      <c r="P392"/>
      <c r="Q392"/>
      <c r="R392"/>
      <c r="S392" s="41"/>
      <c r="T392"/>
      <c r="U392"/>
      <c r="V392"/>
      <c r="W392"/>
      <c r="X392" s="42"/>
      <c r="Y392" s="42"/>
      <c r="Z392" s="42"/>
      <c r="AA392" s="42"/>
      <c r="AB392" s="42"/>
      <c r="AC392" s="42"/>
      <c r="AD392"/>
      <c r="AE392"/>
      <c r="AF392"/>
      <c r="AG392"/>
      <c r="AH392"/>
      <c r="AI392"/>
      <c r="AJ392"/>
      <c r="AK392"/>
      <c r="AL392"/>
      <c r="AM392"/>
      <c r="AN392"/>
      <c r="AO392"/>
      <c r="AP392"/>
      <c r="AQ392" s="41"/>
    </row>
    <row r="393" spans="1:43" s="37" customFormat="1" ht="15.75" customHeight="1" x14ac:dyDescent="0.3">
      <c r="A393"/>
      <c r="B393"/>
      <c r="C393"/>
      <c r="D393"/>
      <c r="E393"/>
      <c r="F393"/>
      <c r="G393"/>
      <c r="H393"/>
      <c r="I393"/>
      <c r="J393"/>
      <c r="K393"/>
      <c r="L393"/>
      <c r="M393"/>
      <c r="N393"/>
      <c r="O393"/>
      <c r="P393"/>
      <c r="Q393"/>
      <c r="R393"/>
      <c r="S393" s="41"/>
      <c r="T393"/>
      <c r="U393"/>
      <c r="V393"/>
      <c r="W393"/>
      <c r="X393" s="42"/>
      <c r="Y393" s="42"/>
      <c r="Z393" s="42"/>
      <c r="AA393" s="42"/>
      <c r="AB393" s="42"/>
      <c r="AC393" s="42"/>
      <c r="AD393"/>
      <c r="AE393"/>
      <c r="AF393"/>
      <c r="AG393"/>
      <c r="AH393"/>
      <c r="AI393"/>
      <c r="AJ393"/>
      <c r="AK393"/>
      <c r="AL393"/>
      <c r="AM393"/>
      <c r="AN393"/>
      <c r="AO393"/>
      <c r="AP393"/>
      <c r="AQ393" s="41"/>
    </row>
    <row r="394" spans="1:43" s="37" customFormat="1" ht="15.75" customHeight="1" x14ac:dyDescent="0.3">
      <c r="A394"/>
      <c r="B394"/>
      <c r="C394"/>
      <c r="D394"/>
      <c r="E394"/>
      <c r="F394"/>
      <c r="G394"/>
      <c r="H394"/>
      <c r="I394"/>
      <c r="J394"/>
      <c r="K394"/>
      <c r="L394"/>
      <c r="M394"/>
      <c r="N394"/>
      <c r="O394"/>
      <c r="P394"/>
      <c r="Q394"/>
      <c r="R394"/>
      <c r="S394" s="41"/>
      <c r="T394"/>
      <c r="U394"/>
      <c r="V394"/>
      <c r="W394"/>
      <c r="X394" s="42"/>
      <c r="Y394" s="42"/>
      <c r="Z394" s="42"/>
      <c r="AA394" s="42"/>
      <c r="AB394" s="42"/>
      <c r="AC394" s="42"/>
      <c r="AD394"/>
      <c r="AE394"/>
      <c r="AF394"/>
      <c r="AG394"/>
      <c r="AH394"/>
      <c r="AI394"/>
      <c r="AJ394"/>
      <c r="AK394"/>
      <c r="AL394"/>
      <c r="AM394"/>
      <c r="AN394"/>
      <c r="AO394"/>
      <c r="AP394"/>
      <c r="AQ394" s="41"/>
    </row>
    <row r="395" spans="1:43" s="37" customFormat="1" ht="15.75" customHeight="1" x14ac:dyDescent="0.3">
      <c r="A395"/>
      <c r="B395"/>
      <c r="C395"/>
      <c r="D395"/>
      <c r="E395"/>
      <c r="F395"/>
      <c r="G395"/>
      <c r="H395"/>
      <c r="I395"/>
      <c r="J395"/>
      <c r="K395"/>
      <c r="L395"/>
      <c r="M395"/>
      <c r="N395"/>
      <c r="O395"/>
      <c r="P395"/>
      <c r="Q395"/>
      <c r="R395"/>
      <c r="S395" s="41"/>
      <c r="T395"/>
      <c r="U395"/>
      <c r="V395"/>
      <c r="W395"/>
      <c r="X395" s="42"/>
      <c r="Y395" s="42"/>
      <c r="Z395" s="42"/>
      <c r="AA395" s="42"/>
      <c r="AB395" s="42"/>
      <c r="AC395" s="42"/>
      <c r="AD395"/>
      <c r="AE395"/>
      <c r="AF395"/>
      <c r="AG395"/>
      <c r="AH395"/>
      <c r="AI395"/>
      <c r="AJ395"/>
      <c r="AK395"/>
      <c r="AL395"/>
      <c r="AM395"/>
      <c r="AN395"/>
      <c r="AO395"/>
      <c r="AP395"/>
      <c r="AQ395" s="41"/>
    </row>
    <row r="396" spans="1:43" s="37" customFormat="1" ht="15.75" customHeight="1" x14ac:dyDescent="0.3">
      <c r="A396"/>
      <c r="B396"/>
      <c r="C396"/>
      <c r="D396"/>
      <c r="E396"/>
      <c r="F396"/>
      <c r="G396"/>
      <c r="H396"/>
      <c r="I396"/>
      <c r="J396"/>
      <c r="K396"/>
      <c r="L396"/>
      <c r="M396"/>
      <c r="N396"/>
      <c r="O396"/>
      <c r="P396"/>
      <c r="Q396"/>
      <c r="R396"/>
      <c r="S396" s="41"/>
      <c r="T396"/>
      <c r="U396"/>
      <c r="V396"/>
      <c r="W396"/>
      <c r="X396" s="42"/>
      <c r="Y396" s="42"/>
      <c r="Z396" s="42"/>
      <c r="AA396" s="42"/>
      <c r="AB396" s="42"/>
      <c r="AC396" s="42"/>
      <c r="AD396"/>
      <c r="AE396"/>
      <c r="AF396"/>
      <c r="AG396"/>
      <c r="AH396"/>
      <c r="AI396"/>
      <c r="AJ396"/>
      <c r="AK396"/>
      <c r="AL396"/>
      <c r="AM396"/>
      <c r="AN396"/>
      <c r="AO396"/>
      <c r="AP396"/>
      <c r="AQ396" s="41"/>
    </row>
    <row r="397" spans="1:43" s="37" customFormat="1" ht="15.75" customHeight="1" x14ac:dyDescent="0.3">
      <c r="A397"/>
      <c r="B397"/>
      <c r="C397"/>
      <c r="D397"/>
      <c r="E397"/>
      <c r="F397"/>
      <c r="G397"/>
      <c r="H397"/>
      <c r="I397"/>
      <c r="J397"/>
      <c r="K397"/>
      <c r="L397"/>
      <c r="M397"/>
      <c r="N397"/>
      <c r="O397"/>
      <c r="P397"/>
      <c r="Q397"/>
      <c r="R397"/>
      <c r="S397" s="41"/>
      <c r="T397"/>
      <c r="U397"/>
      <c r="V397"/>
      <c r="W397"/>
      <c r="X397" s="42"/>
      <c r="Y397" s="42"/>
      <c r="Z397" s="42"/>
      <c r="AA397" s="42"/>
      <c r="AB397" s="42"/>
      <c r="AC397" s="42"/>
      <c r="AD397"/>
      <c r="AE397"/>
      <c r="AF397"/>
      <c r="AG397"/>
      <c r="AH397"/>
      <c r="AI397"/>
      <c r="AJ397"/>
      <c r="AK397"/>
      <c r="AL397"/>
      <c r="AM397"/>
      <c r="AN397"/>
      <c r="AO397"/>
      <c r="AP397"/>
      <c r="AQ397" s="41"/>
    </row>
    <row r="398" spans="1:43" s="37" customFormat="1" ht="15.75" customHeight="1" x14ac:dyDescent="0.3">
      <c r="A398"/>
      <c r="B398"/>
      <c r="C398"/>
      <c r="D398"/>
      <c r="E398"/>
      <c r="F398"/>
      <c r="G398"/>
      <c r="H398"/>
      <c r="I398"/>
      <c r="J398"/>
      <c r="K398"/>
      <c r="L398"/>
      <c r="M398"/>
      <c r="N398"/>
      <c r="O398"/>
      <c r="P398"/>
      <c r="Q398"/>
      <c r="R398"/>
      <c r="S398" s="41"/>
      <c r="T398"/>
      <c r="U398"/>
      <c r="V398"/>
      <c r="W398"/>
      <c r="X398" s="42"/>
      <c r="Y398" s="42"/>
      <c r="Z398" s="42"/>
      <c r="AA398" s="42"/>
      <c r="AB398" s="42"/>
      <c r="AC398" s="42"/>
      <c r="AD398"/>
      <c r="AE398"/>
      <c r="AF398"/>
      <c r="AG398"/>
      <c r="AH398"/>
      <c r="AI398"/>
      <c r="AJ398"/>
      <c r="AK398"/>
      <c r="AL398"/>
      <c r="AM398"/>
      <c r="AN398"/>
      <c r="AO398"/>
      <c r="AP398"/>
      <c r="AQ398" s="41"/>
    </row>
    <row r="399" spans="1:43" s="37" customFormat="1" ht="15.75" customHeight="1" x14ac:dyDescent="0.3">
      <c r="A399"/>
      <c r="B399"/>
      <c r="C399"/>
      <c r="D399"/>
      <c r="E399"/>
      <c r="F399"/>
      <c r="G399"/>
      <c r="H399"/>
      <c r="I399"/>
      <c r="J399"/>
      <c r="K399"/>
      <c r="L399"/>
      <c r="M399"/>
      <c r="N399"/>
      <c r="O399"/>
      <c r="P399"/>
      <c r="Q399"/>
      <c r="R399"/>
      <c r="S399" s="41"/>
      <c r="T399"/>
      <c r="U399"/>
      <c r="V399"/>
      <c r="W399"/>
      <c r="X399" s="42"/>
      <c r="Y399" s="42"/>
      <c r="Z399" s="42"/>
      <c r="AA399" s="42"/>
      <c r="AB399" s="42"/>
      <c r="AC399" s="42"/>
      <c r="AD399"/>
      <c r="AE399"/>
      <c r="AF399"/>
      <c r="AG399"/>
      <c r="AH399"/>
      <c r="AI399"/>
      <c r="AJ399"/>
      <c r="AK399"/>
      <c r="AL399"/>
      <c r="AM399"/>
      <c r="AN399"/>
      <c r="AO399"/>
      <c r="AP399"/>
      <c r="AQ399" s="41"/>
    </row>
    <row r="400" spans="1:43" s="37" customFormat="1" ht="15.75" customHeight="1" x14ac:dyDescent="0.3">
      <c r="A400"/>
      <c r="B400"/>
      <c r="C400"/>
      <c r="D400"/>
      <c r="E400"/>
      <c r="F400"/>
      <c r="G400"/>
      <c r="H400"/>
      <c r="I400"/>
      <c r="J400"/>
      <c r="K400"/>
      <c r="L400"/>
      <c r="M400"/>
      <c r="N400"/>
      <c r="O400"/>
      <c r="P400"/>
      <c r="Q400"/>
      <c r="R400"/>
      <c r="S400" s="41"/>
      <c r="T400"/>
      <c r="U400"/>
      <c r="V400"/>
      <c r="W400"/>
      <c r="X400" s="42"/>
      <c r="Y400" s="42"/>
      <c r="Z400" s="42"/>
      <c r="AA400" s="42"/>
      <c r="AB400" s="42"/>
      <c r="AC400" s="42"/>
      <c r="AD400"/>
      <c r="AE400"/>
      <c r="AF400"/>
      <c r="AG400"/>
      <c r="AH400"/>
      <c r="AI400"/>
      <c r="AJ400"/>
      <c r="AK400"/>
      <c r="AL400"/>
      <c r="AM400"/>
      <c r="AN400"/>
      <c r="AO400"/>
      <c r="AP400"/>
      <c r="AQ400" s="41"/>
    </row>
    <row r="401" spans="1:43" s="37" customFormat="1" ht="15.75" customHeight="1" x14ac:dyDescent="0.3">
      <c r="A401"/>
      <c r="B401"/>
      <c r="C401"/>
      <c r="D401"/>
      <c r="E401"/>
      <c r="F401"/>
      <c r="G401"/>
      <c r="H401"/>
      <c r="I401"/>
      <c r="J401"/>
      <c r="K401"/>
      <c r="L401"/>
      <c r="M401"/>
      <c r="N401"/>
      <c r="O401"/>
      <c r="P401"/>
      <c r="Q401"/>
      <c r="R401"/>
      <c r="S401" s="41"/>
      <c r="T401"/>
      <c r="U401"/>
      <c r="V401"/>
      <c r="W401"/>
      <c r="X401" s="42"/>
      <c r="Y401" s="42"/>
      <c r="Z401" s="42"/>
      <c r="AA401" s="42"/>
      <c r="AB401" s="42"/>
      <c r="AC401" s="42"/>
      <c r="AD401"/>
      <c r="AE401"/>
      <c r="AF401"/>
      <c r="AG401"/>
      <c r="AH401"/>
      <c r="AI401"/>
      <c r="AJ401"/>
      <c r="AK401"/>
      <c r="AL401"/>
      <c r="AM401"/>
      <c r="AN401"/>
      <c r="AO401"/>
      <c r="AP401"/>
      <c r="AQ401" s="41"/>
    </row>
    <row r="402" spans="1:43" s="37" customFormat="1" ht="15.75" customHeight="1" x14ac:dyDescent="0.3">
      <c r="A402"/>
      <c r="B402"/>
      <c r="C402"/>
      <c r="D402"/>
      <c r="E402"/>
      <c r="F402"/>
      <c r="G402"/>
      <c r="H402"/>
      <c r="I402"/>
      <c r="J402"/>
      <c r="K402"/>
      <c r="L402"/>
      <c r="M402"/>
      <c r="N402"/>
      <c r="O402"/>
      <c r="P402"/>
      <c r="Q402"/>
      <c r="R402"/>
      <c r="S402" s="41"/>
      <c r="T402"/>
      <c r="U402"/>
      <c r="V402"/>
      <c r="W402"/>
      <c r="X402" s="42"/>
      <c r="Y402" s="42"/>
      <c r="Z402" s="42"/>
      <c r="AA402" s="42"/>
      <c r="AB402" s="42"/>
      <c r="AC402" s="42"/>
      <c r="AD402"/>
      <c r="AE402"/>
      <c r="AF402"/>
      <c r="AG402"/>
      <c r="AH402"/>
      <c r="AI402"/>
      <c r="AJ402"/>
      <c r="AK402"/>
      <c r="AL402"/>
      <c r="AM402"/>
      <c r="AN402"/>
      <c r="AO402"/>
      <c r="AP402"/>
      <c r="AQ402" s="41"/>
    </row>
    <row r="403" spans="1:43" s="37" customFormat="1" ht="15.75" customHeight="1" x14ac:dyDescent="0.3">
      <c r="A403"/>
      <c r="B403"/>
      <c r="C403"/>
      <c r="D403"/>
      <c r="E403"/>
      <c r="F403"/>
      <c r="G403"/>
      <c r="H403"/>
      <c r="I403"/>
      <c r="J403"/>
      <c r="K403"/>
      <c r="L403"/>
      <c r="M403"/>
      <c r="N403"/>
      <c r="O403"/>
      <c r="P403"/>
      <c r="Q403"/>
      <c r="R403"/>
      <c r="S403" s="41"/>
      <c r="T403"/>
      <c r="U403"/>
      <c r="V403"/>
      <c r="W403"/>
      <c r="X403" s="42"/>
      <c r="Y403" s="42"/>
      <c r="Z403" s="42"/>
      <c r="AA403" s="42"/>
      <c r="AB403" s="42"/>
      <c r="AC403" s="42"/>
      <c r="AD403"/>
      <c r="AE403"/>
      <c r="AF403"/>
      <c r="AG403"/>
      <c r="AH403"/>
      <c r="AI403"/>
      <c r="AJ403"/>
      <c r="AK403"/>
      <c r="AL403"/>
      <c r="AM403"/>
      <c r="AN403"/>
      <c r="AO403"/>
      <c r="AP403"/>
      <c r="AQ403" s="41"/>
    </row>
    <row r="404" spans="1:43" s="37" customFormat="1" ht="15.75" customHeight="1" x14ac:dyDescent="0.3">
      <c r="A404"/>
      <c r="B404"/>
      <c r="C404"/>
      <c r="D404"/>
      <c r="E404"/>
      <c r="F404"/>
      <c r="G404"/>
      <c r="H404"/>
      <c r="I404"/>
      <c r="J404"/>
      <c r="K404"/>
      <c r="L404"/>
      <c r="M404"/>
      <c r="N404"/>
      <c r="O404"/>
      <c r="P404"/>
      <c r="Q404"/>
      <c r="R404"/>
      <c r="S404" s="41"/>
      <c r="T404"/>
      <c r="U404"/>
      <c r="V404"/>
      <c r="W404"/>
      <c r="X404" s="42"/>
      <c r="Y404" s="42"/>
      <c r="Z404" s="42"/>
      <c r="AA404" s="42"/>
      <c r="AB404" s="42"/>
      <c r="AC404" s="42"/>
      <c r="AD404"/>
      <c r="AE404"/>
      <c r="AF404"/>
      <c r="AG404"/>
      <c r="AH404"/>
      <c r="AI404"/>
      <c r="AJ404"/>
      <c r="AK404"/>
      <c r="AL404"/>
      <c r="AM404"/>
      <c r="AN404"/>
      <c r="AO404"/>
      <c r="AP404"/>
      <c r="AQ404" s="41"/>
    </row>
    <row r="405" spans="1:43" s="37" customFormat="1" ht="15.75" customHeight="1" x14ac:dyDescent="0.3">
      <c r="A405"/>
      <c r="B405"/>
      <c r="C405"/>
      <c r="D405"/>
      <c r="E405"/>
      <c r="F405"/>
      <c r="G405"/>
      <c r="H405"/>
      <c r="I405"/>
      <c r="J405"/>
      <c r="K405"/>
      <c r="L405"/>
      <c r="M405"/>
      <c r="N405"/>
      <c r="O405"/>
      <c r="P405"/>
      <c r="Q405"/>
      <c r="R405"/>
      <c r="S405" s="41"/>
      <c r="T405"/>
      <c r="U405"/>
      <c r="V405"/>
      <c r="W405"/>
      <c r="X405" s="42"/>
      <c r="Y405" s="42"/>
      <c r="Z405" s="42"/>
      <c r="AA405" s="42"/>
      <c r="AB405" s="42"/>
      <c r="AC405" s="42"/>
      <c r="AD405"/>
      <c r="AE405"/>
      <c r="AF405"/>
      <c r="AG405"/>
      <c r="AH405"/>
      <c r="AI405"/>
      <c r="AJ405"/>
      <c r="AK405"/>
      <c r="AL405"/>
      <c r="AM405"/>
      <c r="AN405"/>
      <c r="AO405"/>
      <c r="AP405"/>
      <c r="AQ405" s="41"/>
    </row>
    <row r="406" spans="1:43" s="37" customFormat="1" ht="15.75" customHeight="1" x14ac:dyDescent="0.3">
      <c r="A406"/>
      <c r="B406"/>
      <c r="C406"/>
      <c r="D406"/>
      <c r="E406"/>
      <c r="F406"/>
      <c r="G406"/>
      <c r="H406"/>
      <c r="I406"/>
      <c r="J406"/>
      <c r="K406"/>
      <c r="L406"/>
      <c r="M406"/>
      <c r="N406"/>
      <c r="O406"/>
      <c r="P406"/>
      <c r="Q406"/>
      <c r="R406"/>
      <c r="S406" s="41"/>
      <c r="T406"/>
      <c r="U406"/>
      <c r="V406"/>
      <c r="W406"/>
      <c r="X406" s="42"/>
      <c r="Y406" s="42"/>
      <c r="Z406" s="42"/>
      <c r="AA406" s="42"/>
      <c r="AB406" s="42"/>
      <c r="AC406" s="42"/>
      <c r="AD406"/>
      <c r="AE406"/>
      <c r="AF406"/>
      <c r="AG406"/>
      <c r="AH406"/>
      <c r="AI406"/>
      <c r="AJ406"/>
      <c r="AK406"/>
      <c r="AL406"/>
      <c r="AM406"/>
      <c r="AN406"/>
      <c r="AO406"/>
      <c r="AP406"/>
      <c r="AQ406" s="41"/>
    </row>
    <row r="407" spans="1:43" s="37" customFormat="1" ht="15.75" customHeight="1" x14ac:dyDescent="0.3">
      <c r="A407"/>
      <c r="B407"/>
      <c r="C407"/>
      <c r="D407"/>
      <c r="E407"/>
      <c r="F407"/>
      <c r="G407"/>
      <c r="H407"/>
      <c r="I407"/>
      <c r="J407"/>
      <c r="K407"/>
      <c r="L407"/>
      <c r="M407"/>
      <c r="N407"/>
      <c r="O407"/>
      <c r="P407"/>
      <c r="Q407"/>
      <c r="R407"/>
      <c r="S407" s="41"/>
      <c r="T407"/>
      <c r="U407"/>
      <c r="V407"/>
      <c r="W407"/>
      <c r="X407" s="42"/>
      <c r="Y407" s="42"/>
      <c r="Z407" s="42"/>
      <c r="AA407" s="42"/>
      <c r="AB407" s="42"/>
      <c r="AC407" s="42"/>
      <c r="AD407"/>
      <c r="AE407"/>
      <c r="AF407"/>
      <c r="AG407"/>
      <c r="AH407"/>
      <c r="AI407"/>
      <c r="AJ407"/>
      <c r="AK407"/>
      <c r="AL407"/>
      <c r="AM407"/>
      <c r="AN407"/>
      <c r="AO407"/>
      <c r="AP407"/>
      <c r="AQ407" s="41"/>
    </row>
    <row r="408" spans="1:43" s="37" customFormat="1" ht="15.75" customHeight="1" x14ac:dyDescent="0.3">
      <c r="A408"/>
      <c r="B408"/>
      <c r="C408"/>
      <c r="D408"/>
      <c r="E408"/>
      <c r="F408"/>
      <c r="G408"/>
      <c r="H408"/>
      <c r="I408"/>
      <c r="J408"/>
      <c r="K408"/>
      <c r="L408"/>
      <c r="M408"/>
      <c r="N408"/>
      <c r="O408"/>
      <c r="P408"/>
      <c r="Q408"/>
      <c r="R408"/>
      <c r="S408" s="41"/>
      <c r="T408"/>
      <c r="U408"/>
      <c r="V408"/>
      <c r="W408"/>
      <c r="X408" s="42"/>
      <c r="Y408" s="42"/>
      <c r="Z408" s="42"/>
      <c r="AA408" s="42"/>
      <c r="AB408" s="42"/>
      <c r="AC408" s="42"/>
      <c r="AD408"/>
      <c r="AE408"/>
      <c r="AF408"/>
      <c r="AG408"/>
      <c r="AH408"/>
      <c r="AI408"/>
      <c r="AJ408"/>
      <c r="AK408"/>
      <c r="AL408"/>
      <c r="AM408"/>
      <c r="AN408"/>
      <c r="AO408"/>
      <c r="AP408"/>
      <c r="AQ408" s="41"/>
    </row>
    <row r="409" spans="1:43" s="37" customFormat="1" ht="15.75" customHeight="1" x14ac:dyDescent="0.3">
      <c r="A409"/>
      <c r="B409"/>
      <c r="C409"/>
      <c r="D409"/>
      <c r="E409"/>
      <c r="F409"/>
      <c r="G409"/>
      <c r="H409"/>
      <c r="I409"/>
      <c r="J409"/>
      <c r="K409"/>
      <c r="L409"/>
      <c r="M409"/>
      <c r="N409"/>
      <c r="O409"/>
      <c r="P409"/>
      <c r="Q409"/>
      <c r="R409"/>
      <c r="S409" s="41"/>
      <c r="T409"/>
      <c r="U409"/>
      <c r="V409"/>
      <c r="W409"/>
      <c r="X409" s="42"/>
      <c r="Y409" s="42"/>
      <c r="Z409" s="42"/>
      <c r="AA409" s="42"/>
      <c r="AB409" s="42"/>
      <c r="AC409" s="42"/>
      <c r="AD409"/>
      <c r="AE409"/>
      <c r="AF409"/>
      <c r="AG409"/>
      <c r="AH409"/>
      <c r="AI409"/>
      <c r="AJ409"/>
      <c r="AK409"/>
      <c r="AL409"/>
      <c r="AM409"/>
      <c r="AN409"/>
      <c r="AO409"/>
      <c r="AP409"/>
      <c r="AQ409" s="41"/>
    </row>
    <row r="410" spans="1:43" s="37" customFormat="1" ht="15.75" customHeight="1" x14ac:dyDescent="0.3">
      <c r="A410"/>
      <c r="B410"/>
      <c r="C410"/>
      <c r="D410"/>
      <c r="E410"/>
      <c r="F410"/>
      <c r="G410"/>
      <c r="H410"/>
      <c r="I410"/>
      <c r="J410"/>
      <c r="K410"/>
      <c r="L410"/>
      <c r="M410"/>
      <c r="N410"/>
      <c r="O410"/>
      <c r="P410"/>
      <c r="Q410"/>
      <c r="R410"/>
      <c r="S410" s="41"/>
      <c r="T410"/>
      <c r="U410"/>
      <c r="V410"/>
      <c r="W410"/>
      <c r="X410" s="42"/>
      <c r="Y410" s="42"/>
      <c r="Z410" s="42"/>
      <c r="AA410" s="42"/>
      <c r="AB410" s="42"/>
      <c r="AC410" s="42"/>
      <c r="AD410"/>
      <c r="AE410"/>
      <c r="AF410"/>
      <c r="AG410"/>
      <c r="AH410"/>
      <c r="AI410"/>
      <c r="AJ410"/>
      <c r="AK410"/>
      <c r="AL410"/>
      <c r="AM410"/>
      <c r="AN410"/>
      <c r="AO410"/>
      <c r="AP410"/>
      <c r="AQ410" s="41"/>
    </row>
    <row r="411" spans="1:43" s="37" customFormat="1" ht="15.75" customHeight="1" x14ac:dyDescent="0.3">
      <c r="A411"/>
      <c r="B411"/>
      <c r="C411"/>
      <c r="D411"/>
      <c r="E411"/>
      <c r="F411"/>
      <c r="G411"/>
      <c r="H411"/>
      <c r="I411"/>
      <c r="J411"/>
      <c r="K411"/>
      <c r="L411"/>
      <c r="M411"/>
      <c r="N411"/>
      <c r="O411"/>
      <c r="P411"/>
      <c r="Q411"/>
      <c r="R411"/>
      <c r="S411" s="41"/>
      <c r="T411"/>
      <c r="U411"/>
      <c r="V411"/>
      <c r="W411"/>
      <c r="X411" s="42"/>
      <c r="Y411" s="42"/>
      <c r="Z411" s="42"/>
      <c r="AA411" s="42"/>
      <c r="AB411" s="42"/>
      <c r="AC411" s="42"/>
      <c r="AD411"/>
      <c r="AE411"/>
      <c r="AF411"/>
      <c r="AG411"/>
      <c r="AH411"/>
      <c r="AI411"/>
      <c r="AJ411"/>
      <c r="AK411"/>
      <c r="AL411"/>
      <c r="AM411"/>
      <c r="AN411"/>
      <c r="AO411"/>
      <c r="AP411"/>
      <c r="AQ411" s="41"/>
    </row>
    <row r="412" spans="1:43" s="37" customFormat="1" ht="15.75" customHeight="1" x14ac:dyDescent="0.3">
      <c r="A412"/>
      <c r="B412"/>
      <c r="C412"/>
      <c r="D412"/>
      <c r="E412"/>
      <c r="F412"/>
      <c r="G412"/>
      <c r="H412"/>
      <c r="I412"/>
      <c r="J412"/>
      <c r="K412"/>
      <c r="L412"/>
      <c r="M412"/>
      <c r="N412"/>
      <c r="O412"/>
      <c r="P412"/>
      <c r="Q412"/>
      <c r="R412"/>
      <c r="S412" s="41"/>
      <c r="T412"/>
      <c r="U412"/>
      <c r="V412"/>
      <c r="W412"/>
      <c r="X412" s="42"/>
      <c r="Y412" s="42"/>
      <c r="Z412" s="42"/>
      <c r="AA412" s="42"/>
      <c r="AB412" s="42"/>
      <c r="AC412" s="42"/>
      <c r="AD412"/>
      <c r="AE412"/>
      <c r="AF412"/>
      <c r="AG412"/>
      <c r="AH412"/>
      <c r="AI412"/>
      <c r="AJ412"/>
      <c r="AK412"/>
      <c r="AL412"/>
      <c r="AM412"/>
      <c r="AN412"/>
      <c r="AO412"/>
      <c r="AP412"/>
      <c r="AQ412" s="41"/>
    </row>
    <row r="413" spans="1:43" s="37" customFormat="1" ht="15.75" customHeight="1" x14ac:dyDescent="0.3">
      <c r="A413"/>
      <c r="B413"/>
      <c r="C413"/>
      <c r="D413"/>
      <c r="E413"/>
      <c r="F413"/>
      <c r="G413"/>
      <c r="H413"/>
      <c r="I413"/>
      <c r="J413"/>
      <c r="K413"/>
      <c r="L413"/>
      <c r="M413"/>
      <c r="N413"/>
      <c r="O413"/>
      <c r="P413"/>
      <c r="Q413"/>
      <c r="R413"/>
      <c r="S413" s="41"/>
      <c r="T413"/>
      <c r="U413"/>
      <c r="V413"/>
      <c r="W413"/>
      <c r="X413" s="42"/>
      <c r="Y413" s="42"/>
      <c r="Z413" s="42"/>
      <c r="AA413" s="42"/>
      <c r="AB413" s="42"/>
      <c r="AC413" s="42"/>
      <c r="AD413"/>
      <c r="AE413"/>
      <c r="AF413"/>
      <c r="AG413"/>
      <c r="AH413"/>
      <c r="AI413"/>
      <c r="AJ413"/>
      <c r="AK413"/>
      <c r="AL413"/>
      <c r="AM413"/>
      <c r="AN413"/>
      <c r="AO413"/>
      <c r="AP413"/>
      <c r="AQ413" s="41"/>
    </row>
    <row r="414" spans="1:43" s="37" customFormat="1" ht="15.75" customHeight="1" x14ac:dyDescent="0.3">
      <c r="A414"/>
      <c r="B414"/>
      <c r="C414"/>
      <c r="D414"/>
      <c r="E414"/>
      <c r="F414"/>
      <c r="G414"/>
      <c r="H414"/>
      <c r="I414"/>
      <c r="J414"/>
      <c r="K414"/>
      <c r="L414"/>
      <c r="M414"/>
      <c r="N414"/>
      <c r="O414"/>
      <c r="P414"/>
      <c r="Q414"/>
      <c r="R414"/>
      <c r="S414" s="41"/>
      <c r="T414"/>
      <c r="U414"/>
      <c r="V414"/>
      <c r="W414"/>
      <c r="X414" s="42"/>
      <c r="Y414" s="42"/>
      <c r="Z414" s="42"/>
      <c r="AA414" s="42"/>
      <c r="AB414" s="42"/>
      <c r="AC414" s="42"/>
      <c r="AD414"/>
      <c r="AE414"/>
      <c r="AF414"/>
      <c r="AG414"/>
      <c r="AH414"/>
      <c r="AI414"/>
      <c r="AJ414"/>
      <c r="AK414"/>
      <c r="AL414"/>
      <c r="AM414"/>
      <c r="AN414"/>
      <c r="AO414"/>
      <c r="AP414"/>
      <c r="AQ414" s="41"/>
    </row>
    <row r="415" spans="1:43" s="37" customFormat="1" ht="15.75" customHeight="1" x14ac:dyDescent="0.3">
      <c r="A415"/>
      <c r="B415"/>
      <c r="C415"/>
      <c r="D415"/>
      <c r="E415"/>
      <c r="F415"/>
      <c r="G415"/>
      <c r="H415"/>
      <c r="I415"/>
      <c r="J415"/>
      <c r="K415"/>
      <c r="L415"/>
      <c r="M415"/>
      <c r="N415"/>
      <c r="O415"/>
      <c r="P415"/>
      <c r="Q415"/>
      <c r="R415"/>
      <c r="S415" s="41"/>
      <c r="T415"/>
      <c r="U415"/>
      <c r="V415"/>
      <c r="W415"/>
      <c r="X415" s="42"/>
      <c r="Y415" s="42"/>
      <c r="Z415" s="42"/>
      <c r="AA415" s="42"/>
      <c r="AB415" s="42"/>
      <c r="AC415" s="42"/>
      <c r="AD415"/>
      <c r="AE415"/>
      <c r="AF415"/>
      <c r="AG415"/>
      <c r="AH415"/>
      <c r="AI415"/>
      <c r="AJ415"/>
      <c r="AK415"/>
      <c r="AL415"/>
      <c r="AM415"/>
      <c r="AN415"/>
      <c r="AO415"/>
      <c r="AP415"/>
      <c r="AQ415" s="41"/>
    </row>
    <row r="416" spans="1:43" s="37" customFormat="1" ht="15.75" customHeight="1" x14ac:dyDescent="0.3">
      <c r="A416"/>
      <c r="B416"/>
      <c r="C416"/>
      <c r="D416"/>
      <c r="E416"/>
      <c r="F416"/>
      <c r="G416"/>
      <c r="H416"/>
      <c r="I416"/>
      <c r="J416"/>
      <c r="K416"/>
      <c r="L416"/>
      <c r="M416"/>
      <c r="N416"/>
      <c r="O416"/>
      <c r="P416"/>
      <c r="Q416"/>
      <c r="R416"/>
      <c r="S416" s="41"/>
      <c r="T416"/>
      <c r="U416"/>
      <c r="V416"/>
      <c r="W416"/>
      <c r="X416" s="42"/>
      <c r="Y416" s="42"/>
      <c r="Z416" s="42"/>
      <c r="AA416" s="42"/>
      <c r="AB416" s="42"/>
      <c r="AC416" s="42"/>
      <c r="AD416"/>
      <c r="AE416"/>
      <c r="AF416"/>
      <c r="AG416"/>
      <c r="AH416"/>
      <c r="AI416"/>
      <c r="AJ416"/>
      <c r="AK416"/>
      <c r="AL416"/>
      <c r="AM416"/>
      <c r="AN416"/>
      <c r="AO416"/>
      <c r="AP416"/>
      <c r="AQ416" s="41"/>
    </row>
    <row r="417" spans="1:43" s="37" customFormat="1" ht="15.75" customHeight="1" x14ac:dyDescent="0.3">
      <c r="A417"/>
      <c r="B417"/>
      <c r="C417"/>
      <c r="D417"/>
      <c r="E417"/>
      <c r="F417"/>
      <c r="G417"/>
      <c r="H417"/>
      <c r="I417"/>
      <c r="J417"/>
      <c r="K417"/>
      <c r="L417"/>
      <c r="M417"/>
      <c r="N417"/>
      <c r="O417"/>
      <c r="P417"/>
      <c r="Q417"/>
      <c r="R417"/>
      <c r="S417" s="41"/>
      <c r="T417"/>
      <c r="U417"/>
      <c r="V417"/>
      <c r="W417"/>
      <c r="X417" s="42"/>
      <c r="Y417" s="42"/>
      <c r="Z417" s="42"/>
      <c r="AA417" s="42"/>
      <c r="AB417" s="42"/>
      <c r="AC417" s="42"/>
      <c r="AD417"/>
      <c r="AE417"/>
      <c r="AF417"/>
      <c r="AG417"/>
      <c r="AH417"/>
      <c r="AI417"/>
      <c r="AJ417"/>
      <c r="AK417"/>
      <c r="AL417"/>
      <c r="AM417"/>
      <c r="AN417"/>
      <c r="AO417"/>
      <c r="AP417"/>
      <c r="AQ417" s="41"/>
    </row>
    <row r="418" spans="1:43" s="37" customFormat="1" ht="15.75" customHeight="1" x14ac:dyDescent="0.3">
      <c r="A418"/>
      <c r="B418"/>
      <c r="C418"/>
      <c r="D418"/>
      <c r="E418"/>
      <c r="F418"/>
      <c r="G418"/>
      <c r="H418"/>
      <c r="I418"/>
      <c r="J418"/>
      <c r="K418"/>
      <c r="L418"/>
      <c r="M418"/>
      <c r="N418"/>
      <c r="O418"/>
      <c r="P418"/>
      <c r="Q418"/>
      <c r="R418"/>
      <c r="S418" s="41"/>
      <c r="T418"/>
      <c r="U418"/>
      <c r="V418"/>
      <c r="W418"/>
      <c r="X418" s="42"/>
      <c r="Y418" s="42"/>
      <c r="Z418" s="42"/>
      <c r="AA418" s="42"/>
      <c r="AB418" s="42"/>
      <c r="AC418" s="42"/>
      <c r="AD418"/>
      <c r="AE418"/>
      <c r="AF418"/>
      <c r="AG418"/>
      <c r="AH418"/>
      <c r="AI418"/>
      <c r="AJ418"/>
      <c r="AK418"/>
      <c r="AL418"/>
      <c r="AM418"/>
      <c r="AN418"/>
      <c r="AO418"/>
      <c r="AP418"/>
      <c r="AQ418" s="41"/>
    </row>
    <row r="419" spans="1:43" s="37" customFormat="1" ht="15.75" customHeight="1" x14ac:dyDescent="0.3">
      <c r="A419"/>
      <c r="B419"/>
      <c r="C419"/>
      <c r="D419"/>
      <c r="E419"/>
      <c r="F419"/>
      <c r="G419"/>
      <c r="H419"/>
      <c r="I419"/>
      <c r="J419"/>
      <c r="K419"/>
      <c r="L419"/>
      <c r="M419"/>
      <c r="N419"/>
      <c r="O419"/>
      <c r="P419"/>
      <c r="Q419"/>
      <c r="R419"/>
      <c r="S419" s="41"/>
      <c r="T419"/>
      <c r="U419"/>
      <c r="V419"/>
      <c r="W419"/>
      <c r="X419" s="42"/>
      <c r="Y419" s="42"/>
      <c r="Z419" s="42"/>
      <c r="AA419" s="42"/>
      <c r="AB419" s="42"/>
      <c r="AC419" s="42"/>
      <c r="AD419"/>
      <c r="AE419"/>
      <c r="AF419"/>
      <c r="AG419"/>
      <c r="AH419"/>
      <c r="AI419"/>
      <c r="AJ419"/>
      <c r="AK419"/>
      <c r="AL419"/>
      <c r="AM419"/>
      <c r="AN419"/>
      <c r="AO419"/>
      <c r="AP419"/>
      <c r="AQ419" s="41"/>
    </row>
    <row r="420" spans="1:43" s="37" customFormat="1" ht="15.75" customHeight="1" x14ac:dyDescent="0.3">
      <c r="A420"/>
      <c r="B420"/>
      <c r="C420"/>
      <c r="D420"/>
      <c r="E420"/>
      <c r="F420"/>
      <c r="G420"/>
      <c r="H420"/>
      <c r="I420"/>
      <c r="J420"/>
      <c r="K420"/>
      <c r="L420"/>
      <c r="M420"/>
      <c r="N420"/>
      <c r="O420"/>
      <c r="P420"/>
      <c r="Q420"/>
      <c r="R420"/>
      <c r="S420" s="41"/>
      <c r="T420"/>
      <c r="U420"/>
      <c r="V420"/>
      <c r="W420"/>
      <c r="X420" s="42"/>
      <c r="Y420" s="42"/>
      <c r="Z420" s="42"/>
      <c r="AA420" s="42"/>
      <c r="AB420" s="42"/>
      <c r="AC420" s="42"/>
      <c r="AD420"/>
      <c r="AE420"/>
      <c r="AF420"/>
      <c r="AG420"/>
      <c r="AH420"/>
      <c r="AI420"/>
      <c r="AJ420"/>
      <c r="AK420"/>
      <c r="AL420"/>
      <c r="AM420"/>
      <c r="AN420"/>
      <c r="AO420"/>
      <c r="AP420"/>
      <c r="AQ420" s="41"/>
    </row>
    <row r="421" spans="1:43" s="37" customFormat="1" ht="15.75" customHeight="1" x14ac:dyDescent="0.3">
      <c r="A421"/>
      <c r="B421"/>
      <c r="C421"/>
      <c r="D421"/>
      <c r="E421"/>
      <c r="F421"/>
      <c r="G421"/>
      <c r="H421"/>
      <c r="I421"/>
      <c r="J421"/>
      <c r="K421"/>
      <c r="L421"/>
      <c r="M421"/>
      <c r="N421"/>
      <c r="O421"/>
      <c r="P421"/>
      <c r="Q421"/>
      <c r="R421"/>
      <c r="S421" s="41"/>
      <c r="T421"/>
      <c r="U421"/>
      <c r="V421"/>
      <c r="W421"/>
      <c r="X421" s="42"/>
      <c r="Y421" s="42"/>
      <c r="Z421" s="42"/>
      <c r="AA421" s="42"/>
      <c r="AB421" s="42"/>
      <c r="AC421" s="42"/>
      <c r="AD421"/>
      <c r="AE421"/>
      <c r="AF421"/>
      <c r="AG421"/>
      <c r="AH421"/>
      <c r="AI421"/>
      <c r="AJ421"/>
      <c r="AK421"/>
      <c r="AL421"/>
      <c r="AM421"/>
      <c r="AN421"/>
      <c r="AO421"/>
      <c r="AP421"/>
      <c r="AQ421" s="41"/>
    </row>
    <row r="422" spans="1:43" s="37" customFormat="1" ht="15.75" customHeight="1" x14ac:dyDescent="0.3">
      <c r="A422"/>
      <c r="B422"/>
      <c r="C422"/>
      <c r="D422"/>
      <c r="E422"/>
      <c r="F422"/>
      <c r="G422"/>
      <c r="H422"/>
      <c r="I422"/>
      <c r="J422"/>
      <c r="K422"/>
      <c r="L422"/>
      <c r="M422"/>
      <c r="N422"/>
      <c r="O422"/>
      <c r="P422"/>
      <c r="Q422"/>
      <c r="R422"/>
      <c r="S422" s="41"/>
      <c r="T422"/>
      <c r="U422"/>
      <c r="V422"/>
      <c r="W422"/>
      <c r="X422" s="42"/>
      <c r="Y422" s="42"/>
      <c r="Z422" s="42"/>
      <c r="AA422" s="42"/>
      <c r="AB422" s="42"/>
      <c r="AC422" s="42"/>
      <c r="AD422"/>
      <c r="AE422"/>
      <c r="AF422"/>
      <c r="AG422"/>
      <c r="AH422"/>
      <c r="AI422"/>
      <c r="AJ422"/>
      <c r="AK422"/>
      <c r="AL422"/>
      <c r="AM422"/>
      <c r="AN422"/>
      <c r="AO422"/>
      <c r="AP422"/>
      <c r="AQ422" s="41"/>
    </row>
    <row r="423" spans="1:43" s="37" customFormat="1" ht="15.75" customHeight="1" x14ac:dyDescent="0.3">
      <c r="A423"/>
      <c r="B423"/>
      <c r="C423"/>
      <c r="D423"/>
      <c r="E423"/>
      <c r="F423"/>
      <c r="G423"/>
      <c r="H423"/>
      <c r="I423"/>
      <c r="J423"/>
      <c r="K423"/>
      <c r="L423"/>
      <c r="M423"/>
      <c r="N423"/>
      <c r="O423"/>
      <c r="P423"/>
      <c r="Q423"/>
      <c r="R423"/>
      <c r="S423" s="41"/>
      <c r="T423"/>
      <c r="U423"/>
      <c r="V423"/>
      <c r="W423"/>
      <c r="X423" s="42"/>
      <c r="Y423" s="42"/>
      <c r="Z423" s="42"/>
      <c r="AA423" s="42"/>
      <c r="AB423" s="42"/>
      <c r="AC423" s="42"/>
      <c r="AD423"/>
      <c r="AE423"/>
      <c r="AF423"/>
      <c r="AG423"/>
      <c r="AH423"/>
      <c r="AI423"/>
      <c r="AJ423"/>
      <c r="AK423"/>
      <c r="AL423"/>
      <c r="AM423"/>
      <c r="AN423"/>
      <c r="AO423"/>
      <c r="AP423"/>
      <c r="AQ423" s="41"/>
    </row>
    <row r="424" spans="1:43" s="37" customFormat="1" ht="15.75" customHeight="1" x14ac:dyDescent="0.3">
      <c r="A424"/>
      <c r="B424"/>
      <c r="C424"/>
      <c r="D424"/>
      <c r="E424"/>
      <c r="F424"/>
      <c r="G424"/>
      <c r="H424"/>
      <c r="I424"/>
      <c r="J424"/>
      <c r="K424"/>
      <c r="L424"/>
      <c r="M424"/>
      <c r="N424"/>
      <c r="O424"/>
      <c r="P424"/>
      <c r="Q424"/>
      <c r="R424"/>
      <c r="S424" s="41"/>
      <c r="T424"/>
      <c r="U424"/>
      <c r="V424"/>
      <c r="W424"/>
      <c r="X424" s="42"/>
      <c r="Y424" s="42"/>
      <c r="Z424" s="42"/>
      <c r="AA424" s="42"/>
      <c r="AB424" s="42"/>
      <c r="AC424" s="42"/>
      <c r="AD424"/>
      <c r="AE424"/>
      <c r="AF424"/>
      <c r="AG424"/>
      <c r="AH424"/>
      <c r="AI424"/>
      <c r="AJ424"/>
      <c r="AK424"/>
      <c r="AL424"/>
      <c r="AM424"/>
      <c r="AN424"/>
      <c r="AO424"/>
      <c r="AP424"/>
      <c r="AQ424" s="41"/>
    </row>
    <row r="425" spans="1:43" s="37" customFormat="1" ht="15.75" customHeight="1" x14ac:dyDescent="0.3">
      <c r="A425"/>
      <c r="B425"/>
      <c r="C425"/>
      <c r="D425"/>
      <c r="E425"/>
      <c r="F425"/>
      <c r="G425"/>
      <c r="H425"/>
      <c r="I425"/>
      <c r="J425"/>
      <c r="K425"/>
      <c r="L425"/>
      <c r="M425"/>
      <c r="N425"/>
      <c r="O425"/>
      <c r="P425"/>
      <c r="Q425"/>
      <c r="R425"/>
      <c r="S425" s="41"/>
      <c r="T425"/>
      <c r="U425"/>
      <c r="V425"/>
      <c r="W425"/>
      <c r="X425" s="42"/>
      <c r="Y425" s="42"/>
      <c r="Z425" s="42"/>
      <c r="AA425" s="42"/>
      <c r="AB425" s="42"/>
      <c r="AC425" s="42"/>
      <c r="AD425"/>
      <c r="AE425"/>
      <c r="AF425"/>
      <c r="AG425"/>
      <c r="AH425"/>
      <c r="AI425"/>
      <c r="AJ425"/>
      <c r="AK425"/>
      <c r="AL425"/>
      <c r="AM425"/>
      <c r="AN425"/>
      <c r="AO425"/>
      <c r="AP425"/>
      <c r="AQ425" s="41"/>
    </row>
    <row r="426" spans="1:43" s="37" customFormat="1" ht="15.75" customHeight="1" x14ac:dyDescent="0.3">
      <c r="A426"/>
      <c r="B426"/>
      <c r="C426"/>
      <c r="D426"/>
      <c r="E426"/>
      <c r="F426"/>
      <c r="G426"/>
      <c r="H426"/>
      <c r="I426"/>
      <c r="J426"/>
      <c r="K426"/>
      <c r="L426"/>
      <c r="M426"/>
      <c r="N426"/>
      <c r="O426"/>
      <c r="P426"/>
      <c r="Q426"/>
      <c r="R426"/>
      <c r="S426" s="41"/>
      <c r="T426"/>
      <c r="U426"/>
      <c r="V426"/>
      <c r="W426"/>
      <c r="X426" s="42"/>
      <c r="Y426" s="42"/>
      <c r="Z426" s="42"/>
      <c r="AA426" s="42"/>
      <c r="AB426" s="42"/>
      <c r="AC426" s="42"/>
      <c r="AD426"/>
      <c r="AE426"/>
      <c r="AF426"/>
      <c r="AG426"/>
      <c r="AH426"/>
      <c r="AI426"/>
      <c r="AJ426"/>
      <c r="AK426"/>
      <c r="AL426"/>
      <c r="AM426"/>
      <c r="AN426"/>
      <c r="AO426"/>
      <c r="AP426"/>
      <c r="AQ426" s="41"/>
    </row>
    <row r="427" spans="1:43" s="37" customFormat="1" ht="15.75" customHeight="1" x14ac:dyDescent="0.3">
      <c r="A427"/>
      <c r="B427"/>
      <c r="C427"/>
      <c r="D427"/>
      <c r="E427"/>
      <c r="F427"/>
      <c r="G427"/>
      <c r="H427"/>
      <c r="I427"/>
      <c r="J427"/>
      <c r="K427"/>
      <c r="L427"/>
      <c r="M427"/>
      <c r="N427"/>
      <c r="O427"/>
      <c r="P427"/>
      <c r="Q427"/>
      <c r="R427"/>
      <c r="S427" s="41"/>
      <c r="T427"/>
      <c r="U427"/>
      <c r="V427"/>
      <c r="W427"/>
      <c r="X427" s="42"/>
      <c r="Y427" s="42"/>
      <c r="Z427" s="42"/>
      <c r="AA427" s="42"/>
      <c r="AB427" s="42"/>
      <c r="AC427" s="42"/>
      <c r="AD427"/>
      <c r="AE427"/>
      <c r="AF427"/>
      <c r="AG427"/>
      <c r="AH427"/>
      <c r="AI427"/>
      <c r="AJ427"/>
      <c r="AK427"/>
      <c r="AL427"/>
      <c r="AM427"/>
      <c r="AN427"/>
      <c r="AO427"/>
      <c r="AP427"/>
      <c r="AQ427" s="41"/>
    </row>
    <row r="428" spans="1:43" s="37" customFormat="1" ht="15.75" customHeight="1" x14ac:dyDescent="0.3">
      <c r="A428"/>
      <c r="B428"/>
      <c r="C428"/>
      <c r="D428"/>
      <c r="E428"/>
      <c r="F428"/>
      <c r="G428"/>
      <c r="H428"/>
      <c r="I428"/>
      <c r="J428"/>
      <c r="K428"/>
      <c r="L428"/>
      <c r="M428"/>
      <c r="N428"/>
      <c r="O428"/>
      <c r="P428"/>
      <c r="Q428"/>
      <c r="R428"/>
      <c r="S428" s="41"/>
      <c r="T428"/>
      <c r="U428"/>
      <c r="V428"/>
      <c r="W428"/>
      <c r="X428" s="42"/>
      <c r="Y428" s="42"/>
      <c r="Z428" s="42"/>
      <c r="AA428" s="42"/>
      <c r="AB428" s="42"/>
      <c r="AC428" s="42"/>
      <c r="AD428"/>
      <c r="AE428"/>
      <c r="AF428"/>
      <c r="AG428"/>
      <c r="AH428"/>
      <c r="AI428"/>
      <c r="AJ428"/>
      <c r="AK428"/>
      <c r="AL428"/>
      <c r="AM428"/>
      <c r="AN428"/>
      <c r="AO428"/>
      <c r="AP428"/>
      <c r="AQ428" s="41"/>
    </row>
    <row r="429" spans="1:43" s="37" customFormat="1" ht="15.75" customHeight="1" x14ac:dyDescent="0.3">
      <c r="A429"/>
      <c r="B429"/>
      <c r="C429"/>
      <c r="D429"/>
      <c r="E429"/>
      <c r="F429"/>
      <c r="G429"/>
      <c r="H429"/>
      <c r="I429"/>
      <c r="J429"/>
      <c r="K429"/>
      <c r="L429"/>
      <c r="M429"/>
      <c r="N429"/>
      <c r="O429"/>
      <c r="P429"/>
      <c r="Q429"/>
      <c r="R429"/>
      <c r="S429" s="41"/>
      <c r="T429"/>
      <c r="U429"/>
      <c r="V429"/>
      <c r="W429"/>
      <c r="X429" s="42"/>
      <c r="Y429" s="42"/>
      <c r="Z429" s="42"/>
      <c r="AA429" s="42"/>
      <c r="AB429" s="42"/>
      <c r="AC429" s="42"/>
      <c r="AD429"/>
      <c r="AE429"/>
      <c r="AF429"/>
      <c r="AG429"/>
      <c r="AH429"/>
      <c r="AI429"/>
      <c r="AJ429"/>
      <c r="AK429"/>
      <c r="AL429"/>
      <c r="AM429"/>
      <c r="AN429"/>
      <c r="AO429"/>
      <c r="AP429"/>
      <c r="AQ429" s="41"/>
    </row>
    <row r="430" spans="1:43" s="37" customFormat="1" ht="15.75" customHeight="1" x14ac:dyDescent="0.3">
      <c r="A430"/>
      <c r="B430"/>
      <c r="C430"/>
      <c r="D430"/>
      <c r="E430"/>
      <c r="F430"/>
      <c r="G430"/>
      <c r="H430"/>
      <c r="I430"/>
      <c r="J430"/>
      <c r="K430"/>
      <c r="L430"/>
      <c r="M430"/>
      <c r="N430"/>
      <c r="O430"/>
      <c r="P430"/>
      <c r="Q430"/>
      <c r="R430"/>
      <c r="S430" s="41"/>
      <c r="T430"/>
      <c r="U430"/>
      <c r="V430"/>
      <c r="W430"/>
      <c r="X430" s="42"/>
      <c r="Y430" s="42"/>
      <c r="Z430" s="42"/>
      <c r="AA430" s="42"/>
      <c r="AB430" s="42"/>
      <c r="AC430" s="42"/>
      <c r="AD430"/>
      <c r="AE430"/>
      <c r="AF430"/>
      <c r="AG430"/>
      <c r="AH430"/>
      <c r="AI430"/>
      <c r="AJ430"/>
      <c r="AK430"/>
      <c r="AL430"/>
      <c r="AM430"/>
      <c r="AN430"/>
      <c r="AO430"/>
      <c r="AP430"/>
      <c r="AQ430" s="41"/>
    </row>
    <row r="431" spans="1:43" s="37" customFormat="1" ht="15.75" customHeight="1" x14ac:dyDescent="0.3">
      <c r="A431"/>
      <c r="B431"/>
      <c r="C431"/>
      <c r="D431"/>
      <c r="E431"/>
      <c r="F431"/>
      <c r="G431"/>
      <c r="H431"/>
      <c r="I431"/>
      <c r="J431"/>
      <c r="K431"/>
      <c r="L431"/>
      <c r="M431"/>
      <c r="N431"/>
      <c r="O431"/>
      <c r="P431"/>
      <c r="Q431"/>
      <c r="R431"/>
      <c r="S431" s="41"/>
      <c r="T431"/>
      <c r="U431"/>
      <c r="V431"/>
      <c r="W431"/>
      <c r="X431" s="42"/>
      <c r="Y431" s="42"/>
      <c r="Z431" s="42"/>
      <c r="AA431" s="42"/>
      <c r="AB431" s="42"/>
      <c r="AC431" s="42"/>
      <c r="AD431"/>
      <c r="AE431"/>
      <c r="AF431"/>
      <c r="AG431"/>
      <c r="AH431"/>
      <c r="AI431"/>
      <c r="AJ431"/>
      <c r="AK431"/>
      <c r="AL431"/>
      <c r="AM431"/>
      <c r="AN431"/>
      <c r="AO431"/>
      <c r="AP431"/>
      <c r="AQ431" s="41"/>
    </row>
    <row r="432" spans="1:43" s="37" customFormat="1" ht="15.75" customHeight="1" x14ac:dyDescent="0.3">
      <c r="A432"/>
      <c r="B432"/>
      <c r="C432"/>
      <c r="D432"/>
      <c r="E432"/>
      <c r="F432"/>
      <c r="G432"/>
      <c r="H432"/>
      <c r="I432"/>
      <c r="J432"/>
      <c r="K432"/>
      <c r="L432"/>
      <c r="M432"/>
      <c r="N432"/>
      <c r="O432"/>
      <c r="P432"/>
      <c r="Q432"/>
      <c r="R432"/>
      <c r="S432" s="41"/>
      <c r="T432"/>
      <c r="U432"/>
      <c r="V432"/>
      <c r="W432"/>
      <c r="X432" s="42"/>
      <c r="Y432" s="42"/>
      <c r="Z432" s="42"/>
      <c r="AA432" s="42"/>
      <c r="AB432" s="42"/>
      <c r="AC432" s="42"/>
      <c r="AD432"/>
      <c r="AE432"/>
      <c r="AF432"/>
      <c r="AG432"/>
      <c r="AH432"/>
      <c r="AI432"/>
      <c r="AJ432"/>
      <c r="AK432"/>
      <c r="AL432"/>
      <c r="AM432"/>
      <c r="AN432"/>
      <c r="AO432"/>
      <c r="AP432"/>
      <c r="AQ432" s="41"/>
    </row>
    <row r="433" spans="1:43" s="37" customFormat="1" ht="15.75" customHeight="1" x14ac:dyDescent="0.3">
      <c r="A433"/>
      <c r="B433"/>
      <c r="C433"/>
      <c r="D433"/>
      <c r="E433"/>
      <c r="F433"/>
      <c r="G433"/>
      <c r="H433"/>
      <c r="I433"/>
      <c r="J433"/>
      <c r="K433"/>
      <c r="L433"/>
      <c r="M433"/>
      <c r="N433"/>
      <c r="O433"/>
      <c r="P433"/>
      <c r="Q433"/>
      <c r="R433"/>
      <c r="S433" s="41"/>
      <c r="T433"/>
      <c r="U433"/>
      <c r="V433"/>
      <c r="W433"/>
      <c r="X433" s="42"/>
      <c r="Y433" s="42"/>
      <c r="Z433" s="42"/>
      <c r="AA433" s="42"/>
      <c r="AB433" s="42"/>
      <c r="AC433" s="42"/>
      <c r="AD433"/>
      <c r="AE433"/>
      <c r="AF433"/>
      <c r="AG433"/>
      <c r="AH433"/>
      <c r="AI433"/>
      <c r="AJ433"/>
      <c r="AK433"/>
      <c r="AL433"/>
      <c r="AM433"/>
      <c r="AN433"/>
      <c r="AO433"/>
      <c r="AP433"/>
      <c r="AQ433" s="41"/>
    </row>
    <row r="434" spans="1:43" s="37" customFormat="1" ht="15.75" customHeight="1" x14ac:dyDescent="0.3">
      <c r="A434"/>
      <c r="B434"/>
      <c r="C434"/>
      <c r="D434"/>
      <c r="E434"/>
      <c r="F434"/>
      <c r="G434"/>
      <c r="H434"/>
      <c r="I434"/>
      <c r="J434"/>
      <c r="K434"/>
      <c r="L434"/>
      <c r="M434"/>
      <c r="N434"/>
      <c r="O434"/>
      <c r="P434"/>
      <c r="Q434"/>
      <c r="R434"/>
      <c r="S434" s="41"/>
      <c r="T434"/>
      <c r="U434"/>
      <c r="V434"/>
      <c r="W434"/>
      <c r="X434" s="42"/>
      <c r="Y434" s="42"/>
      <c r="Z434" s="42"/>
      <c r="AA434" s="42"/>
      <c r="AB434" s="42"/>
      <c r="AC434" s="42"/>
      <c r="AD434"/>
      <c r="AE434"/>
      <c r="AF434"/>
      <c r="AG434"/>
      <c r="AH434"/>
      <c r="AI434"/>
      <c r="AJ434"/>
      <c r="AK434"/>
      <c r="AL434"/>
      <c r="AM434"/>
      <c r="AN434"/>
      <c r="AO434"/>
      <c r="AP434"/>
      <c r="AQ434" s="41"/>
    </row>
    <row r="435" spans="1:43" s="37" customFormat="1" ht="15.75" customHeight="1" x14ac:dyDescent="0.3">
      <c r="A435"/>
      <c r="B435"/>
      <c r="C435"/>
      <c r="D435"/>
      <c r="E435"/>
      <c r="F435"/>
      <c r="G435"/>
      <c r="H435"/>
      <c r="I435"/>
      <c r="J435"/>
      <c r="K435"/>
      <c r="L435"/>
      <c r="M435"/>
      <c r="N435"/>
      <c r="O435"/>
      <c r="P435"/>
      <c r="Q435"/>
      <c r="R435"/>
      <c r="S435" s="41"/>
      <c r="T435"/>
      <c r="U435"/>
      <c r="V435"/>
      <c r="W435"/>
      <c r="X435" s="42"/>
      <c r="Y435" s="42"/>
      <c r="Z435" s="42"/>
      <c r="AA435" s="42"/>
      <c r="AB435" s="42"/>
      <c r="AC435" s="42"/>
      <c r="AD435"/>
      <c r="AE435"/>
      <c r="AF435"/>
      <c r="AG435"/>
      <c r="AH435"/>
      <c r="AI435"/>
      <c r="AJ435"/>
      <c r="AK435"/>
      <c r="AL435"/>
      <c r="AM435"/>
      <c r="AN435"/>
      <c r="AO435"/>
      <c r="AP435"/>
      <c r="AQ435" s="41"/>
    </row>
    <row r="436" spans="1:43" s="37" customFormat="1" ht="15.75" customHeight="1" x14ac:dyDescent="0.3">
      <c r="A436"/>
      <c r="B436"/>
      <c r="C436"/>
      <c r="D436"/>
      <c r="E436"/>
      <c r="F436"/>
      <c r="G436"/>
      <c r="H436"/>
      <c r="I436"/>
      <c r="J436"/>
      <c r="K436"/>
      <c r="L436"/>
      <c r="M436"/>
      <c r="N436"/>
      <c r="O436"/>
      <c r="P436"/>
      <c r="Q436"/>
      <c r="R436"/>
      <c r="S436" s="41"/>
      <c r="T436"/>
      <c r="U436"/>
      <c r="V436"/>
      <c r="W436"/>
      <c r="X436" s="42"/>
      <c r="Y436" s="42"/>
      <c r="Z436" s="42"/>
      <c r="AA436" s="42"/>
      <c r="AB436" s="42"/>
      <c r="AC436" s="42"/>
      <c r="AD436"/>
      <c r="AE436"/>
      <c r="AF436"/>
      <c r="AG436"/>
      <c r="AH436"/>
      <c r="AI436"/>
      <c r="AJ436"/>
      <c r="AK436"/>
      <c r="AL436"/>
      <c r="AM436"/>
      <c r="AN436"/>
      <c r="AO436"/>
      <c r="AP436"/>
      <c r="AQ436" s="41"/>
    </row>
    <row r="437" spans="1:43" s="37" customFormat="1" ht="15.75" customHeight="1" x14ac:dyDescent="0.3">
      <c r="A437"/>
      <c r="B437"/>
      <c r="C437"/>
      <c r="D437"/>
      <c r="E437"/>
      <c r="F437"/>
      <c r="G437"/>
      <c r="H437"/>
      <c r="I437"/>
      <c r="J437"/>
      <c r="K437"/>
      <c r="L437"/>
      <c r="M437"/>
      <c r="N437"/>
      <c r="O437"/>
      <c r="P437"/>
      <c r="Q437"/>
      <c r="R437"/>
      <c r="S437" s="41"/>
      <c r="T437"/>
      <c r="U437"/>
      <c r="V437"/>
      <c r="W437"/>
      <c r="X437" s="42"/>
      <c r="Y437" s="42"/>
      <c r="Z437" s="42"/>
      <c r="AA437" s="42"/>
      <c r="AB437" s="42"/>
      <c r="AC437" s="42"/>
      <c r="AD437"/>
      <c r="AE437"/>
      <c r="AF437"/>
      <c r="AG437"/>
      <c r="AH437"/>
      <c r="AI437"/>
      <c r="AJ437"/>
      <c r="AK437"/>
      <c r="AL437"/>
      <c r="AM437"/>
      <c r="AN437"/>
      <c r="AO437"/>
      <c r="AP437"/>
      <c r="AQ437" s="41"/>
    </row>
    <row r="438" spans="1:43" s="37" customFormat="1" ht="15.75" customHeight="1" x14ac:dyDescent="0.3">
      <c r="A438"/>
      <c r="B438"/>
      <c r="C438"/>
      <c r="D438"/>
      <c r="E438"/>
      <c r="F438"/>
      <c r="G438"/>
      <c r="H438"/>
      <c r="I438"/>
      <c r="J438"/>
      <c r="K438"/>
      <c r="L438"/>
      <c r="M438"/>
      <c r="N438"/>
      <c r="O438"/>
      <c r="P438"/>
      <c r="Q438"/>
      <c r="R438"/>
      <c r="S438" s="41"/>
      <c r="T438"/>
      <c r="U438"/>
      <c r="V438"/>
      <c r="W438"/>
      <c r="X438" s="42"/>
      <c r="Y438" s="42"/>
      <c r="Z438" s="42"/>
      <c r="AA438" s="42"/>
      <c r="AB438" s="42"/>
      <c r="AC438" s="42"/>
      <c r="AD438"/>
      <c r="AE438"/>
      <c r="AF438"/>
      <c r="AG438"/>
      <c r="AH438"/>
      <c r="AI438"/>
      <c r="AJ438"/>
      <c r="AK438"/>
      <c r="AL438"/>
      <c r="AM438"/>
      <c r="AN438"/>
      <c r="AO438"/>
      <c r="AP438"/>
      <c r="AQ438" s="41"/>
    </row>
    <row r="439" spans="1:43" s="37" customFormat="1" ht="15.75" customHeight="1" x14ac:dyDescent="0.3">
      <c r="A439"/>
      <c r="B439"/>
      <c r="C439"/>
      <c r="D439"/>
      <c r="E439"/>
      <c r="F439"/>
      <c r="G439"/>
      <c r="H439"/>
      <c r="I439"/>
      <c r="J439"/>
      <c r="K439"/>
      <c r="L439"/>
      <c r="M439"/>
      <c r="N439"/>
      <c r="O439"/>
      <c r="P439"/>
      <c r="Q439"/>
      <c r="R439"/>
      <c r="S439" s="41"/>
      <c r="T439"/>
      <c r="U439"/>
      <c r="V439"/>
      <c r="W439"/>
      <c r="X439" s="42"/>
      <c r="Y439" s="42"/>
      <c r="Z439" s="42"/>
      <c r="AA439" s="42"/>
      <c r="AB439" s="42"/>
      <c r="AC439" s="42"/>
      <c r="AD439"/>
      <c r="AE439"/>
      <c r="AF439"/>
      <c r="AG439"/>
      <c r="AH439"/>
      <c r="AI439"/>
      <c r="AJ439"/>
      <c r="AK439"/>
      <c r="AL439"/>
      <c r="AM439"/>
      <c r="AN439"/>
      <c r="AO439"/>
      <c r="AP439"/>
      <c r="AQ439" s="41"/>
    </row>
    <row r="440" spans="1:43" s="37" customFormat="1" ht="15.75" customHeight="1" x14ac:dyDescent="0.3">
      <c r="A440"/>
      <c r="B440"/>
      <c r="C440"/>
      <c r="D440"/>
      <c r="E440"/>
      <c r="F440"/>
      <c r="G440"/>
      <c r="H440"/>
      <c r="I440"/>
      <c r="J440"/>
      <c r="K440"/>
      <c r="L440"/>
      <c r="M440"/>
      <c r="N440"/>
      <c r="O440"/>
      <c r="P440"/>
      <c r="Q440"/>
      <c r="R440"/>
      <c r="S440" s="41"/>
      <c r="T440"/>
      <c r="U440"/>
      <c r="V440"/>
      <c r="W440"/>
      <c r="X440" s="42"/>
      <c r="Y440" s="42"/>
      <c r="Z440" s="42"/>
      <c r="AA440" s="42"/>
      <c r="AB440" s="42"/>
      <c r="AC440" s="42"/>
      <c r="AD440"/>
      <c r="AE440"/>
      <c r="AF440"/>
      <c r="AG440"/>
      <c r="AH440"/>
      <c r="AI440"/>
      <c r="AJ440"/>
      <c r="AK440"/>
      <c r="AL440"/>
      <c r="AM440"/>
      <c r="AN440"/>
      <c r="AO440"/>
      <c r="AP440"/>
      <c r="AQ440" s="41"/>
    </row>
    <row r="441" spans="1:43" s="37" customFormat="1" ht="15.75" customHeight="1" x14ac:dyDescent="0.3">
      <c r="A441"/>
      <c r="B441"/>
      <c r="C441"/>
      <c r="D441"/>
      <c r="E441"/>
      <c r="F441"/>
      <c r="G441"/>
      <c r="H441"/>
      <c r="I441"/>
      <c r="J441"/>
      <c r="K441"/>
      <c r="L441"/>
      <c r="M441"/>
      <c r="N441"/>
      <c r="O441"/>
      <c r="P441"/>
      <c r="Q441"/>
      <c r="R441"/>
      <c r="S441" s="41"/>
      <c r="T441"/>
      <c r="U441"/>
      <c r="V441"/>
      <c r="W441"/>
      <c r="X441" s="42"/>
      <c r="Y441" s="42"/>
      <c r="Z441" s="42"/>
      <c r="AA441" s="42"/>
      <c r="AB441" s="42"/>
      <c r="AC441" s="42"/>
      <c r="AD441"/>
      <c r="AE441"/>
      <c r="AF441"/>
      <c r="AG441"/>
      <c r="AH441"/>
      <c r="AI441"/>
      <c r="AJ441"/>
      <c r="AK441"/>
      <c r="AL441"/>
      <c r="AM441"/>
      <c r="AN441"/>
      <c r="AO441"/>
      <c r="AP441"/>
      <c r="AQ441" s="41"/>
    </row>
    <row r="442" spans="1:43" s="37" customFormat="1" ht="15.75" customHeight="1" x14ac:dyDescent="0.3">
      <c r="A442"/>
      <c r="B442"/>
      <c r="C442"/>
      <c r="D442"/>
      <c r="E442"/>
      <c r="F442"/>
      <c r="G442"/>
      <c r="H442"/>
      <c r="I442"/>
      <c r="J442"/>
      <c r="K442"/>
      <c r="L442"/>
      <c r="M442"/>
      <c r="N442"/>
      <c r="O442"/>
      <c r="P442"/>
      <c r="Q442"/>
      <c r="R442"/>
      <c r="S442" s="41"/>
      <c r="T442"/>
      <c r="U442"/>
      <c r="V442"/>
      <c r="W442"/>
      <c r="X442" s="42"/>
      <c r="Y442" s="42"/>
      <c r="Z442" s="42"/>
      <c r="AA442" s="42"/>
      <c r="AB442" s="42"/>
      <c r="AC442" s="42"/>
      <c r="AD442"/>
      <c r="AE442"/>
      <c r="AF442"/>
      <c r="AG442"/>
      <c r="AH442"/>
      <c r="AI442"/>
      <c r="AJ442"/>
      <c r="AK442"/>
      <c r="AL442"/>
      <c r="AM442"/>
      <c r="AN442"/>
      <c r="AO442"/>
      <c r="AP442"/>
      <c r="AQ442" s="41"/>
    </row>
    <row r="443" spans="1:43" s="37" customFormat="1" ht="15.75" customHeight="1" x14ac:dyDescent="0.3">
      <c r="A443"/>
      <c r="B443"/>
      <c r="C443"/>
      <c r="D443"/>
      <c r="E443"/>
      <c r="F443"/>
      <c r="G443"/>
      <c r="H443"/>
      <c r="I443"/>
      <c r="J443"/>
      <c r="K443"/>
      <c r="L443"/>
      <c r="M443"/>
      <c r="N443"/>
      <c r="O443"/>
      <c r="P443"/>
      <c r="Q443"/>
      <c r="R443"/>
      <c r="S443" s="41"/>
      <c r="T443"/>
      <c r="U443"/>
      <c r="V443"/>
      <c r="W443"/>
      <c r="X443" s="42"/>
      <c r="Y443" s="42"/>
      <c r="Z443" s="42"/>
      <c r="AA443" s="42"/>
      <c r="AB443" s="42"/>
      <c r="AC443" s="42"/>
      <c r="AD443"/>
      <c r="AE443"/>
      <c r="AF443"/>
      <c r="AG443"/>
      <c r="AH443"/>
      <c r="AI443"/>
      <c r="AJ443"/>
      <c r="AK443"/>
      <c r="AL443"/>
      <c r="AM443"/>
      <c r="AN443"/>
      <c r="AO443"/>
      <c r="AP443"/>
      <c r="AQ443" s="41"/>
    </row>
    <row r="444" spans="1:43" s="37" customFormat="1" ht="15.75" customHeight="1" x14ac:dyDescent="0.3">
      <c r="A444"/>
      <c r="B444"/>
      <c r="C444"/>
      <c r="D444"/>
      <c r="E444"/>
      <c r="F444"/>
      <c r="G444"/>
      <c r="H444"/>
      <c r="I444"/>
      <c r="J444"/>
      <c r="K444"/>
      <c r="L444"/>
      <c r="M444"/>
      <c r="N444"/>
      <c r="O444"/>
      <c r="P444"/>
      <c r="Q444"/>
      <c r="R444"/>
      <c r="S444" s="41"/>
      <c r="T444"/>
      <c r="U444"/>
      <c r="V444"/>
      <c r="W444"/>
      <c r="X444" s="42"/>
      <c r="Y444" s="42"/>
      <c r="Z444" s="42"/>
      <c r="AA444" s="42"/>
      <c r="AB444" s="42"/>
      <c r="AC444" s="42"/>
      <c r="AD444"/>
      <c r="AE444"/>
      <c r="AF444"/>
      <c r="AG444"/>
      <c r="AH444"/>
      <c r="AI444"/>
      <c r="AJ444"/>
      <c r="AK444"/>
      <c r="AL444"/>
      <c r="AM444"/>
      <c r="AN444"/>
      <c r="AO444"/>
      <c r="AP444"/>
      <c r="AQ444" s="41"/>
    </row>
    <row r="445" spans="1:43" s="37" customFormat="1" ht="15.75" customHeight="1" x14ac:dyDescent="0.3">
      <c r="A445"/>
      <c r="B445"/>
      <c r="C445"/>
      <c r="D445"/>
      <c r="E445"/>
      <c r="F445"/>
      <c r="G445"/>
      <c r="H445"/>
      <c r="I445"/>
      <c r="J445"/>
      <c r="K445"/>
      <c r="L445"/>
      <c r="M445"/>
      <c r="N445"/>
      <c r="O445"/>
      <c r="P445"/>
      <c r="Q445"/>
      <c r="R445"/>
      <c r="S445" s="41"/>
      <c r="T445"/>
      <c r="U445"/>
      <c r="V445"/>
      <c r="W445"/>
      <c r="X445" s="42"/>
      <c r="Y445" s="42"/>
      <c r="Z445" s="42"/>
      <c r="AA445" s="42"/>
      <c r="AB445" s="42"/>
      <c r="AC445" s="42"/>
      <c r="AD445"/>
      <c r="AE445"/>
      <c r="AF445"/>
      <c r="AG445"/>
      <c r="AH445"/>
      <c r="AI445"/>
      <c r="AJ445"/>
      <c r="AK445"/>
      <c r="AL445"/>
      <c r="AM445"/>
      <c r="AN445"/>
      <c r="AO445"/>
      <c r="AP445"/>
      <c r="AQ445" s="41"/>
    </row>
    <row r="446" spans="1:43" s="37" customFormat="1" ht="15.75" customHeight="1" x14ac:dyDescent="0.3">
      <c r="A446"/>
      <c r="B446"/>
      <c r="C446"/>
      <c r="D446"/>
      <c r="E446"/>
      <c r="F446"/>
      <c r="G446"/>
      <c r="H446"/>
      <c r="I446"/>
      <c r="J446"/>
      <c r="K446"/>
      <c r="L446"/>
      <c r="M446"/>
      <c r="N446"/>
      <c r="O446"/>
      <c r="P446"/>
      <c r="Q446"/>
      <c r="R446"/>
      <c r="S446" s="41"/>
      <c r="T446"/>
      <c r="U446"/>
      <c r="V446"/>
      <c r="W446"/>
      <c r="X446" s="42"/>
      <c r="Y446" s="42"/>
      <c r="Z446" s="42"/>
      <c r="AA446" s="42"/>
      <c r="AB446" s="42"/>
      <c r="AC446" s="42"/>
      <c r="AD446"/>
      <c r="AE446"/>
      <c r="AF446"/>
      <c r="AG446"/>
      <c r="AH446"/>
      <c r="AI446"/>
      <c r="AJ446"/>
      <c r="AK446"/>
      <c r="AL446"/>
      <c r="AM446"/>
      <c r="AN446"/>
      <c r="AO446"/>
      <c r="AP446"/>
      <c r="AQ446" s="41"/>
    </row>
  </sheetData>
  <autoFilter ref="A1:AQ28" xr:uid="{00000000-0009-0000-0000-000000000000}">
    <sortState xmlns:xlrd2="http://schemas.microsoft.com/office/spreadsheetml/2017/richdata2" ref="A2:AQ28">
      <sortCondition ref="A1:A28"/>
    </sortState>
  </autoFilter>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9E6A2-EE97-4C72-9465-A236080A3A25}">
  <dimension ref="A1:X11"/>
  <sheetViews>
    <sheetView workbookViewId="0">
      <selection activeCell="C22" sqref="C22"/>
    </sheetView>
  </sheetViews>
  <sheetFormatPr baseColWidth="10" defaultColWidth="8.88671875" defaultRowHeight="13.2" x14ac:dyDescent="0.25"/>
  <sheetData>
    <row r="1" spans="1:24" s="48" customFormat="1" ht="100.2" customHeight="1" x14ac:dyDescent="0.3">
      <c r="A1" s="45"/>
      <c r="B1" s="46"/>
      <c r="C1" s="47"/>
      <c r="D1" s="47"/>
      <c r="I1" s="48" t="s">
        <v>80</v>
      </c>
      <c r="J1" s="48" t="s">
        <v>81</v>
      </c>
      <c r="K1" s="48" t="s">
        <v>81</v>
      </c>
      <c r="L1" s="48" t="s">
        <v>82</v>
      </c>
      <c r="M1" s="48" t="s">
        <v>83</v>
      </c>
      <c r="N1" s="49" t="s">
        <v>84</v>
      </c>
      <c r="O1" s="50" t="s">
        <v>85</v>
      </c>
      <c r="P1" s="50" t="s">
        <v>85</v>
      </c>
      <c r="Q1" s="49" t="s">
        <v>86</v>
      </c>
      <c r="R1" s="49" t="s">
        <v>87</v>
      </c>
      <c r="S1" s="49" t="s">
        <v>88</v>
      </c>
      <c r="T1" s="50" t="s">
        <v>89</v>
      </c>
      <c r="U1" s="50" t="s">
        <v>90</v>
      </c>
      <c r="V1" s="50" t="s">
        <v>87</v>
      </c>
      <c r="W1" s="50" t="s">
        <v>91</v>
      </c>
      <c r="X1" s="48" t="s">
        <v>92</v>
      </c>
    </row>
    <row r="2" spans="1:24" ht="24" customHeight="1" x14ac:dyDescent="0.3">
      <c r="A2" s="51"/>
      <c r="B2" s="52"/>
      <c r="C2" s="53"/>
      <c r="D2" s="53"/>
      <c r="E2" s="54" t="s">
        <v>93</v>
      </c>
      <c r="F2" s="54" t="s">
        <v>94</v>
      </c>
      <c r="G2" s="54" t="s">
        <v>95</v>
      </c>
      <c r="H2" s="54" t="s">
        <v>96</v>
      </c>
      <c r="I2" s="54" t="s">
        <v>97</v>
      </c>
      <c r="J2" s="55" t="s">
        <v>98</v>
      </c>
      <c r="K2" s="54" t="s">
        <v>99</v>
      </c>
      <c r="L2" s="54" t="s">
        <v>100</v>
      </c>
      <c r="M2" s="54" t="s">
        <v>101</v>
      </c>
      <c r="N2" s="56" t="s">
        <v>102</v>
      </c>
      <c r="O2" s="57" t="s">
        <v>103</v>
      </c>
      <c r="P2" s="57" t="s">
        <v>104</v>
      </c>
      <c r="Q2" s="56" t="s">
        <v>105</v>
      </c>
      <c r="R2" s="56" t="s">
        <v>106</v>
      </c>
      <c r="S2" s="56" t="s">
        <v>107</v>
      </c>
      <c r="T2" s="57" t="s">
        <v>108</v>
      </c>
      <c r="U2" s="57" t="s">
        <v>109</v>
      </c>
      <c r="V2" s="57" t="s">
        <v>110</v>
      </c>
      <c r="W2" s="57" t="s">
        <v>111</v>
      </c>
      <c r="X2" s="57" t="s">
        <v>112</v>
      </c>
    </row>
    <row r="3" spans="1:24" ht="15.6" x14ac:dyDescent="0.3">
      <c r="A3" s="58">
        <v>16</v>
      </c>
      <c r="B3" s="37">
        <v>19014</v>
      </c>
      <c r="C3" t="s">
        <v>113</v>
      </c>
      <c r="D3" t="s">
        <v>114</v>
      </c>
      <c r="E3" t="s">
        <v>115</v>
      </c>
      <c r="F3" t="s">
        <v>116</v>
      </c>
      <c r="G3" t="s">
        <v>117</v>
      </c>
      <c r="H3" t="s">
        <v>118</v>
      </c>
      <c r="I3">
        <v>50</v>
      </c>
      <c r="J3">
        <v>57.700554218219899</v>
      </c>
      <c r="K3">
        <v>26.122894129134501</v>
      </c>
      <c r="L3" s="59" t="s">
        <v>119</v>
      </c>
      <c r="M3" t="s">
        <v>120</v>
      </c>
      <c r="N3" s="37">
        <v>85</v>
      </c>
      <c r="O3" t="s">
        <v>121</v>
      </c>
      <c r="P3" t="s">
        <v>122</v>
      </c>
      <c r="Q3" s="37">
        <v>4</v>
      </c>
      <c r="R3" s="37">
        <v>1</v>
      </c>
      <c r="S3" s="37">
        <v>3</v>
      </c>
      <c r="T3" s="37">
        <v>1</v>
      </c>
      <c r="U3" s="37">
        <v>6</v>
      </c>
      <c r="V3" s="37">
        <v>0</v>
      </c>
      <c r="W3" s="37">
        <v>0</v>
      </c>
      <c r="X3" s="37">
        <v>1</v>
      </c>
    </row>
    <row r="4" spans="1:24" ht="15.6" x14ac:dyDescent="0.3">
      <c r="A4" s="58">
        <v>17</v>
      </c>
      <c r="B4" s="37">
        <v>19039</v>
      </c>
      <c r="C4" t="s">
        <v>123</v>
      </c>
      <c r="D4" t="s">
        <v>114</v>
      </c>
      <c r="E4" t="s">
        <v>124</v>
      </c>
      <c r="F4" t="s">
        <v>116</v>
      </c>
      <c r="G4" t="s">
        <v>117</v>
      </c>
      <c r="H4" t="s">
        <v>118</v>
      </c>
      <c r="I4">
        <v>50</v>
      </c>
      <c r="J4">
        <v>57.700647990255902</v>
      </c>
      <c r="K4">
        <v>26.122215710444699</v>
      </c>
      <c r="L4" s="59" t="s">
        <v>119</v>
      </c>
      <c r="M4" t="s">
        <v>120</v>
      </c>
      <c r="N4" s="37">
        <v>70</v>
      </c>
      <c r="O4" t="s">
        <v>125</v>
      </c>
      <c r="P4" t="s">
        <v>126</v>
      </c>
      <c r="Q4" s="37">
        <v>4</v>
      </c>
      <c r="R4" s="37">
        <v>1</v>
      </c>
      <c r="S4" s="37">
        <v>3</v>
      </c>
      <c r="T4" s="37">
        <v>1</v>
      </c>
      <c r="U4" s="37">
        <v>6</v>
      </c>
      <c r="V4" s="37">
        <v>0</v>
      </c>
      <c r="W4" s="37">
        <v>0</v>
      </c>
      <c r="X4" s="37">
        <v>1</v>
      </c>
    </row>
    <row r="5" spans="1:24" ht="15.6" x14ac:dyDescent="0.3">
      <c r="A5" s="58">
        <v>21</v>
      </c>
      <c r="B5" s="37">
        <v>19156</v>
      </c>
      <c r="C5" t="s">
        <v>127</v>
      </c>
      <c r="D5" t="s">
        <v>114</v>
      </c>
      <c r="E5" t="s">
        <v>128</v>
      </c>
      <c r="F5" t="s">
        <v>116</v>
      </c>
      <c r="G5" t="s">
        <v>117</v>
      </c>
      <c r="H5" t="s">
        <v>118</v>
      </c>
      <c r="I5">
        <v>50</v>
      </c>
      <c r="J5">
        <v>57.701954662840201</v>
      </c>
      <c r="K5">
        <v>26.1056390188409</v>
      </c>
      <c r="L5" s="59" t="s">
        <v>129</v>
      </c>
      <c r="M5" t="s">
        <v>130</v>
      </c>
      <c r="N5" s="37">
        <v>85</v>
      </c>
      <c r="O5" t="s">
        <v>131</v>
      </c>
      <c r="P5" t="s">
        <v>126</v>
      </c>
      <c r="Q5" s="37">
        <v>4</v>
      </c>
      <c r="R5" s="37">
        <v>1</v>
      </c>
      <c r="S5" s="37">
        <v>3</v>
      </c>
      <c r="T5" s="37">
        <v>1</v>
      </c>
      <c r="U5" s="37">
        <v>3</v>
      </c>
      <c r="V5" s="37">
        <v>0</v>
      </c>
      <c r="W5" s="37">
        <v>0</v>
      </c>
      <c r="X5" s="37">
        <v>1</v>
      </c>
    </row>
    <row r="6" spans="1:24" ht="15.6" x14ac:dyDescent="0.3">
      <c r="A6" s="58">
        <v>22</v>
      </c>
      <c r="B6" s="37">
        <v>19171</v>
      </c>
      <c r="C6" t="s">
        <v>132</v>
      </c>
      <c r="D6" t="s">
        <v>114</v>
      </c>
      <c r="E6" t="s">
        <v>133</v>
      </c>
      <c r="F6" t="s">
        <v>116</v>
      </c>
      <c r="G6" t="s">
        <v>117</v>
      </c>
      <c r="H6" t="s">
        <v>118</v>
      </c>
      <c r="I6">
        <v>50</v>
      </c>
      <c r="J6">
        <v>57.703934543226303</v>
      </c>
      <c r="K6">
        <v>26.105988944840298</v>
      </c>
      <c r="L6" s="59" t="s">
        <v>129</v>
      </c>
      <c r="M6" t="s">
        <v>130</v>
      </c>
      <c r="N6" s="37">
        <v>72</v>
      </c>
      <c r="O6" t="s">
        <v>121</v>
      </c>
      <c r="P6" t="s">
        <v>131</v>
      </c>
      <c r="Q6" s="37">
        <v>4</v>
      </c>
      <c r="R6" s="37">
        <v>1</v>
      </c>
      <c r="S6" s="37">
        <v>3</v>
      </c>
      <c r="T6" s="37">
        <v>1</v>
      </c>
      <c r="U6" s="37">
        <v>3</v>
      </c>
      <c r="V6" s="37">
        <v>0</v>
      </c>
      <c r="W6" s="37">
        <v>0</v>
      </c>
      <c r="X6" s="37">
        <v>2</v>
      </c>
    </row>
    <row r="7" spans="1:24" ht="15.6" x14ac:dyDescent="0.3">
      <c r="A7" s="58">
        <v>23</v>
      </c>
      <c r="B7" s="37">
        <v>19199</v>
      </c>
      <c r="C7" t="s">
        <v>134</v>
      </c>
      <c r="D7" t="s">
        <v>114</v>
      </c>
      <c r="E7" t="s">
        <v>135</v>
      </c>
      <c r="F7" t="s">
        <v>116</v>
      </c>
      <c r="G7" t="s">
        <v>117</v>
      </c>
      <c r="H7" t="s">
        <v>118</v>
      </c>
      <c r="I7">
        <v>50</v>
      </c>
      <c r="J7">
        <v>57.7052900264407</v>
      </c>
      <c r="K7">
        <v>26.106604778237301</v>
      </c>
      <c r="L7" s="59" t="s">
        <v>129</v>
      </c>
      <c r="M7" t="s">
        <v>130</v>
      </c>
      <c r="N7" s="37">
        <v>83</v>
      </c>
      <c r="O7" t="s">
        <v>121</v>
      </c>
      <c r="P7" t="s">
        <v>131</v>
      </c>
      <c r="Q7" s="37">
        <v>4</v>
      </c>
      <c r="R7" s="37">
        <v>1</v>
      </c>
      <c r="S7" s="37">
        <v>3</v>
      </c>
      <c r="T7" s="37">
        <v>1</v>
      </c>
      <c r="U7" s="37">
        <v>3</v>
      </c>
      <c r="V7" s="37">
        <v>0</v>
      </c>
      <c r="W7" s="37">
        <v>0</v>
      </c>
      <c r="X7" s="37">
        <v>2</v>
      </c>
    </row>
    <row r="8" spans="1:24" ht="15.6" x14ac:dyDescent="0.3">
      <c r="A8" s="58">
        <v>24</v>
      </c>
      <c r="B8" s="37">
        <v>19228</v>
      </c>
      <c r="C8" t="s">
        <v>136</v>
      </c>
      <c r="D8" t="s">
        <v>114</v>
      </c>
      <c r="E8" t="s">
        <v>137</v>
      </c>
      <c r="F8" t="s">
        <v>116</v>
      </c>
      <c r="G8" t="s">
        <v>117</v>
      </c>
      <c r="H8" t="s">
        <v>118</v>
      </c>
      <c r="I8">
        <v>48</v>
      </c>
      <c r="J8">
        <v>57.703812500645398</v>
      </c>
      <c r="K8">
        <v>26.105763661435599</v>
      </c>
      <c r="L8" s="59" t="s">
        <v>129</v>
      </c>
      <c r="M8" t="s">
        <v>130</v>
      </c>
      <c r="N8" s="37">
        <v>57</v>
      </c>
      <c r="O8" t="s">
        <v>121</v>
      </c>
      <c r="P8" t="s">
        <v>138</v>
      </c>
      <c r="Q8" s="37">
        <v>3</v>
      </c>
      <c r="R8" s="37">
        <v>2</v>
      </c>
      <c r="S8" s="37">
        <v>2</v>
      </c>
      <c r="T8" s="37">
        <v>1</v>
      </c>
      <c r="U8" s="37">
        <v>3</v>
      </c>
      <c r="V8" s="37">
        <v>0</v>
      </c>
      <c r="W8" s="37">
        <v>0</v>
      </c>
      <c r="X8" s="37">
        <v>2</v>
      </c>
    </row>
    <row r="9" spans="1:24" ht="15.6" x14ac:dyDescent="0.3">
      <c r="A9" s="58">
        <v>25</v>
      </c>
      <c r="B9" s="37">
        <v>19269</v>
      </c>
      <c r="C9" t="s">
        <v>139</v>
      </c>
      <c r="D9" t="s">
        <v>114</v>
      </c>
      <c r="E9" t="s">
        <v>140</v>
      </c>
      <c r="F9" t="s">
        <v>116</v>
      </c>
      <c r="G9" t="s">
        <v>117</v>
      </c>
      <c r="H9" t="s">
        <v>118</v>
      </c>
      <c r="I9">
        <v>50</v>
      </c>
      <c r="J9">
        <v>57.701239845748702</v>
      </c>
      <c r="K9">
        <v>26.1048590631618</v>
      </c>
      <c r="L9" s="59" t="s">
        <v>129</v>
      </c>
      <c r="M9" t="s">
        <v>130</v>
      </c>
      <c r="N9" s="37">
        <v>80</v>
      </c>
      <c r="O9" t="s">
        <v>121</v>
      </c>
      <c r="P9" t="s">
        <v>138</v>
      </c>
      <c r="Q9" s="37">
        <v>4</v>
      </c>
      <c r="R9" s="37">
        <v>1</v>
      </c>
      <c r="S9" s="37">
        <v>3</v>
      </c>
      <c r="T9" s="37">
        <v>1</v>
      </c>
      <c r="U9" s="37">
        <v>3</v>
      </c>
      <c r="V9" s="37">
        <v>0</v>
      </c>
      <c r="W9" s="37">
        <v>0</v>
      </c>
      <c r="X9" s="37">
        <v>2</v>
      </c>
    </row>
    <row r="10" spans="1:24" ht="15.6" x14ac:dyDescent="0.3">
      <c r="A10" s="58">
        <v>32</v>
      </c>
      <c r="B10" s="37">
        <v>19428</v>
      </c>
      <c r="C10" t="s">
        <v>141</v>
      </c>
      <c r="D10" t="s">
        <v>114</v>
      </c>
      <c r="E10" t="s">
        <v>142</v>
      </c>
      <c r="F10" t="s">
        <v>116</v>
      </c>
      <c r="G10" t="s">
        <v>117</v>
      </c>
      <c r="H10" t="s">
        <v>118</v>
      </c>
      <c r="I10">
        <v>51</v>
      </c>
      <c r="J10">
        <v>57.701169409800599</v>
      </c>
      <c r="K10">
        <v>26.129014228049002</v>
      </c>
      <c r="L10" s="59" t="s">
        <v>143</v>
      </c>
      <c r="M10" t="s">
        <v>130</v>
      </c>
      <c r="N10" s="37">
        <v>72</v>
      </c>
      <c r="O10" t="s">
        <v>144</v>
      </c>
      <c r="P10" t="s">
        <v>131</v>
      </c>
      <c r="Q10" s="37">
        <v>4</v>
      </c>
      <c r="R10" s="37">
        <v>1</v>
      </c>
      <c r="S10" s="37">
        <v>3</v>
      </c>
      <c r="T10" s="37">
        <v>1</v>
      </c>
      <c r="U10" s="37">
        <v>6</v>
      </c>
      <c r="V10" s="37">
        <v>0</v>
      </c>
      <c r="W10" s="37">
        <v>0</v>
      </c>
      <c r="X10" s="37">
        <v>1</v>
      </c>
    </row>
    <row r="11" spans="1:24" ht="15.6" x14ac:dyDescent="0.3">
      <c r="A11" s="58">
        <v>33</v>
      </c>
      <c r="B11" s="37">
        <v>19441</v>
      </c>
      <c r="C11" t="s">
        <v>145</v>
      </c>
      <c r="D11" t="s">
        <v>114</v>
      </c>
      <c r="E11" t="s">
        <v>146</v>
      </c>
      <c r="F11" t="s">
        <v>116</v>
      </c>
      <c r="G11" t="s">
        <v>117</v>
      </c>
      <c r="H11" t="s">
        <v>118</v>
      </c>
      <c r="I11">
        <v>51</v>
      </c>
      <c r="J11">
        <v>57.703921916936203</v>
      </c>
      <c r="K11">
        <v>26.129756547378499</v>
      </c>
      <c r="L11" s="59" t="s">
        <v>143</v>
      </c>
      <c r="M11" t="s">
        <v>130</v>
      </c>
      <c r="N11" s="37">
        <v>75</v>
      </c>
      <c r="O11" t="s">
        <v>121</v>
      </c>
      <c r="P11" t="s">
        <v>131</v>
      </c>
      <c r="Q11" s="37">
        <v>4</v>
      </c>
      <c r="R11" s="37">
        <v>1</v>
      </c>
      <c r="S11" s="37">
        <v>3</v>
      </c>
      <c r="T11" s="37">
        <v>1</v>
      </c>
      <c r="U11" s="37">
        <v>6</v>
      </c>
      <c r="V11" s="37">
        <v>0</v>
      </c>
      <c r="W11" s="37">
        <v>0</v>
      </c>
      <c r="X11" s="3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2FF15-7F33-4BE7-BEA7-4BB9F9D5B255}">
  <dimension ref="A2:Q34"/>
  <sheetViews>
    <sheetView tabSelected="1" topLeftCell="E2" zoomScale="85" zoomScaleNormal="85" workbookViewId="0">
      <selection activeCell="G41" sqref="G41"/>
    </sheetView>
  </sheetViews>
  <sheetFormatPr baseColWidth="10" defaultColWidth="8.88671875" defaultRowHeight="13.2" x14ac:dyDescent="0.25"/>
  <cols>
    <col min="6" max="6" width="12.33203125" bestFit="1" customWidth="1"/>
    <col min="10" max="10" width="12.33203125" bestFit="1" customWidth="1"/>
  </cols>
  <sheetData>
    <row r="2" spans="1:17" x14ac:dyDescent="0.25">
      <c r="A2" t="s">
        <v>165</v>
      </c>
    </row>
    <row r="3" spans="1:17" ht="79.2" x14ac:dyDescent="0.25">
      <c r="A3" s="48" t="s">
        <v>147</v>
      </c>
      <c r="B3" s="48" t="s">
        <v>148</v>
      </c>
      <c r="C3" s="48" t="s">
        <v>149</v>
      </c>
      <c r="D3" s="48" t="s">
        <v>95</v>
      </c>
      <c r="E3" s="48" t="s">
        <v>150</v>
      </c>
      <c r="F3" s="48" t="s">
        <v>151</v>
      </c>
      <c r="G3" s="48" t="s">
        <v>152</v>
      </c>
      <c r="H3" s="48" t="s">
        <v>153</v>
      </c>
      <c r="I3" s="48" t="s">
        <v>154</v>
      </c>
      <c r="J3" s="48" t="s">
        <v>155</v>
      </c>
      <c r="K3" s="48" t="s">
        <v>156</v>
      </c>
      <c r="L3" s="48" t="s">
        <v>157</v>
      </c>
      <c r="M3" s="48" t="s">
        <v>158</v>
      </c>
      <c r="N3" s="48" t="s">
        <v>159</v>
      </c>
      <c r="O3" s="48" t="s">
        <v>160</v>
      </c>
      <c r="P3" s="48" t="s">
        <v>161</v>
      </c>
      <c r="Q3" s="48" t="s">
        <v>162</v>
      </c>
    </row>
    <row r="4" spans="1:17" x14ac:dyDescent="0.25">
      <c r="B4">
        <v>2449</v>
      </c>
      <c r="C4" t="s">
        <v>163</v>
      </c>
      <c r="D4" t="s">
        <v>164</v>
      </c>
      <c r="E4" t="s">
        <v>124</v>
      </c>
      <c r="F4" t="s">
        <v>124</v>
      </c>
      <c r="G4">
        <v>366.11458333333331</v>
      </c>
      <c r="H4">
        <v>1.1573952436447144</v>
      </c>
      <c r="I4">
        <v>42.932945251464844</v>
      </c>
      <c r="J4">
        <v>0.13126929012591401</v>
      </c>
      <c r="K4">
        <v>1.5075659598514211</v>
      </c>
      <c r="L4">
        <v>4.2373927737896642</v>
      </c>
      <c r="M4">
        <v>157.18377362012862</v>
      </c>
      <c r="N4">
        <v>0.4805960145891145</v>
      </c>
      <c r="O4">
        <v>5.5194188323851971</v>
      </c>
      <c r="P4">
        <v>1600</v>
      </c>
      <c r="Q4">
        <v>58.578333333333333</v>
      </c>
    </row>
    <row r="5" spans="1:17" x14ac:dyDescent="0.25">
      <c r="B5">
        <v>2450</v>
      </c>
      <c r="C5" t="s">
        <v>163</v>
      </c>
      <c r="D5" t="s">
        <v>164</v>
      </c>
      <c r="E5" t="s">
        <v>142</v>
      </c>
      <c r="F5" t="s">
        <v>142</v>
      </c>
      <c r="G5">
        <v>256.05208333333331</v>
      </c>
      <c r="H5">
        <v>1.2017958164215088</v>
      </c>
      <c r="I5">
        <v>43.561302185058594</v>
      </c>
      <c r="J5">
        <v>0.3091238410779672</v>
      </c>
      <c r="K5">
        <v>1.8559488151157271</v>
      </c>
      <c r="L5">
        <v>3.0772232253601151</v>
      </c>
      <c r="M5">
        <v>111.53962177197138</v>
      </c>
      <c r="N5">
        <v>0.79151803516015751</v>
      </c>
      <c r="O5">
        <v>4.7521956067041335</v>
      </c>
      <c r="P5">
        <v>1600</v>
      </c>
      <c r="Q5">
        <v>40.968333333333334</v>
      </c>
    </row>
    <row r="6" spans="1:17" x14ac:dyDescent="0.25">
      <c r="B6">
        <v>2451</v>
      </c>
      <c r="C6" t="s">
        <v>163</v>
      </c>
      <c r="D6" t="s">
        <v>164</v>
      </c>
      <c r="E6" t="s">
        <v>115</v>
      </c>
      <c r="F6" t="s">
        <v>115</v>
      </c>
      <c r="G6">
        <v>301.61458333333331</v>
      </c>
      <c r="H6">
        <v>0.96684062480926514</v>
      </c>
      <c r="I6">
        <v>42.725639343261719</v>
      </c>
      <c r="J6">
        <v>0.12018178103326911</v>
      </c>
      <c r="K6">
        <v>1.8266777118567821</v>
      </c>
      <c r="L6">
        <v>2.9161323220158613</v>
      </c>
      <c r="M6">
        <v>128.86675908168155</v>
      </c>
      <c r="N6">
        <v>0.36248577810607363</v>
      </c>
      <c r="O6">
        <v>5.5095263694596994</v>
      </c>
      <c r="P6">
        <v>1600</v>
      </c>
      <c r="Q6">
        <v>48.258333333333333</v>
      </c>
    </row>
    <row r="7" spans="1:17" x14ac:dyDescent="0.25">
      <c r="B7">
        <v>2452</v>
      </c>
      <c r="C7" t="s">
        <v>163</v>
      </c>
      <c r="D7" t="s">
        <v>164</v>
      </c>
      <c r="E7" t="s">
        <v>146</v>
      </c>
      <c r="F7" t="s">
        <v>146</v>
      </c>
      <c r="G7">
        <v>160.98958333333331</v>
      </c>
      <c r="H7">
        <v>1.3396066427230835</v>
      </c>
      <c r="I7">
        <v>43.58868408203125</v>
      </c>
      <c r="J7">
        <v>0.3135386563257016</v>
      </c>
      <c r="K7">
        <v>1.9204203653471548</v>
      </c>
      <c r="L7">
        <v>2.1566271524255471</v>
      </c>
      <c r="M7">
        <v>70.173240884145088</v>
      </c>
      <c r="N7">
        <v>0.50476457640767891</v>
      </c>
      <c r="O7">
        <v>3.0916767444208619</v>
      </c>
      <c r="P7">
        <v>1600</v>
      </c>
      <c r="Q7">
        <v>25.758333333333333</v>
      </c>
    </row>
    <row r="8" spans="1:17" x14ac:dyDescent="0.25">
      <c r="B8">
        <v>2453</v>
      </c>
      <c r="C8" t="s">
        <v>163</v>
      </c>
      <c r="D8" t="s">
        <v>164</v>
      </c>
      <c r="E8" t="s">
        <v>140</v>
      </c>
      <c r="F8" t="s">
        <v>140</v>
      </c>
      <c r="G8">
        <v>358.55208333333337</v>
      </c>
      <c r="H8">
        <v>1.4695971012115479</v>
      </c>
      <c r="I8">
        <v>43.441364288330078</v>
      </c>
      <c r="J8">
        <v>0.36548981875734476</v>
      </c>
      <c r="K8">
        <v>2.0793493774985623</v>
      </c>
      <c r="L8">
        <v>5.2692710230002806</v>
      </c>
      <c r="M8">
        <v>155.75991668423021</v>
      </c>
      <c r="N8">
        <v>1.3104713595256841</v>
      </c>
      <c r="O8">
        <v>7.4555505127997934</v>
      </c>
      <c r="P8">
        <v>1600</v>
      </c>
      <c r="Q8">
        <v>57.368333333333339</v>
      </c>
    </row>
    <row r="9" spans="1:17" x14ac:dyDescent="0.25">
      <c r="B9">
        <v>2454</v>
      </c>
      <c r="C9" t="s">
        <v>163</v>
      </c>
      <c r="D9" t="s">
        <v>164</v>
      </c>
      <c r="E9" t="s">
        <v>135</v>
      </c>
      <c r="F9" t="s">
        <v>135</v>
      </c>
      <c r="G9">
        <v>263.36458333333331</v>
      </c>
      <c r="H9">
        <v>1.5178104639053345</v>
      </c>
      <c r="I9">
        <v>43.943485260009766</v>
      </c>
      <c r="J9">
        <v>0.17914199303103331</v>
      </c>
      <c r="K9">
        <v>1.1628730193571792</v>
      </c>
      <c r="L9">
        <v>3.9973752040540176</v>
      </c>
      <c r="M9">
        <v>115.73157685716946</v>
      </c>
      <c r="N9">
        <v>0.47179656352120986</v>
      </c>
      <c r="O9">
        <v>3.0625956821257874</v>
      </c>
      <c r="P9">
        <v>1600</v>
      </c>
      <c r="Q9">
        <v>42.138333333333335</v>
      </c>
    </row>
    <row r="10" spans="1:17" x14ac:dyDescent="0.25">
      <c r="B10">
        <v>2455</v>
      </c>
      <c r="C10" t="s">
        <v>163</v>
      </c>
      <c r="D10" t="s">
        <v>164</v>
      </c>
      <c r="E10" t="s">
        <v>133</v>
      </c>
      <c r="F10" t="s">
        <v>133</v>
      </c>
      <c r="G10">
        <v>387.11458333333331</v>
      </c>
      <c r="H10">
        <v>1.3941659927368164</v>
      </c>
      <c r="I10">
        <v>42.426834106445313</v>
      </c>
      <c r="J10">
        <v>0.14650282319459407</v>
      </c>
      <c r="K10">
        <v>1.5464400995173602</v>
      </c>
      <c r="L10">
        <v>5.3970198737581567</v>
      </c>
      <c r="M10">
        <v>164.24046207269032</v>
      </c>
      <c r="N10">
        <v>0.56713379358132276</v>
      </c>
      <c r="O10">
        <v>5.9864951477462141</v>
      </c>
      <c r="P10">
        <v>1600</v>
      </c>
      <c r="Q10">
        <v>61.938333333333333</v>
      </c>
    </row>
    <row r="11" spans="1:17" x14ac:dyDescent="0.25">
      <c r="B11">
        <v>2456</v>
      </c>
      <c r="C11" t="s">
        <v>163</v>
      </c>
      <c r="D11" t="s">
        <v>164</v>
      </c>
      <c r="E11" t="s">
        <v>137</v>
      </c>
      <c r="F11" t="s">
        <v>137</v>
      </c>
      <c r="G11">
        <v>568.61458333333303</v>
      </c>
      <c r="H11">
        <v>1.4103776216506958</v>
      </c>
      <c r="I11">
        <v>43.824546813964844</v>
      </c>
      <c r="J11">
        <v>0.11903010937991769</v>
      </c>
      <c r="K11">
        <v>1.745969927406263</v>
      </c>
      <c r="L11">
        <v>8.0196128367756803</v>
      </c>
      <c r="M11">
        <v>249.19276426394782</v>
      </c>
      <c r="N11">
        <v>0.67682256049182998</v>
      </c>
      <c r="O11">
        <v>9.927839627846426</v>
      </c>
      <c r="P11">
        <v>1600</v>
      </c>
      <c r="Q11">
        <v>90.978333333333339</v>
      </c>
    </row>
    <row r="12" spans="1:17" x14ac:dyDescent="0.25">
      <c r="B12">
        <v>2469</v>
      </c>
      <c r="C12" t="s">
        <v>163</v>
      </c>
      <c r="D12" t="s">
        <v>164</v>
      </c>
      <c r="E12" t="s">
        <v>128</v>
      </c>
      <c r="F12" t="s">
        <v>128</v>
      </c>
      <c r="G12">
        <v>445.61458333333331</v>
      </c>
      <c r="H12">
        <v>1.1656868457794189</v>
      </c>
      <c r="I12">
        <v>41.649578094482422</v>
      </c>
      <c r="J12">
        <v>0.21296717118100447</v>
      </c>
      <c r="K12">
        <v>1.9843732252726594</v>
      </c>
      <c r="L12">
        <v>5.1944705807914326</v>
      </c>
      <c r="M12">
        <v>185.59659388581909</v>
      </c>
      <c r="N12">
        <v>0.9490127724950197</v>
      </c>
      <c r="O12">
        <v>8.8426564795769895</v>
      </c>
      <c r="P12">
        <v>1600</v>
      </c>
      <c r="Q12">
        <v>71.298333333333332</v>
      </c>
    </row>
    <row r="18" spans="2:6" ht="14.4" x14ac:dyDescent="0.25">
      <c r="B18" s="60" t="s">
        <v>166</v>
      </c>
    </row>
    <row r="19" spans="2:6" ht="15.6" x14ac:dyDescent="0.25">
      <c r="B19" s="60" t="s">
        <v>167</v>
      </c>
    </row>
    <row r="20" spans="2:6" ht="14.4" x14ac:dyDescent="0.25">
      <c r="B20" s="61" t="s">
        <v>168</v>
      </c>
    </row>
    <row r="24" spans="2:6" x14ac:dyDescent="0.25">
      <c r="E24">
        <f>ROUND(AVERAGE(G4:G12),0)</f>
        <v>345</v>
      </c>
    </row>
    <row r="25" spans="2:6" x14ac:dyDescent="0.25">
      <c r="E25">
        <f>ROUND(STDEVP(G4:G12),0)</f>
        <v>112</v>
      </c>
    </row>
    <row r="26" spans="2:6" x14ac:dyDescent="0.25">
      <c r="E26">
        <v>1</v>
      </c>
      <c r="F26">
        <f>_xlfn.NORM.DIST(E26,E24,E25,FALSE)</f>
        <v>3.1856339951486491E-5</v>
      </c>
    </row>
    <row r="27" spans="2:6" x14ac:dyDescent="0.25">
      <c r="E27">
        <v>2</v>
      </c>
      <c r="F27">
        <f>_xlfn.NORM.DIST(E27,E23,E26,FALSE)</f>
        <v>5.3990966513188063E-2</v>
      </c>
    </row>
    <row r="28" spans="2:6" x14ac:dyDescent="0.25">
      <c r="E28">
        <v>3</v>
      </c>
      <c r="F28">
        <f>_xlfn.NORM.DIST(E28,E26,E27,FALSE)</f>
        <v>0.12098536225957168</v>
      </c>
    </row>
    <row r="29" spans="2:6" x14ac:dyDescent="0.25">
      <c r="E29">
        <v>4</v>
      </c>
      <c r="F29">
        <f t="shared" ref="F29" si="0">_xlfn.NORM.DIST(E29,E26,E27,FALSE)</f>
        <v>6.4758797832945872E-2</v>
      </c>
    </row>
    <row r="30" spans="2:6" x14ac:dyDescent="0.25">
      <c r="E30">
        <v>5</v>
      </c>
      <c r="F30">
        <f>_xlfn.NORM.DIST(E30,E27,E28,FALSE)</f>
        <v>8.0656908173047798E-2</v>
      </c>
    </row>
    <row r="31" spans="2:6" x14ac:dyDescent="0.25">
      <c r="E31">
        <v>6</v>
      </c>
      <c r="F31">
        <f>_xlfn.NORM.DIST(E31,E28,E29,FALSE)</f>
        <v>7.5284358038701107E-2</v>
      </c>
    </row>
    <row r="32" spans="2:6" x14ac:dyDescent="0.25">
      <c r="E32">
        <v>7</v>
      </c>
      <c r="F32">
        <f t="shared" ref="F32:F34" si="1">_xlfn.NORM.DIST(E32,E29,E30,FALSE)</f>
        <v>6.6644920578359926E-2</v>
      </c>
    </row>
    <row r="33" spans="5:6" x14ac:dyDescent="0.25">
      <c r="E33">
        <v>8</v>
      </c>
      <c r="F33">
        <f>_xlfn.NORM.DIST(E33,E30,E31,FALSE)</f>
        <v>5.8677554460716583E-2</v>
      </c>
    </row>
    <row r="34" spans="5:6" x14ac:dyDescent="0.25">
      <c r="E34">
        <v>9</v>
      </c>
      <c r="F34">
        <f t="shared" si="1"/>
        <v>5.1990960245069093E-2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soils</vt:lpstr>
      <vt:lpstr>plantsamples</vt:lpstr>
      <vt:lpstr>results_plant_samples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 Dabasmāja</dc:creator>
  <cp:lastModifiedBy>K H</cp:lastModifiedBy>
  <dcterms:created xsi:type="dcterms:W3CDTF">2023-05-15T12:45:19Z</dcterms:created>
  <dcterms:modified xsi:type="dcterms:W3CDTF">2023-07-12T10:59:30Z</dcterms:modified>
</cp:coreProperties>
</file>