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USUARIO\Downloads\Mariposas\"/>
    </mc:Choice>
  </mc:AlternateContent>
  <xr:revisionPtr revIDLastSave="0" documentId="8_{A9999C10-0FB0-4119-8E3C-E9055CEDE6C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Hoja1" sheetId="1" r:id="rId1"/>
    <sheet name="Hoja3" sheetId="4" r:id="rId2"/>
    <sheet name="Hoja4" sheetId="5" r:id="rId3"/>
  </sheets>
  <calcPr calcId="191029"/>
  <pivotCaches>
    <pivotCache cacheId="0" r:id="rId4"/>
  </pivotCaches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76" i="5" l="1"/>
  <c r="E75" i="5"/>
  <c r="E74" i="5"/>
  <c r="E73" i="5"/>
</calcChain>
</file>

<file path=xl/sharedStrings.xml><?xml version="1.0" encoding="utf-8"?>
<sst xmlns="http://schemas.openxmlformats.org/spreadsheetml/2006/main" count="656" uniqueCount="312">
  <si>
    <t>Vereda Paraiso</t>
  </si>
  <si>
    <t xml:space="preserve">Vereda Pajarito </t>
  </si>
  <si>
    <t>Estacion Primate</t>
  </si>
  <si>
    <t>Sp2</t>
  </si>
  <si>
    <t>Sp38</t>
  </si>
  <si>
    <t>Sp46</t>
  </si>
  <si>
    <t>Sp28</t>
  </si>
  <si>
    <t>Sp24</t>
  </si>
  <si>
    <t>Sp39</t>
  </si>
  <si>
    <t>Sp19</t>
  </si>
  <si>
    <t>Sp13</t>
  </si>
  <si>
    <t>Sp48</t>
  </si>
  <si>
    <t>Sp47</t>
  </si>
  <si>
    <t>Sp45</t>
  </si>
  <si>
    <t>Sp43</t>
  </si>
  <si>
    <t>Sp36</t>
  </si>
  <si>
    <t>Sp35</t>
  </si>
  <si>
    <t>Sp30</t>
  </si>
  <si>
    <t>Sp23</t>
  </si>
  <si>
    <t>Sp12</t>
  </si>
  <si>
    <t>Sp9</t>
  </si>
  <si>
    <t>Sp20</t>
  </si>
  <si>
    <t>Sp37</t>
  </si>
  <si>
    <t>Sp29</t>
  </si>
  <si>
    <t>Sp44</t>
  </si>
  <si>
    <t>Sp15</t>
  </si>
  <si>
    <t>Sp41</t>
  </si>
  <si>
    <t>Sp7</t>
  </si>
  <si>
    <t>Sp4</t>
  </si>
  <si>
    <t>Sp40</t>
  </si>
  <si>
    <t>Sp5</t>
  </si>
  <si>
    <t>Sp33</t>
  </si>
  <si>
    <t>Sp27</t>
  </si>
  <si>
    <t>Sp25</t>
  </si>
  <si>
    <t>Sp18</t>
  </si>
  <si>
    <t>Sp10</t>
  </si>
  <si>
    <t>Sp3</t>
  </si>
  <si>
    <t>Sp42</t>
  </si>
  <si>
    <t>Sp14</t>
  </si>
  <si>
    <t>Sp34</t>
  </si>
  <si>
    <t>Sp8</t>
  </si>
  <si>
    <t>Sp17</t>
  </si>
  <si>
    <t>Sp32</t>
  </si>
  <si>
    <t>Sp6</t>
  </si>
  <si>
    <t>Sp1</t>
  </si>
  <si>
    <t>Sp11</t>
  </si>
  <si>
    <t>Sp16</t>
  </si>
  <si>
    <t>Sp21</t>
  </si>
  <si>
    <t>Sp22</t>
  </si>
  <si>
    <t>Sp26</t>
  </si>
  <si>
    <t>Sp31</t>
  </si>
  <si>
    <t xml:space="preserve">Suma de Abundancia </t>
  </si>
  <si>
    <t>Etiquetas de columna</t>
  </si>
  <si>
    <t>Etiquetas de fila</t>
  </si>
  <si>
    <t>Pajarito</t>
  </si>
  <si>
    <t>Paraíso</t>
  </si>
  <si>
    <t>Primate</t>
  </si>
  <si>
    <t>Total general</t>
  </si>
  <si>
    <t>Acharia hyperoche</t>
  </si>
  <si>
    <t>Acharia nesea</t>
  </si>
  <si>
    <t>Acharia sp</t>
  </si>
  <si>
    <t>Amastus helops</t>
  </si>
  <si>
    <t>Ammalo helops</t>
  </si>
  <si>
    <t>Apetalodes sp</t>
  </si>
  <si>
    <t>Ascia monuste</t>
  </si>
  <si>
    <t>Automeris illustris</t>
  </si>
  <si>
    <t xml:space="preserve">Automeris io </t>
  </si>
  <si>
    <t>Catocala sp</t>
  </si>
  <si>
    <t>Cycnia sp1</t>
  </si>
  <si>
    <t>Cycnia sp2</t>
  </si>
  <si>
    <t>Desmia funeralis</t>
  </si>
  <si>
    <t>Desmia sp1</t>
  </si>
  <si>
    <t>Desmia sp2</t>
  </si>
  <si>
    <t>Dynastor darius</t>
  </si>
  <si>
    <t xml:space="preserve">Eacles barnesi </t>
  </si>
  <si>
    <t>Elasmia sp</t>
  </si>
  <si>
    <t>Eudesmia menea</t>
  </si>
  <si>
    <t>Halysidota ruscheweyhi</t>
  </si>
  <si>
    <t>Hypercompe scribonia</t>
  </si>
  <si>
    <t xml:space="preserve">Junonia coenia </t>
  </si>
  <si>
    <t>Lirimiris truncata</t>
  </si>
  <si>
    <t>Lochmaeus sp1</t>
  </si>
  <si>
    <t>Megalopyge  sp</t>
  </si>
  <si>
    <t>Megalopyge albicollis</t>
  </si>
  <si>
    <t>Megalopyge basalis</t>
  </si>
  <si>
    <t>Megalopyge opercularis</t>
  </si>
  <si>
    <t xml:space="preserve">Molippa nibasa </t>
  </si>
  <si>
    <t>Morpho sp</t>
  </si>
  <si>
    <t>Myscelia sp</t>
  </si>
  <si>
    <t>Neophaenis respondens</t>
  </si>
  <si>
    <t>Nystalea sp</t>
  </si>
  <si>
    <t>Papilio anchisiades</t>
  </si>
  <si>
    <t xml:space="preserve">Papilio sp </t>
  </si>
  <si>
    <t xml:space="preserve">Periphoba arcaei </t>
  </si>
  <si>
    <t>Periphoba sp</t>
  </si>
  <si>
    <t>Pieribalia viardi noctipennis</t>
  </si>
  <si>
    <t>Plodia interpunctella</t>
  </si>
  <si>
    <t>Podalia sp</t>
  </si>
  <si>
    <t xml:space="preserve">Polythysana sp </t>
  </si>
  <si>
    <t>Prepona sp</t>
  </si>
  <si>
    <t>Pyrrharctia isabella</t>
  </si>
  <si>
    <t>Satyrium sp</t>
  </si>
  <si>
    <t>Siproeta stelenes biplagiata</t>
  </si>
  <si>
    <t>Spilosoma virginica</t>
  </si>
  <si>
    <t>Tarchon felderi</t>
  </si>
  <si>
    <t>Zanola verago</t>
  </si>
  <si>
    <t>Tabla 2. Rgistro de larvas, abundancia y plantas hospederas por cada localidad.</t>
  </si>
  <si>
    <t xml:space="preserve">Familia </t>
  </si>
  <si>
    <t>Especie</t>
  </si>
  <si>
    <t>Localidad</t>
  </si>
  <si>
    <t>Espacio</t>
  </si>
  <si>
    <t xml:space="preserve">Abundancia </t>
  </si>
  <si>
    <t>Familia asociada</t>
  </si>
  <si>
    <t>Arctiidae</t>
  </si>
  <si>
    <t>Interior</t>
  </si>
  <si>
    <t xml:space="preserve">Moraceae </t>
  </si>
  <si>
    <t>Borde</t>
  </si>
  <si>
    <t>Fabaceae/Rubiaceae</t>
  </si>
  <si>
    <t>Bauhinia picta</t>
  </si>
  <si>
    <t xml:space="preserve">Primate </t>
  </si>
  <si>
    <t xml:space="preserve">Bignoniaceae </t>
  </si>
  <si>
    <t>Violaceae / Aristolociaceae /Bignoniaceae</t>
  </si>
  <si>
    <t>Hybanthus prunifolius</t>
  </si>
  <si>
    <t>Smilacaceae</t>
  </si>
  <si>
    <t>Smilax sp</t>
  </si>
  <si>
    <t xml:space="preserve">Rutaceae </t>
  </si>
  <si>
    <t>Aristolochiaceae</t>
  </si>
  <si>
    <t xml:space="preserve">Malvaceae / Portulacaceae </t>
  </si>
  <si>
    <t>Bombycidae</t>
  </si>
  <si>
    <t>Meliaceae / Moraceae</t>
  </si>
  <si>
    <t>Trichilia acuminata</t>
  </si>
  <si>
    <t>Euphorbiaceae</t>
  </si>
  <si>
    <t>Crambidae</t>
  </si>
  <si>
    <t>Rubiaceae</t>
  </si>
  <si>
    <t>Calycophyllum megistocaulom</t>
  </si>
  <si>
    <t xml:space="preserve">Apocynaceae </t>
  </si>
  <si>
    <t>Estegnnademia sp</t>
  </si>
  <si>
    <t>Aspidosperma sp</t>
  </si>
  <si>
    <t xml:space="preserve">Acanthaceae / Rubiaceae </t>
  </si>
  <si>
    <t>Justicia sp / Ruellia macrophyla / Condaminea sp</t>
  </si>
  <si>
    <t>Polygonaceae</t>
  </si>
  <si>
    <t>Triplaris sp</t>
  </si>
  <si>
    <t>Erebidae</t>
  </si>
  <si>
    <t>Moraceae / Capparidaceae</t>
  </si>
  <si>
    <t>Brosimum alicastrum / Capparidastrum frondosum</t>
  </si>
  <si>
    <t>Sapotaceae / Moraceae / Dilleniaceae</t>
  </si>
  <si>
    <t>Manilkara bidentata / Maclura tinctoria</t>
  </si>
  <si>
    <t>borde</t>
  </si>
  <si>
    <t>Trophis sp</t>
  </si>
  <si>
    <t xml:space="preserve">Capparidaceae </t>
  </si>
  <si>
    <t>Quadrella odoratissima</t>
  </si>
  <si>
    <t>Adenocalyma sp</t>
  </si>
  <si>
    <t>Limacodidae</t>
  </si>
  <si>
    <t xml:space="preserve">Malpighiaceae </t>
  </si>
  <si>
    <t>Diplopterys sp</t>
  </si>
  <si>
    <t xml:space="preserve">Violaceae </t>
  </si>
  <si>
    <t>Moraceae</t>
  </si>
  <si>
    <t xml:space="preserve">Brosimum alicastrum </t>
  </si>
  <si>
    <t>Esenbeckia grandiflora</t>
  </si>
  <si>
    <t>Meliaceae / Rutaceae</t>
  </si>
  <si>
    <t xml:space="preserve">Lycaenidae </t>
  </si>
  <si>
    <t xml:space="preserve">Fabaceae </t>
  </si>
  <si>
    <t>Megalopygidae</t>
  </si>
  <si>
    <t>Ranunculcaceae</t>
  </si>
  <si>
    <t>Clavija sp</t>
  </si>
  <si>
    <t>Lecythidaceae</t>
  </si>
  <si>
    <t>Gustavia superba</t>
  </si>
  <si>
    <t xml:space="preserve">Apocynaceae / Bignoniaceae / Moraceae  </t>
  </si>
  <si>
    <t>Aspidosperma polyneuron</t>
  </si>
  <si>
    <t xml:space="preserve">Fabaceae / Ranunculcaceae / Sapotaceae </t>
  </si>
  <si>
    <t>Brouna ariza / Clavija sp</t>
  </si>
  <si>
    <t>Salicaceae</t>
  </si>
  <si>
    <t xml:space="preserve">Sapotaceae  </t>
  </si>
  <si>
    <t xml:space="preserve">Sapindaceae </t>
  </si>
  <si>
    <t xml:space="preserve">Serjania paniculata </t>
  </si>
  <si>
    <t>Noctuidae</t>
  </si>
  <si>
    <t xml:space="preserve">Notodontidae </t>
  </si>
  <si>
    <t>Matayba sp</t>
  </si>
  <si>
    <t xml:space="preserve">Malvaceae  </t>
  </si>
  <si>
    <t>Guazuma ulmifolia</t>
  </si>
  <si>
    <t xml:space="preserve">Acanthaceae  </t>
  </si>
  <si>
    <t xml:space="preserve">Justicia sp   </t>
  </si>
  <si>
    <t>Trophis racemosa</t>
  </si>
  <si>
    <t>Myrtaceae</t>
  </si>
  <si>
    <t>Calycolpus sp</t>
  </si>
  <si>
    <t xml:space="preserve">Nymphalidae </t>
  </si>
  <si>
    <t>Bromeliaceae</t>
  </si>
  <si>
    <t>Aechmea magdalenae</t>
  </si>
  <si>
    <t xml:space="preserve">Amaranthaceae </t>
  </si>
  <si>
    <t>Serjania sp</t>
  </si>
  <si>
    <t xml:space="preserve">Acanthaceae </t>
  </si>
  <si>
    <t>Aphelandra sp</t>
  </si>
  <si>
    <t xml:space="preserve">Papilionidae </t>
  </si>
  <si>
    <t>Pieridae</t>
  </si>
  <si>
    <t>Sinophala sp</t>
  </si>
  <si>
    <t xml:space="preserve">Polygonaceae / Buxaceae </t>
  </si>
  <si>
    <t>Buxus citrifolia</t>
  </si>
  <si>
    <t>Pyralidae</t>
  </si>
  <si>
    <t>Capparidastrum frondosum</t>
  </si>
  <si>
    <t>Saturniidae</t>
  </si>
  <si>
    <t>Sapindaceae / Polygonaceae</t>
  </si>
  <si>
    <t>Matayba sp / Triplaris sp</t>
  </si>
  <si>
    <t>Desmantus sp</t>
  </si>
  <si>
    <t>Garcia nutans</t>
  </si>
  <si>
    <t xml:space="preserve">Meliaceae </t>
  </si>
  <si>
    <t>Rubiaceae / Moraceae</t>
  </si>
  <si>
    <t xml:space="preserve">Cicotria sp / Brosimum alicastrum </t>
  </si>
  <si>
    <t xml:space="preserve">Apocynaceae / Moraceae </t>
  </si>
  <si>
    <t xml:space="preserve">Aspidosperma polyneuron / Brosimum alicastrum </t>
  </si>
  <si>
    <t>Apocynaceae / Sapindaceae</t>
  </si>
  <si>
    <t>Aspidosperma polyneuron / Cardruspermium sp</t>
  </si>
  <si>
    <t>Fabaceae</t>
  </si>
  <si>
    <t>Brounea ariza</t>
  </si>
  <si>
    <t>Aspidosperma polyneurom</t>
  </si>
  <si>
    <t xml:space="preserve">Total </t>
  </si>
  <si>
    <t xml:space="preserve">Pajarito </t>
  </si>
  <si>
    <t>Monocultivo</t>
  </si>
  <si>
    <t>Policultivo</t>
  </si>
  <si>
    <t>Agrosilvicola</t>
  </si>
  <si>
    <t>Silvopastoril</t>
  </si>
  <si>
    <t>Bosque</t>
  </si>
  <si>
    <t>Anartia amathea</t>
  </si>
  <si>
    <t xml:space="preserve">Anartia jatrophae </t>
  </si>
  <si>
    <t xml:space="preserve">Eurema daira </t>
  </si>
  <si>
    <t>Junonia evarete</t>
  </si>
  <si>
    <t xml:space="preserve">Hamadryas feronia </t>
  </si>
  <si>
    <t xml:space="preserve">Ascia monuste </t>
  </si>
  <si>
    <t>Burnsius oileus</t>
  </si>
  <si>
    <t>Eueides aliphera</t>
  </si>
  <si>
    <t>Heliconius erato</t>
  </si>
  <si>
    <t>Heliopetes arsalte</t>
  </si>
  <si>
    <t>Hemiargus hanno</t>
  </si>
  <si>
    <t>Parides anchises</t>
  </si>
  <si>
    <t>Dione (Agraulis) vanillae</t>
  </si>
  <si>
    <t>Junonia genoveva</t>
  </si>
  <si>
    <t>Mechanitis polymnia</t>
  </si>
  <si>
    <t xml:space="preserve">Anthanassa hermas </t>
  </si>
  <si>
    <t>Arawacus lincoides</t>
  </si>
  <si>
    <t>Caligo telamonius</t>
  </si>
  <si>
    <t>Cecropterus dorantes</t>
  </si>
  <si>
    <t xml:space="preserve">Hypoleria ocalea </t>
  </si>
  <si>
    <t>Itaballia demophile</t>
  </si>
  <si>
    <t xml:space="preserve">Pyrisitia venusta </t>
  </si>
  <si>
    <t xml:space="preserve">Temenis laothoe </t>
  </si>
  <si>
    <t>Zopyrion satyrina</t>
  </si>
  <si>
    <t>Autochton bipunctatus</t>
  </si>
  <si>
    <t>Battus polydamas</t>
  </si>
  <si>
    <t>Calephelis inca</t>
  </si>
  <si>
    <t>Caligo brasiliensis</t>
  </si>
  <si>
    <t>Chlosyne lacinia</t>
  </si>
  <si>
    <t>Cissia sp1</t>
  </si>
  <si>
    <t>Dione juno</t>
  </si>
  <si>
    <t xml:space="preserve">Eurema arbela </t>
  </si>
  <si>
    <t>Gorgythion sp1</t>
  </si>
  <si>
    <t>Hedone vibex</t>
  </si>
  <si>
    <t xml:space="preserve">Hermeuptychia harmonia </t>
  </si>
  <si>
    <t>Leptotes cassius</t>
  </si>
  <si>
    <t>Lycorea halia</t>
  </si>
  <si>
    <t>Mestra hersilia</t>
  </si>
  <si>
    <t>Nica flavilla</t>
  </si>
  <si>
    <t xml:space="preserve">Pareuptychia hesionides </t>
  </si>
  <si>
    <t>Pyrisitia nise</t>
  </si>
  <si>
    <t>Pyrisitia proterpia</t>
  </si>
  <si>
    <t>Pyrrhopyge sp1</t>
  </si>
  <si>
    <t>Spicauda simplicius</t>
  </si>
  <si>
    <t>Strymon  bubastus</t>
  </si>
  <si>
    <t>Thisbe irenea</t>
  </si>
  <si>
    <t>Tmolus echion</t>
  </si>
  <si>
    <t>Zopyrion (Timochreon) satyrus</t>
  </si>
  <si>
    <t>Eurema daira</t>
  </si>
  <si>
    <t>Perus sp</t>
  </si>
  <si>
    <t>Phoebis sennae</t>
  </si>
  <si>
    <t>Hermeuptychia hermes</t>
  </si>
  <si>
    <t>Danaus gilippus</t>
  </si>
  <si>
    <t xml:space="preserve">Fountainea eurypyle </t>
  </si>
  <si>
    <t>Parides eurimedes</t>
  </si>
  <si>
    <t>Arawacus dolylas</t>
  </si>
  <si>
    <t xml:space="preserve">Arawacus lincoides </t>
  </si>
  <si>
    <t>Cobalopsis sp1</t>
  </si>
  <si>
    <t>Danaus eresimus</t>
  </si>
  <si>
    <t xml:space="preserve">Eurema agave </t>
  </si>
  <si>
    <t>Gorgythion sp2</t>
  </si>
  <si>
    <t>Heliopetes sp2</t>
  </si>
  <si>
    <t xml:space="preserve">Heterosais giulia </t>
  </si>
  <si>
    <t xml:space="preserve">Historis odius </t>
  </si>
  <si>
    <t xml:space="preserve">Mechanitis lysimnia </t>
  </si>
  <si>
    <t>Melanis electron</t>
  </si>
  <si>
    <t>Melete lycimnia</t>
  </si>
  <si>
    <t>Morpho amathonte</t>
  </si>
  <si>
    <t>Pareuptychia metaleuca</t>
  </si>
  <si>
    <t>Perrhybris pamela</t>
  </si>
  <si>
    <t xml:space="preserve">Phoebis philea </t>
  </si>
  <si>
    <t xml:space="preserve">Spicauda tanna </t>
  </si>
  <si>
    <t>Temenis laothoe</t>
  </si>
  <si>
    <t>Biblis hyperia</t>
  </si>
  <si>
    <t>Calephelis sp3</t>
  </si>
  <si>
    <t xml:space="preserve">Danaus eresimus </t>
  </si>
  <si>
    <t>Eresia eunice</t>
  </si>
  <si>
    <t>Eurema elathea</t>
  </si>
  <si>
    <t>Opsiphanes cassina</t>
  </si>
  <si>
    <t xml:space="preserve">Phoebis sennae </t>
  </si>
  <si>
    <t>Siderone marthesia</t>
  </si>
  <si>
    <t>Calephelis sp</t>
  </si>
  <si>
    <t>Anthanassa</t>
  </si>
  <si>
    <t xml:space="preserve">Dircenna dero </t>
  </si>
  <si>
    <t>Eueides isabella</t>
  </si>
  <si>
    <t xml:space="preserve">Heliconius erato </t>
  </si>
  <si>
    <t>Juditha molpe</t>
  </si>
  <si>
    <t xml:space="preserve">Mechanitis polymnia </t>
  </si>
  <si>
    <t>Perrhybris sp1</t>
  </si>
  <si>
    <t>Perus sp3</t>
  </si>
  <si>
    <t>Curva rango abundancia.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</si>
</sst>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/>
    <xf numFmtId="9" fontId="0" fillId="0" borderId="0" xfId="0" applyNumberFormat="1"/>
    <xf numFmtId="0" fontId="2" fillId="0" borderId="0" xfId="0" applyFont="1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pivotButton="1"/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4" xfId="0" applyFont="1" applyBorder="1"/>
    <xf numFmtId="0" fontId="5" fillId="0" borderId="4" xfId="0" applyFont="1" applyBorder="1"/>
    <xf numFmtId="0" fontId="4" fillId="0" borderId="6" xfId="0" applyFont="1" applyBorder="1" applyAlignment="1">
      <alignment horizontal="center"/>
    </xf>
    <xf numFmtId="0" fontId="4" fillId="0" borderId="6" xfId="0" applyFont="1" applyBorder="1"/>
    <xf numFmtId="0" fontId="5" fillId="0" borderId="6" xfId="0" applyFont="1" applyBorder="1"/>
    <xf numFmtId="0" fontId="4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7" xfId="0" applyFont="1" applyBorder="1"/>
    <xf numFmtId="0" fontId="5" fillId="0" borderId="7" xfId="0" applyFont="1" applyBorder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830085335341167"/>
          <c:y val="6.180859600422238E-2"/>
          <c:w val="0.852852971582305"/>
          <c:h val="0.81188571283894995"/>
        </c:manualLayout>
      </c:layout>
      <c:lineChart>
        <c:grouping val="standard"/>
        <c:varyColors val="0"/>
        <c:ser>
          <c:idx val="0"/>
          <c:order val="0"/>
          <c:tx>
            <c:strRef>
              <c:f>Hoja1!$B$27</c:f>
              <c:strCache>
                <c:ptCount val="1"/>
                <c:pt idx="0">
                  <c:v>Monocultivo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Hoja1!$B$28:$B$185</c:f>
              <c:numCache>
                <c:formatCode>General</c:formatCode>
                <c:ptCount val="158"/>
                <c:pt idx="0">
                  <c:v>13</c:v>
                </c:pt>
                <c:pt idx="1">
                  <c:v>7</c:v>
                </c:pt>
                <c:pt idx="2">
                  <c:v>6</c:v>
                </c:pt>
                <c:pt idx="3">
                  <c:v>6</c:v>
                </c:pt>
                <c:pt idx="4">
                  <c:v>5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EC-2F48-BE90-F71EBD6A6A6F}"/>
            </c:ext>
          </c:extLst>
        </c:ser>
        <c:ser>
          <c:idx val="1"/>
          <c:order val="1"/>
          <c:tx>
            <c:strRef>
              <c:f>Hoja1!$C$27</c:f>
              <c:strCache>
                <c:ptCount val="1"/>
                <c:pt idx="0">
                  <c:v>Policultivo</c:v>
                </c:pt>
              </c:strCache>
            </c:strRef>
          </c:tx>
          <c:spPr>
            <a:ln w="28575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tx1">
                  <a:lumMod val="75000"/>
                  <a:lumOff val="25000"/>
                </a:schemeClr>
              </a:solidFill>
              <a:ln w="9525">
                <a:solidFill>
                  <a:schemeClr val="tx1">
                    <a:lumMod val="75000"/>
                    <a:lumOff val="25000"/>
                  </a:schemeClr>
                </a:solidFill>
              </a:ln>
              <a:effectLst/>
            </c:spPr>
          </c:marker>
          <c:val>
            <c:numRef>
              <c:f>Hoja1!$C$28:$C$185</c:f>
              <c:numCache>
                <c:formatCode>General</c:formatCode>
                <c:ptCount val="158"/>
                <c:pt idx="48">
                  <c:v>13</c:v>
                </c:pt>
                <c:pt idx="49">
                  <c:v>10</c:v>
                </c:pt>
                <c:pt idx="50">
                  <c:v>7</c:v>
                </c:pt>
                <c:pt idx="51">
                  <c:v>7</c:v>
                </c:pt>
                <c:pt idx="52">
                  <c:v>6</c:v>
                </c:pt>
                <c:pt idx="53">
                  <c:v>5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EC-2F48-BE90-F71EBD6A6A6F}"/>
            </c:ext>
          </c:extLst>
        </c:ser>
        <c:ser>
          <c:idx val="2"/>
          <c:order val="2"/>
          <c:tx>
            <c:strRef>
              <c:f>Hoja1!$D$27</c:f>
              <c:strCache>
                <c:ptCount val="1"/>
                <c:pt idx="0">
                  <c:v>Agrosilvicola</c:v>
                </c:pt>
              </c:strCache>
            </c:strRef>
          </c:tx>
          <c:spPr>
            <a:ln w="28575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</c:marker>
          <c:val>
            <c:numRef>
              <c:f>Hoja1!$D$28:$D$185</c:f>
              <c:numCache>
                <c:formatCode>General</c:formatCode>
                <c:ptCount val="158"/>
                <c:pt idx="99">
                  <c:v>6</c:v>
                </c:pt>
                <c:pt idx="100">
                  <c:v>6</c:v>
                </c:pt>
                <c:pt idx="101">
                  <c:v>4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2</c:v>
                </c:pt>
                <c:pt idx="106">
                  <c:v>2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DEC-2F48-BE90-F71EBD6A6A6F}"/>
            </c:ext>
          </c:extLst>
        </c:ser>
        <c:ser>
          <c:idx val="3"/>
          <c:order val="3"/>
          <c:tx>
            <c:strRef>
              <c:f>Hoja1!$E$27</c:f>
              <c:strCache>
                <c:ptCount val="1"/>
                <c:pt idx="0">
                  <c:v>Silvopastoril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Hoja1!$E$28:$E$185</c:f>
              <c:numCache>
                <c:formatCode>General</c:formatCode>
                <c:ptCount val="158"/>
                <c:pt idx="121">
                  <c:v>5</c:v>
                </c:pt>
                <c:pt idx="122">
                  <c:v>2</c:v>
                </c:pt>
                <c:pt idx="123">
                  <c:v>2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E0-460B-BEC9-3984D8581F7A}"/>
            </c:ext>
          </c:extLst>
        </c:ser>
        <c:ser>
          <c:idx val="4"/>
          <c:order val="4"/>
          <c:tx>
            <c:strRef>
              <c:f>Hoja1!$F$27</c:f>
              <c:strCache>
                <c:ptCount val="1"/>
                <c:pt idx="0">
                  <c:v>Bosque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Hoja1!$F$28:$F$185</c:f>
              <c:numCache>
                <c:formatCode>General</c:formatCode>
                <c:ptCount val="158"/>
                <c:pt idx="132">
                  <c:v>4</c:v>
                </c:pt>
                <c:pt idx="133">
                  <c:v>3</c:v>
                </c:pt>
                <c:pt idx="134">
                  <c:v>3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E0-460B-BEC9-3984D8581F7A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Hoja1!$A$31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D7-4D83-84F7-15658CDBFA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432032"/>
        <c:axId val="123436592"/>
      </c:lineChart>
      <c:catAx>
        <c:axId val="123432032"/>
        <c:scaling>
          <c:orientation val="minMax"/>
        </c:scaling>
        <c:delete val="0"/>
        <c:axPos val="b"/>
        <c:numFmt formatCode="@" sourceLinked="0"/>
        <c:majorTickMark val="none"/>
        <c:minorTickMark val="none"/>
        <c:tickLblPos val="none"/>
        <c:spPr>
          <a:noFill/>
          <a:ln w="285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23436592"/>
        <c:crosses val="autoZero"/>
        <c:auto val="1"/>
        <c:lblAlgn val="ctr"/>
        <c:lblOffset val="100"/>
        <c:noMultiLvlLbl val="0"/>
      </c:catAx>
      <c:valAx>
        <c:axId val="123436592"/>
        <c:scaling>
          <c:logBase val="10"/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28575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CO"/>
          </a:p>
        </c:txPr>
        <c:crossAx val="123432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34</xdr:row>
      <xdr:rowOff>63500</xdr:rowOff>
    </xdr:from>
    <xdr:to>
      <xdr:col>16</xdr:col>
      <xdr:colOff>690218</xdr:colOff>
      <xdr:row>60</xdr:row>
      <xdr:rowOff>55217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4</xdr:col>
      <xdr:colOff>133300</xdr:colOff>
      <xdr:row>38</xdr:row>
      <xdr:rowOff>43963</xdr:rowOff>
    </xdr:from>
    <xdr:ext cx="328167" cy="2067297"/>
    <xdr:sp macro="" textlink="">
      <xdr:nvSpPr>
        <xdr:cNvPr id="17" name="CuadroTex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 rot="16200000">
          <a:off x="5766135" y="8152528"/>
          <a:ext cx="2067297" cy="3281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_tradnl" sz="1600">
              <a:latin typeface="Arial" panose="020B0604020202020204" pitchFamily="34" charset="0"/>
              <a:cs typeface="Arial" panose="020B0604020202020204" pitchFamily="34" charset="0"/>
            </a:rPr>
            <a:t>Log (10) abundancia</a:t>
          </a:r>
        </a:p>
      </xdr:txBody>
    </xdr:sp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0.12658</cdr:x>
      <cdr:y>0.36988</cdr:y>
    </cdr:from>
    <cdr:to>
      <cdr:x>0.20234</cdr:x>
      <cdr:y>0.41942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0F777193-5990-574E-E4AA-0DDDA1564080}"/>
            </a:ext>
          </a:extLst>
        </cdr:cNvPr>
        <cdr:cNvSpPr txBox="1"/>
      </cdr:nvSpPr>
      <cdr:spPr>
        <a:xfrm xmlns:a="http://schemas.openxmlformats.org/drawingml/2006/main">
          <a:off x="1232930" y="1729946"/>
          <a:ext cx="737973" cy="23168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s-CO" sz="1100" i="1"/>
            <a:t>E. daira </a:t>
          </a:r>
        </a:p>
      </cdr:txBody>
    </cdr:sp>
  </cdr:relSizeAnchor>
  <cdr:relSizeAnchor xmlns:cdr="http://schemas.openxmlformats.org/drawingml/2006/chartDrawing">
    <cdr:from>
      <cdr:x>0.34065</cdr:x>
      <cdr:y>0.33502</cdr:y>
    </cdr:from>
    <cdr:to>
      <cdr:x>0.40849</cdr:x>
      <cdr:y>0.38823</cdr:y>
    </cdr:to>
    <cdr:sp macro="" textlink="">
      <cdr:nvSpPr>
        <cdr:cNvPr id="3" name="CuadroTexto 2">
          <a:extLst xmlns:a="http://schemas.openxmlformats.org/drawingml/2006/main">
            <a:ext uri="{FF2B5EF4-FFF2-40B4-BE49-F238E27FC236}">
              <a16:creationId xmlns:a16="http://schemas.microsoft.com/office/drawing/2014/main" id="{DB19632C-85B2-6A5C-A1BD-ADFC182D0D43}"/>
            </a:ext>
          </a:extLst>
        </cdr:cNvPr>
        <cdr:cNvSpPr txBox="1"/>
      </cdr:nvSpPr>
      <cdr:spPr>
        <a:xfrm xmlns:a="http://schemas.openxmlformats.org/drawingml/2006/main">
          <a:off x="3318133" y="1566905"/>
          <a:ext cx="660743" cy="2488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s-CO" sz="1100" i="1"/>
            <a:t>E. daira </a:t>
          </a:r>
        </a:p>
      </cdr:txBody>
    </cdr:sp>
  </cdr:relSizeAnchor>
  <cdr:relSizeAnchor xmlns:cdr="http://schemas.openxmlformats.org/drawingml/2006/chartDrawing">
    <cdr:from>
      <cdr:x>0.62256</cdr:x>
      <cdr:y>0.45428</cdr:y>
    </cdr:from>
    <cdr:to>
      <cdr:x>0.73533</cdr:x>
      <cdr:y>0.55336</cdr:y>
    </cdr:to>
    <cdr:sp macro="" textlink="">
      <cdr:nvSpPr>
        <cdr:cNvPr id="4" name="CuadroTexto 3">
          <a:extLst xmlns:a="http://schemas.openxmlformats.org/drawingml/2006/main">
            <a:ext uri="{FF2B5EF4-FFF2-40B4-BE49-F238E27FC236}">
              <a16:creationId xmlns:a16="http://schemas.microsoft.com/office/drawing/2014/main" id="{62A234D3-67AE-7821-D6A6-BCE1A11DB344}"/>
            </a:ext>
          </a:extLst>
        </cdr:cNvPr>
        <cdr:cNvSpPr txBox="1"/>
      </cdr:nvSpPr>
      <cdr:spPr>
        <a:xfrm xmlns:a="http://schemas.openxmlformats.org/drawingml/2006/main">
          <a:off x="6064078" y="2124675"/>
          <a:ext cx="1098378" cy="46337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s-CO" sz="1100" i="1"/>
            <a:t>E.</a:t>
          </a:r>
          <a:r>
            <a:rPr lang="es-CO" sz="1100" i="1" baseline="0"/>
            <a:t> daira </a:t>
          </a:r>
          <a:br>
            <a:rPr lang="es-CO" sz="1100" i="1" baseline="0"/>
          </a:br>
          <a:r>
            <a:rPr lang="es-CO" sz="1100" i="1" baseline="0"/>
            <a:t>C. lacinia</a:t>
          </a:r>
          <a:endParaRPr lang="es-CO" sz="1100" i="1"/>
        </a:p>
      </cdr:txBody>
    </cdr:sp>
  </cdr:relSizeAnchor>
  <cdr:relSizeAnchor xmlns:cdr="http://schemas.openxmlformats.org/drawingml/2006/chartDrawing">
    <cdr:from>
      <cdr:x>0.83156</cdr:x>
      <cdr:y>0.57596</cdr:y>
    </cdr:from>
    <cdr:to>
      <cdr:x>0.8994</cdr:x>
      <cdr:y>0.62917</cdr:y>
    </cdr:to>
    <cdr:sp macro="" textlink="">
      <cdr:nvSpPr>
        <cdr:cNvPr id="5" name="CuadroTexto 1">
          <a:extLst xmlns:a="http://schemas.openxmlformats.org/drawingml/2006/main">
            <a:ext uri="{FF2B5EF4-FFF2-40B4-BE49-F238E27FC236}">
              <a16:creationId xmlns:a16="http://schemas.microsoft.com/office/drawing/2014/main" id="{415F3FDE-C780-1E0E-4C1E-63493C49681E}"/>
            </a:ext>
          </a:extLst>
        </cdr:cNvPr>
        <cdr:cNvSpPr txBox="1"/>
      </cdr:nvSpPr>
      <cdr:spPr>
        <a:xfrm xmlns:a="http://schemas.openxmlformats.org/drawingml/2006/main">
          <a:off x="8099854" y="2693773"/>
          <a:ext cx="660743" cy="2488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1100" i="1"/>
            <a:t>E. daira </a:t>
          </a:r>
        </a:p>
      </cdr:txBody>
    </cdr:sp>
  </cdr:relSizeAnchor>
  <cdr:relSizeAnchor xmlns:cdr="http://schemas.openxmlformats.org/drawingml/2006/chartDrawing">
    <cdr:from>
      <cdr:x>0.74665</cdr:x>
      <cdr:y>0.52156</cdr:y>
    </cdr:from>
    <cdr:to>
      <cdr:x>0.83278</cdr:x>
      <cdr:y>0.57969</cdr:y>
    </cdr:to>
    <cdr:sp macro="" textlink="">
      <cdr:nvSpPr>
        <cdr:cNvPr id="6" name="CuadroTexto 1">
          <a:extLst xmlns:a="http://schemas.openxmlformats.org/drawingml/2006/main">
            <a:ext uri="{FF2B5EF4-FFF2-40B4-BE49-F238E27FC236}">
              <a16:creationId xmlns:a16="http://schemas.microsoft.com/office/drawing/2014/main" id="{415F3FDE-C780-1E0E-4C1E-63493C49681E}"/>
            </a:ext>
          </a:extLst>
        </cdr:cNvPr>
        <cdr:cNvSpPr txBox="1"/>
      </cdr:nvSpPr>
      <cdr:spPr>
        <a:xfrm xmlns:a="http://schemas.openxmlformats.org/drawingml/2006/main">
          <a:off x="7271799" y="2502654"/>
          <a:ext cx="838838" cy="27893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1100" i="1"/>
            <a:t>D.vanillae </a:t>
          </a:r>
        </a:p>
      </cdr:txBody>
    </cdr:sp>
  </cdr:relSizeAnchor>
  <cdr:relSizeAnchor xmlns:cdr="http://schemas.openxmlformats.org/drawingml/2006/chartDrawing">
    <cdr:from>
      <cdr:x>0.69854</cdr:x>
      <cdr:y>0.78385</cdr:y>
    </cdr:from>
    <cdr:to>
      <cdr:x>0.7873</cdr:x>
      <cdr:y>0.8328</cdr:y>
    </cdr:to>
    <cdr:sp macro="" textlink="">
      <cdr:nvSpPr>
        <cdr:cNvPr id="7" name="CuadroTexto 1">
          <a:extLst xmlns:a="http://schemas.openxmlformats.org/drawingml/2006/main">
            <a:ext uri="{FF2B5EF4-FFF2-40B4-BE49-F238E27FC236}">
              <a16:creationId xmlns:a16="http://schemas.microsoft.com/office/drawing/2014/main" id="{C4BB247E-58DF-2F61-787A-D332F658B531}"/>
            </a:ext>
          </a:extLst>
        </cdr:cNvPr>
        <cdr:cNvSpPr txBox="1"/>
      </cdr:nvSpPr>
      <cdr:spPr>
        <a:xfrm xmlns:a="http://schemas.openxmlformats.org/drawingml/2006/main">
          <a:off x="6803227" y="3761261"/>
          <a:ext cx="864452" cy="2348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1100" i="1"/>
            <a:t>B.</a:t>
          </a:r>
          <a:r>
            <a:rPr lang="es-CO" sz="1100" i="1" baseline="0"/>
            <a:t> hyperia</a:t>
          </a:r>
          <a:br>
            <a:rPr lang="es-CO" sz="1100" i="1" baseline="0"/>
          </a:br>
          <a:r>
            <a:rPr lang="es-CO" sz="1100" i="1" baseline="0"/>
            <a:t>Calephelis</a:t>
          </a:r>
          <a:r>
            <a:rPr lang="es-CO" sz="1100" i="1"/>
            <a:t> </a:t>
          </a:r>
        </a:p>
      </cdr:txBody>
    </cdr:sp>
  </cdr:relSizeAnchor>
  <cdr:relSizeAnchor xmlns:cdr="http://schemas.openxmlformats.org/drawingml/2006/chartDrawing">
    <cdr:from>
      <cdr:x>0.27391</cdr:x>
      <cdr:y>0.75885</cdr:y>
    </cdr:from>
    <cdr:to>
      <cdr:x>0.38558</cdr:x>
      <cdr:y>0.85426</cdr:y>
    </cdr:to>
    <cdr:sp macro="" textlink="">
      <cdr:nvSpPr>
        <cdr:cNvPr id="8" name="CuadroTexto 1">
          <a:extLst xmlns:a="http://schemas.openxmlformats.org/drawingml/2006/main">
            <a:ext uri="{FF2B5EF4-FFF2-40B4-BE49-F238E27FC236}">
              <a16:creationId xmlns:a16="http://schemas.microsoft.com/office/drawing/2014/main" id="{8F6A96E6-7833-7C4A-19DB-E8C915806CEC}"/>
            </a:ext>
          </a:extLst>
        </cdr:cNvPr>
        <cdr:cNvSpPr txBox="1"/>
      </cdr:nvSpPr>
      <cdr:spPr>
        <a:xfrm xmlns:a="http://schemas.openxmlformats.org/drawingml/2006/main">
          <a:off x="2668030" y="3549136"/>
          <a:ext cx="1087738" cy="4462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1100" i="1" baseline="0"/>
            <a:t>P. nise</a:t>
          </a:r>
        </a:p>
        <a:p xmlns:a="http://schemas.openxmlformats.org/drawingml/2006/main">
          <a:r>
            <a:rPr lang="es-CO" sz="1100" i="1" baseline="0"/>
            <a:t>E. arbela</a:t>
          </a:r>
          <a:r>
            <a:rPr lang="es-CO" sz="1100" i="1"/>
            <a:t> </a:t>
          </a:r>
        </a:p>
      </cdr:txBody>
    </cdr:sp>
  </cdr:relSizeAnchor>
  <cdr:relSizeAnchor xmlns:cdr="http://schemas.openxmlformats.org/drawingml/2006/chartDrawing">
    <cdr:from>
      <cdr:x>0.51441</cdr:x>
      <cdr:y>0.72825</cdr:y>
    </cdr:from>
    <cdr:to>
      <cdr:x>0.62609</cdr:x>
      <cdr:y>0.82365</cdr:y>
    </cdr:to>
    <cdr:sp macro="" textlink="">
      <cdr:nvSpPr>
        <cdr:cNvPr id="9" name="CuadroTexto 1">
          <a:extLst xmlns:a="http://schemas.openxmlformats.org/drawingml/2006/main">
            <a:ext uri="{FF2B5EF4-FFF2-40B4-BE49-F238E27FC236}">
              <a16:creationId xmlns:a16="http://schemas.microsoft.com/office/drawing/2014/main" id="{0AC60F69-8E5E-8A5B-AAD8-168A08D83A44}"/>
            </a:ext>
          </a:extLst>
        </cdr:cNvPr>
        <cdr:cNvSpPr txBox="1"/>
      </cdr:nvSpPr>
      <cdr:spPr>
        <a:xfrm xmlns:a="http://schemas.openxmlformats.org/drawingml/2006/main">
          <a:off x="5010665" y="3406003"/>
          <a:ext cx="1087738" cy="4462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1100" i="1" baseline="0"/>
            <a:t>M. lysimnia</a:t>
          </a:r>
        </a:p>
        <a:p xmlns:a="http://schemas.openxmlformats.org/drawingml/2006/main">
          <a:r>
            <a:rPr lang="es-CO" sz="1100" i="1" baseline="0"/>
            <a:t>M. electron</a:t>
          </a:r>
        </a:p>
        <a:p xmlns:a="http://schemas.openxmlformats.org/drawingml/2006/main">
          <a:r>
            <a:rPr lang="es-CO" sz="1100" i="1" baseline="0"/>
            <a:t>Morpho</a:t>
          </a:r>
          <a:endParaRPr lang="es-CO" sz="1100" i="1"/>
        </a:p>
      </cdr:txBody>
    </cdr:sp>
  </cdr:relSizeAnchor>
  <cdr:relSizeAnchor xmlns:cdr="http://schemas.openxmlformats.org/drawingml/2006/chartDrawing">
    <cdr:from>
      <cdr:x>0.78487</cdr:x>
      <cdr:y>0.77169</cdr:y>
    </cdr:from>
    <cdr:to>
      <cdr:x>0.88333</cdr:x>
      <cdr:y>0.88361</cdr:y>
    </cdr:to>
    <cdr:sp macro="" textlink="">
      <cdr:nvSpPr>
        <cdr:cNvPr id="10" name="CuadroTexto 1">
          <a:extLst xmlns:a="http://schemas.openxmlformats.org/drawingml/2006/main">
            <a:ext uri="{FF2B5EF4-FFF2-40B4-BE49-F238E27FC236}">
              <a16:creationId xmlns:a16="http://schemas.microsoft.com/office/drawing/2014/main" id="{A685901C-4E6D-28D2-37AA-1F63909A6FE3}"/>
            </a:ext>
          </a:extLst>
        </cdr:cNvPr>
        <cdr:cNvSpPr txBox="1"/>
      </cdr:nvSpPr>
      <cdr:spPr>
        <a:xfrm xmlns:a="http://schemas.openxmlformats.org/drawingml/2006/main">
          <a:off x="7645057" y="3609204"/>
          <a:ext cx="959021" cy="5234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1100" i="1"/>
            <a:t>O.</a:t>
          </a:r>
          <a:r>
            <a:rPr lang="es-CO" sz="1100" i="1" baseline="0"/>
            <a:t> cassina</a:t>
          </a:r>
        </a:p>
        <a:p xmlns:a="http://schemas.openxmlformats.org/drawingml/2006/main">
          <a:r>
            <a:rPr lang="es-CO" sz="1100" i="1" baseline="0"/>
            <a:t>S. marthesia</a:t>
          </a:r>
          <a:r>
            <a:rPr lang="es-CO" sz="1100" i="1"/>
            <a:t> </a:t>
          </a:r>
        </a:p>
      </cdr:txBody>
    </cdr:sp>
  </cdr:relSizeAnchor>
  <cdr:relSizeAnchor xmlns:cdr="http://schemas.openxmlformats.org/drawingml/2006/chartDrawing">
    <cdr:from>
      <cdr:x>0.87805</cdr:x>
      <cdr:y>0.76834</cdr:y>
    </cdr:from>
    <cdr:to>
      <cdr:x>0.977</cdr:x>
      <cdr:y>0.85641</cdr:y>
    </cdr:to>
    <cdr:sp macro="" textlink="">
      <cdr:nvSpPr>
        <cdr:cNvPr id="11" name="CuadroTexto 1">
          <a:extLst xmlns:a="http://schemas.openxmlformats.org/drawingml/2006/main">
            <a:ext uri="{FF2B5EF4-FFF2-40B4-BE49-F238E27FC236}">
              <a16:creationId xmlns:a16="http://schemas.microsoft.com/office/drawing/2014/main" id="{A497586E-B30D-9680-6561-1762CD89FB26}"/>
            </a:ext>
          </a:extLst>
        </cdr:cNvPr>
        <cdr:cNvSpPr txBox="1"/>
      </cdr:nvSpPr>
      <cdr:spPr>
        <a:xfrm xmlns:a="http://schemas.openxmlformats.org/drawingml/2006/main">
          <a:off x="8551474" y="3686811"/>
          <a:ext cx="963719" cy="4225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1100" i="1"/>
            <a:t>C.</a:t>
          </a:r>
          <a:r>
            <a:rPr lang="es-CO" sz="1100" i="1" baseline="0"/>
            <a:t> brasiliensis</a:t>
          </a:r>
          <a:br>
            <a:rPr lang="es-CO" sz="1100" i="1" baseline="0"/>
          </a:br>
          <a:r>
            <a:rPr lang="es-CO" sz="1100" i="1" baseline="0"/>
            <a:t>J. molpe</a:t>
          </a:r>
          <a:endParaRPr lang="es-CO" sz="1100" i="1"/>
        </a:p>
      </cdr:txBody>
    </cdr:sp>
  </cdr:relSizeAnchor>
  <cdr:relSizeAnchor xmlns:cdr="http://schemas.openxmlformats.org/drawingml/2006/chartDrawing">
    <cdr:from>
      <cdr:x>0.17473</cdr:x>
      <cdr:y>0.54395</cdr:y>
    </cdr:from>
    <cdr:to>
      <cdr:x>0.27462</cdr:x>
      <cdr:y>0.58844</cdr:y>
    </cdr:to>
    <cdr:sp macro="" textlink="">
      <cdr:nvSpPr>
        <cdr:cNvPr id="12" name="CuadroTexto 1">
          <a:extLst xmlns:a="http://schemas.openxmlformats.org/drawingml/2006/main">
            <a:ext uri="{FF2B5EF4-FFF2-40B4-BE49-F238E27FC236}">
              <a16:creationId xmlns:a16="http://schemas.microsoft.com/office/drawing/2014/main" id="{6A07EFEC-560F-2E8E-6B8A-8FCB30C9B378}"/>
            </a:ext>
          </a:extLst>
        </cdr:cNvPr>
        <cdr:cNvSpPr txBox="1"/>
      </cdr:nvSpPr>
      <cdr:spPr>
        <a:xfrm xmlns:a="http://schemas.openxmlformats.org/drawingml/2006/main">
          <a:off x="1692227" y="2576143"/>
          <a:ext cx="967425" cy="21068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1100" i="1"/>
            <a:t>J. evarete</a:t>
          </a:r>
        </a:p>
        <a:p xmlns:a="http://schemas.openxmlformats.org/drawingml/2006/main">
          <a:r>
            <a:rPr lang="es-CO" sz="1100" i="1"/>
            <a:t>A.</a:t>
          </a:r>
          <a:r>
            <a:rPr lang="es-CO" sz="1100" i="1" baseline="0"/>
            <a:t> amathea</a:t>
          </a:r>
          <a:br>
            <a:rPr lang="es-CO" sz="1100" i="1" baseline="0"/>
          </a:br>
          <a:r>
            <a:rPr lang="es-CO" sz="1100" i="1" baseline="0"/>
            <a:t>H. feronia</a:t>
          </a:r>
          <a:r>
            <a:rPr lang="es-CO" sz="1100" i="1"/>
            <a:t> </a:t>
          </a:r>
        </a:p>
      </cdr:txBody>
    </cdr:sp>
  </cdr:relSizeAnchor>
  <cdr:relSizeAnchor xmlns:cdr="http://schemas.openxmlformats.org/drawingml/2006/chartDrawing">
    <cdr:from>
      <cdr:x>0.38879</cdr:x>
      <cdr:y>0.43428</cdr:y>
    </cdr:from>
    <cdr:to>
      <cdr:x>0.48868</cdr:x>
      <cdr:y>0.47877</cdr:y>
    </cdr:to>
    <cdr:sp macro="" textlink="">
      <cdr:nvSpPr>
        <cdr:cNvPr id="13" name="CuadroTexto 1">
          <a:extLst xmlns:a="http://schemas.openxmlformats.org/drawingml/2006/main">
            <a:ext uri="{FF2B5EF4-FFF2-40B4-BE49-F238E27FC236}">
              <a16:creationId xmlns:a16="http://schemas.microsoft.com/office/drawing/2014/main" id="{C71861F0-2919-6C60-AC53-7953A813F1B7}"/>
            </a:ext>
          </a:extLst>
        </cdr:cNvPr>
        <cdr:cNvSpPr txBox="1"/>
      </cdr:nvSpPr>
      <cdr:spPr>
        <a:xfrm xmlns:a="http://schemas.openxmlformats.org/drawingml/2006/main">
          <a:off x="3767418" y="2105212"/>
          <a:ext cx="967939" cy="215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1100" i="1"/>
            <a:t>A.</a:t>
          </a:r>
          <a:r>
            <a:rPr lang="es-CO" sz="1100" i="1" baseline="0"/>
            <a:t> amathea</a:t>
          </a:r>
          <a:r>
            <a:rPr lang="es-CO" sz="1100" i="1"/>
            <a:t> </a:t>
          </a:r>
        </a:p>
      </cdr:txBody>
    </cdr:sp>
  </cdr:relSizeAnchor>
  <cdr:relSizeAnchor xmlns:cdr="http://schemas.openxmlformats.org/drawingml/2006/chartDrawing">
    <cdr:from>
      <cdr:x>0.40596</cdr:x>
      <cdr:y>0.51622</cdr:y>
    </cdr:from>
    <cdr:to>
      <cdr:x>0.50585</cdr:x>
      <cdr:y>0.56071</cdr:y>
    </cdr:to>
    <cdr:sp macro="" textlink="">
      <cdr:nvSpPr>
        <cdr:cNvPr id="15" name="CuadroTexto 1">
          <a:extLst xmlns:a="http://schemas.openxmlformats.org/drawingml/2006/main">
            <a:ext uri="{FF2B5EF4-FFF2-40B4-BE49-F238E27FC236}">
              <a16:creationId xmlns:a16="http://schemas.microsoft.com/office/drawing/2014/main" id="{40C9167B-2DDB-D42D-6684-D1470142650E}"/>
            </a:ext>
          </a:extLst>
        </cdr:cNvPr>
        <cdr:cNvSpPr txBox="1"/>
      </cdr:nvSpPr>
      <cdr:spPr>
        <a:xfrm xmlns:a="http://schemas.openxmlformats.org/drawingml/2006/main">
          <a:off x="3953751" y="2477043"/>
          <a:ext cx="972850" cy="21348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1100" i="1"/>
            <a:t>J. evarete</a:t>
          </a:r>
        </a:p>
        <a:p xmlns:a="http://schemas.openxmlformats.org/drawingml/2006/main">
          <a:r>
            <a:rPr lang="es-CO" sz="1100" i="1">
              <a:effectLst/>
              <a:latin typeface="+mn-lt"/>
              <a:ea typeface="+mn-ea"/>
              <a:cs typeface="+mn-cs"/>
            </a:rPr>
            <a:t> </a:t>
          </a:r>
          <a:endParaRPr lang="es-CO">
            <a:effectLst/>
          </a:endParaRPr>
        </a:p>
      </cdr:txBody>
    </cdr:sp>
  </cdr:relSizeAnchor>
  <cdr:relSizeAnchor xmlns:cdr="http://schemas.openxmlformats.org/drawingml/2006/chartDrawing">
    <cdr:from>
      <cdr:x>0.68804</cdr:x>
      <cdr:y>0.65339</cdr:y>
    </cdr:from>
    <cdr:to>
      <cdr:x>0.79972</cdr:x>
      <cdr:y>0.74879</cdr:y>
    </cdr:to>
    <cdr:sp macro="" textlink="">
      <cdr:nvSpPr>
        <cdr:cNvPr id="16" name="CuadroTexto 1">
          <a:extLst xmlns:a="http://schemas.openxmlformats.org/drawingml/2006/main">
            <a:ext uri="{FF2B5EF4-FFF2-40B4-BE49-F238E27FC236}">
              <a16:creationId xmlns:a16="http://schemas.microsoft.com/office/drawing/2014/main" id="{8E4DFC84-A395-5394-6C40-D5BB8DD4C286}"/>
            </a:ext>
          </a:extLst>
        </cdr:cNvPr>
        <cdr:cNvSpPr txBox="1"/>
      </cdr:nvSpPr>
      <cdr:spPr>
        <a:xfrm xmlns:a="http://schemas.openxmlformats.org/drawingml/2006/main">
          <a:off x="6663558" y="3094421"/>
          <a:ext cx="1081608" cy="4518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1100" i="1" baseline="0"/>
            <a:t>M. hersilia</a:t>
          </a:r>
        </a:p>
      </cdr:txBody>
    </cdr:sp>
  </cdr:relSizeAnchor>
  <cdr:relSizeAnchor xmlns:cdr="http://schemas.openxmlformats.org/drawingml/2006/chartDrawing">
    <cdr:from>
      <cdr:x>0.77169</cdr:x>
      <cdr:y>0.66263</cdr:y>
    </cdr:from>
    <cdr:to>
      <cdr:x>0.87158</cdr:x>
      <cdr:y>0.70712</cdr:y>
    </cdr:to>
    <cdr:sp macro="" textlink="">
      <cdr:nvSpPr>
        <cdr:cNvPr id="17" name="CuadroTexto 1">
          <a:extLst xmlns:a="http://schemas.openxmlformats.org/drawingml/2006/main">
            <a:ext uri="{FF2B5EF4-FFF2-40B4-BE49-F238E27FC236}">
              <a16:creationId xmlns:a16="http://schemas.microsoft.com/office/drawing/2014/main" id="{056287D2-9F4C-AB61-B10B-C33F3D4361BF}"/>
            </a:ext>
          </a:extLst>
        </cdr:cNvPr>
        <cdr:cNvSpPr txBox="1"/>
      </cdr:nvSpPr>
      <cdr:spPr>
        <a:xfrm xmlns:a="http://schemas.openxmlformats.org/drawingml/2006/main">
          <a:off x="7473731" y="3138214"/>
          <a:ext cx="967425" cy="21068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1100" i="1"/>
            <a:t>J. evarete</a:t>
          </a:r>
        </a:p>
        <a:p xmlns:a="http://schemas.openxmlformats.org/drawingml/2006/main">
          <a:r>
            <a:rPr lang="es-CO" sz="1100" i="1"/>
            <a:t>C.</a:t>
          </a:r>
          <a:r>
            <a:rPr lang="es-CO" sz="1100" i="1" baseline="0"/>
            <a:t> dorantes</a:t>
          </a:r>
          <a:r>
            <a:rPr lang="es-CO" sz="1100" i="1"/>
            <a:t> </a:t>
          </a:r>
        </a:p>
      </cdr:txBody>
    </cdr:sp>
  </cdr:relSizeAnchor>
  <cdr:relSizeAnchor xmlns:cdr="http://schemas.openxmlformats.org/drawingml/2006/chartDrawing">
    <cdr:from>
      <cdr:x>0.84874</cdr:x>
      <cdr:y>0.59663</cdr:y>
    </cdr:from>
    <cdr:to>
      <cdr:x>0.94863</cdr:x>
      <cdr:y>0.64112</cdr:y>
    </cdr:to>
    <cdr:sp macro="" textlink="">
      <cdr:nvSpPr>
        <cdr:cNvPr id="18" name="CuadroTexto 1">
          <a:extLst xmlns:a="http://schemas.openxmlformats.org/drawingml/2006/main">
            <a:ext uri="{FF2B5EF4-FFF2-40B4-BE49-F238E27FC236}">
              <a16:creationId xmlns:a16="http://schemas.microsoft.com/office/drawing/2014/main" id="{F94504A2-4C88-51F9-FCC4-5AE49914FF19}"/>
            </a:ext>
          </a:extLst>
        </cdr:cNvPr>
        <cdr:cNvSpPr txBox="1"/>
      </cdr:nvSpPr>
      <cdr:spPr>
        <a:xfrm xmlns:a="http://schemas.openxmlformats.org/drawingml/2006/main">
          <a:off x="8266094" y="2862896"/>
          <a:ext cx="972850" cy="21348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s-CO" sz="1100" i="1"/>
        </a:p>
        <a:p xmlns:a="http://schemas.openxmlformats.org/drawingml/2006/main">
          <a:r>
            <a:rPr lang="es-CO" sz="1100" i="1">
              <a:effectLst/>
              <a:latin typeface="+mn-lt"/>
              <a:ea typeface="+mn-ea"/>
              <a:cs typeface="+mn-cs"/>
            </a:rPr>
            <a:t>B.</a:t>
          </a:r>
          <a:r>
            <a:rPr lang="es-CO" sz="1100" i="1" baseline="0">
              <a:effectLst/>
              <a:latin typeface="+mn-lt"/>
              <a:ea typeface="+mn-ea"/>
              <a:cs typeface="+mn-cs"/>
            </a:rPr>
            <a:t> oileus</a:t>
          </a:r>
          <a:r>
            <a:rPr lang="es-CO" sz="1100" i="1">
              <a:effectLst/>
              <a:latin typeface="+mn-lt"/>
              <a:ea typeface="+mn-ea"/>
              <a:cs typeface="+mn-cs"/>
            </a:rPr>
            <a:t> </a:t>
          </a:r>
          <a:endParaRPr lang="es-CO">
            <a:effectLst/>
          </a:endParaRPr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h/Documents/Caterpillars/BASE%20DE%20DATOS%20-%20copia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RESETH R.M." refreshedDate="42821.490454861108" createdVersion="4" refreshedVersion="4" minRefreshableVersion="3" recordCount="69" xr:uid="{00000000-000A-0000-FFFF-FFFF00000000}">
  <cacheSource type="worksheet">
    <worksheetSource ref="A3:D72" sheet="Hoja4" r:id="rId2"/>
  </cacheSource>
  <cacheFields count="4">
    <cacheField name="Familia " numFmtId="0">
      <sharedItems count="14">
        <s v="Arctiidae"/>
        <s v="Bombycidae"/>
        <s v="Crambidae"/>
        <s v="Erebidae"/>
        <s v="Limacodidae"/>
        <s v="Lycaenidae "/>
        <s v="Megalopygidae"/>
        <s v="Noctuidae"/>
        <s v="Notodontidae "/>
        <s v="Nymphalidae "/>
        <s v="Papilionidae "/>
        <s v="Pieridae"/>
        <s v="Pyralidae"/>
        <s v="Saturniidae"/>
      </sharedItems>
    </cacheField>
    <cacheField name="Especie" numFmtId="0">
      <sharedItems count="48">
        <s v="Ammalo helops"/>
        <s v="Eudesmia menea"/>
        <s v="Pyrrharctia isabella"/>
        <s v="Spilosoma virginica"/>
        <s v="Apetalodes sp"/>
        <s v="Tarchon felderi"/>
        <s v="Zanola verago"/>
        <s v="Desmia funeralis"/>
        <s v="Desmia sp1"/>
        <s v="Desmia sp2"/>
        <s v="Amastus helops"/>
        <s v="Cycnia sp1"/>
        <s v="Cycnia sp2"/>
        <s v="Halysidota ruscheweyhi"/>
        <s v="Hypercompe scribonia"/>
        <s v="Acharia hyperoche"/>
        <s v="Acharia sp"/>
        <s v="Acharia nesea"/>
        <s v="Satyrium sp"/>
        <s v="Megalopyge albicollis"/>
        <s v="Megalopyge basalis"/>
        <s v="Megalopyge opercularis"/>
        <s v="Megalopyge  sp"/>
        <s v="Podalia sp"/>
        <s v="Catocala sp"/>
        <s v="Neophaenis respondens"/>
        <s v="Elasmia sp"/>
        <s v="Lirimiris truncata"/>
        <s v="Lochmaeus sp1"/>
        <s v="Nystalea sp"/>
        <s v="Dynastor darius"/>
        <s v="Junonia coenia "/>
        <s v="Morpho sp"/>
        <s v="Myscelia sp"/>
        <s v="Prepona sp"/>
        <s v="Siproeta stelenes biplagiata"/>
        <s v="Papilio anchisiades"/>
        <s v="Papilio sp "/>
        <s v="Ascia monuste"/>
        <s v="Pieribalia viardi noctipennis"/>
        <s v="Plodia interpunctella"/>
        <s v="Automeris illustris"/>
        <s v="Automeris io "/>
        <s v="Eacles barnesi "/>
        <s v="Molippa nibasa "/>
        <s v="Polythysana sp "/>
        <s v="Periphoba arcaei "/>
        <s v="Periphoba sp"/>
      </sharedItems>
    </cacheField>
    <cacheField name="Abundancia " numFmtId="0">
      <sharedItems containsSemiMixedTypes="0" containsString="0" containsNumber="1" containsInteger="1" minValue="1" maxValue="190"/>
    </cacheField>
    <cacheField name="Localidad" numFmtId="0">
      <sharedItems count="3">
        <s v="Paraíso"/>
        <s v="Pajarito"/>
        <s v="Primat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9">
  <r>
    <x v="0"/>
    <x v="0"/>
    <n v="2"/>
    <x v="0"/>
  </r>
  <r>
    <x v="0"/>
    <x v="1"/>
    <n v="2"/>
    <x v="1"/>
  </r>
  <r>
    <x v="0"/>
    <x v="2"/>
    <n v="2"/>
    <x v="2"/>
  </r>
  <r>
    <x v="0"/>
    <x v="2"/>
    <n v="4"/>
    <x v="2"/>
  </r>
  <r>
    <x v="0"/>
    <x v="2"/>
    <n v="1"/>
    <x v="0"/>
  </r>
  <r>
    <x v="0"/>
    <x v="2"/>
    <n v="1"/>
    <x v="0"/>
  </r>
  <r>
    <x v="0"/>
    <x v="2"/>
    <n v="1"/>
    <x v="1"/>
  </r>
  <r>
    <x v="0"/>
    <x v="3"/>
    <n v="5"/>
    <x v="1"/>
  </r>
  <r>
    <x v="1"/>
    <x v="4"/>
    <n v="2"/>
    <x v="2"/>
  </r>
  <r>
    <x v="1"/>
    <x v="5"/>
    <n v="1"/>
    <x v="1"/>
  </r>
  <r>
    <x v="1"/>
    <x v="6"/>
    <n v="1"/>
    <x v="1"/>
  </r>
  <r>
    <x v="2"/>
    <x v="7"/>
    <n v="7"/>
    <x v="2"/>
  </r>
  <r>
    <x v="2"/>
    <x v="7"/>
    <n v="11"/>
    <x v="0"/>
  </r>
  <r>
    <x v="2"/>
    <x v="7"/>
    <n v="1"/>
    <x v="1"/>
  </r>
  <r>
    <x v="2"/>
    <x v="7"/>
    <n v="1"/>
    <x v="1"/>
  </r>
  <r>
    <x v="2"/>
    <x v="8"/>
    <n v="4"/>
    <x v="2"/>
  </r>
  <r>
    <x v="2"/>
    <x v="8"/>
    <n v="1"/>
    <x v="2"/>
  </r>
  <r>
    <x v="2"/>
    <x v="9"/>
    <n v="8"/>
    <x v="0"/>
  </r>
  <r>
    <x v="3"/>
    <x v="10"/>
    <n v="3"/>
    <x v="0"/>
  </r>
  <r>
    <x v="3"/>
    <x v="11"/>
    <n v="1"/>
    <x v="2"/>
  </r>
  <r>
    <x v="3"/>
    <x v="12"/>
    <n v="1"/>
    <x v="1"/>
  </r>
  <r>
    <x v="3"/>
    <x v="13"/>
    <n v="161"/>
    <x v="2"/>
  </r>
  <r>
    <x v="3"/>
    <x v="13"/>
    <n v="190"/>
    <x v="0"/>
  </r>
  <r>
    <x v="3"/>
    <x v="13"/>
    <n v="1"/>
    <x v="0"/>
  </r>
  <r>
    <x v="3"/>
    <x v="14"/>
    <n v="1"/>
    <x v="2"/>
  </r>
  <r>
    <x v="4"/>
    <x v="15"/>
    <n v="1"/>
    <x v="2"/>
  </r>
  <r>
    <x v="4"/>
    <x v="16"/>
    <n v="1"/>
    <x v="2"/>
  </r>
  <r>
    <x v="4"/>
    <x v="16"/>
    <n v="1"/>
    <x v="0"/>
  </r>
  <r>
    <x v="4"/>
    <x v="17"/>
    <n v="32"/>
    <x v="0"/>
  </r>
  <r>
    <x v="4"/>
    <x v="17"/>
    <n v="13"/>
    <x v="1"/>
  </r>
  <r>
    <x v="5"/>
    <x v="18"/>
    <n v="12"/>
    <x v="0"/>
  </r>
  <r>
    <x v="6"/>
    <x v="19"/>
    <n v="1"/>
    <x v="2"/>
  </r>
  <r>
    <x v="6"/>
    <x v="20"/>
    <n v="1"/>
    <x v="0"/>
  </r>
  <r>
    <x v="6"/>
    <x v="21"/>
    <n v="1"/>
    <x v="2"/>
  </r>
  <r>
    <x v="6"/>
    <x v="21"/>
    <n v="5"/>
    <x v="0"/>
  </r>
  <r>
    <x v="6"/>
    <x v="21"/>
    <n v="5"/>
    <x v="1"/>
  </r>
  <r>
    <x v="6"/>
    <x v="22"/>
    <n v="1"/>
    <x v="0"/>
  </r>
  <r>
    <x v="6"/>
    <x v="22"/>
    <n v="1"/>
    <x v="2"/>
  </r>
  <r>
    <x v="6"/>
    <x v="23"/>
    <n v="1"/>
    <x v="0"/>
  </r>
  <r>
    <x v="6"/>
    <x v="23"/>
    <n v="1"/>
    <x v="0"/>
  </r>
  <r>
    <x v="7"/>
    <x v="24"/>
    <n v="1"/>
    <x v="0"/>
  </r>
  <r>
    <x v="7"/>
    <x v="25"/>
    <n v="2"/>
    <x v="2"/>
  </r>
  <r>
    <x v="8"/>
    <x v="26"/>
    <n v="1"/>
    <x v="0"/>
  </r>
  <r>
    <x v="8"/>
    <x v="27"/>
    <n v="1"/>
    <x v="1"/>
  </r>
  <r>
    <x v="8"/>
    <x v="28"/>
    <n v="2"/>
    <x v="0"/>
  </r>
  <r>
    <x v="8"/>
    <x v="28"/>
    <n v="22"/>
    <x v="2"/>
  </r>
  <r>
    <x v="8"/>
    <x v="28"/>
    <n v="4"/>
    <x v="1"/>
  </r>
  <r>
    <x v="8"/>
    <x v="29"/>
    <n v="1"/>
    <x v="0"/>
  </r>
  <r>
    <x v="9"/>
    <x v="30"/>
    <n v="1"/>
    <x v="2"/>
  </r>
  <r>
    <x v="9"/>
    <x v="31"/>
    <n v="1"/>
    <x v="2"/>
  </r>
  <r>
    <x v="9"/>
    <x v="32"/>
    <n v="1"/>
    <x v="1"/>
  </r>
  <r>
    <x v="9"/>
    <x v="33"/>
    <n v="1"/>
    <x v="2"/>
  </r>
  <r>
    <x v="9"/>
    <x v="34"/>
    <n v="7"/>
    <x v="2"/>
  </r>
  <r>
    <x v="9"/>
    <x v="35"/>
    <n v="1"/>
    <x v="1"/>
  </r>
  <r>
    <x v="10"/>
    <x v="36"/>
    <n v="3"/>
    <x v="2"/>
  </r>
  <r>
    <x v="10"/>
    <x v="37"/>
    <n v="1"/>
    <x v="1"/>
  </r>
  <r>
    <x v="11"/>
    <x v="38"/>
    <n v="6"/>
    <x v="0"/>
  </r>
  <r>
    <x v="11"/>
    <x v="39"/>
    <n v="8"/>
    <x v="1"/>
  </r>
  <r>
    <x v="12"/>
    <x v="40"/>
    <n v="2"/>
    <x v="1"/>
  </r>
  <r>
    <x v="13"/>
    <x v="41"/>
    <n v="3"/>
    <x v="2"/>
  </r>
  <r>
    <x v="13"/>
    <x v="42"/>
    <n v="3"/>
    <x v="0"/>
  </r>
  <r>
    <x v="13"/>
    <x v="42"/>
    <n v="1"/>
    <x v="1"/>
  </r>
  <r>
    <x v="13"/>
    <x v="43"/>
    <n v="2"/>
    <x v="2"/>
  </r>
  <r>
    <x v="13"/>
    <x v="44"/>
    <n v="16"/>
    <x v="0"/>
  </r>
  <r>
    <x v="13"/>
    <x v="45"/>
    <n v="6"/>
    <x v="0"/>
  </r>
  <r>
    <x v="13"/>
    <x v="46"/>
    <n v="2"/>
    <x v="0"/>
  </r>
  <r>
    <x v="13"/>
    <x v="46"/>
    <n v="2"/>
    <x v="0"/>
  </r>
  <r>
    <x v="13"/>
    <x v="46"/>
    <n v="1"/>
    <x v="1"/>
  </r>
  <r>
    <x v="13"/>
    <x v="47"/>
    <n v="16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abla dinámica2" cacheId="0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>
  <location ref="B2:F52" firstHeaderRow="1" firstDataRow="2" firstDataCol="1"/>
  <pivotFields count="4"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49">
        <item x="15"/>
        <item x="17"/>
        <item x="16"/>
        <item x="10"/>
        <item x="0"/>
        <item x="4"/>
        <item x="38"/>
        <item x="41"/>
        <item x="42"/>
        <item x="24"/>
        <item x="11"/>
        <item x="12"/>
        <item x="7"/>
        <item x="8"/>
        <item x="9"/>
        <item x="30"/>
        <item x="43"/>
        <item x="26"/>
        <item x="1"/>
        <item x="13"/>
        <item x="14"/>
        <item x="31"/>
        <item x="27"/>
        <item x="28"/>
        <item x="22"/>
        <item x="19"/>
        <item x="20"/>
        <item x="21"/>
        <item x="44"/>
        <item x="32"/>
        <item x="33"/>
        <item x="25"/>
        <item x="29"/>
        <item x="36"/>
        <item x="37"/>
        <item x="46"/>
        <item x="47"/>
        <item x="39"/>
        <item x="40"/>
        <item x="23"/>
        <item x="45"/>
        <item x="34"/>
        <item x="2"/>
        <item x="18"/>
        <item x="35"/>
        <item x="3"/>
        <item x="5"/>
        <item x="6"/>
        <item t="default"/>
      </items>
    </pivotField>
    <pivotField dataField="1" showAll="0"/>
    <pivotField axis="axisCol" showAll="0">
      <items count="4">
        <item x="1"/>
        <item x="0"/>
        <item x="2"/>
        <item t="default"/>
      </items>
    </pivotField>
  </pivotFields>
  <rowFields count="1">
    <field x="1"/>
  </rowFields>
  <rowItems count="4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Suma de Abundancia 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5"/>
  <sheetViews>
    <sheetView tabSelected="1" zoomScale="79" zoomScaleNormal="60" workbookViewId="0">
      <selection activeCell="E8" sqref="E8"/>
    </sheetView>
  </sheetViews>
  <sheetFormatPr baseColWidth="10" defaultRowHeight="14.5" x14ac:dyDescent="0.35"/>
  <cols>
    <col min="1" max="1" width="35.1796875" customWidth="1"/>
    <col min="2" max="2" width="16.453125" customWidth="1"/>
    <col min="3" max="3" width="15.81640625" customWidth="1"/>
    <col min="4" max="4" width="17.81640625" customWidth="1"/>
  </cols>
  <sheetData>
    <row r="1" spans="2:4" x14ac:dyDescent="0.35">
      <c r="B1" s="2"/>
      <c r="C1" s="2"/>
      <c r="D1" s="2"/>
    </row>
    <row r="19" spans="1:7" x14ac:dyDescent="0.35">
      <c r="E19" s="1"/>
      <c r="F19" s="1"/>
      <c r="G19" s="1"/>
    </row>
    <row r="20" spans="1:7" x14ac:dyDescent="0.35">
      <c r="G20" s="1"/>
    </row>
    <row r="21" spans="1:7" x14ac:dyDescent="0.35">
      <c r="B21" s="1"/>
      <c r="C21" s="1"/>
    </row>
    <row r="27" spans="1:7" x14ac:dyDescent="0.35">
      <c r="A27" s="5" t="s">
        <v>311</v>
      </c>
      <c r="B27" t="s">
        <v>216</v>
      </c>
      <c r="C27" t="s">
        <v>217</v>
      </c>
      <c r="D27" t="s">
        <v>218</v>
      </c>
      <c r="E27" t="s">
        <v>219</v>
      </c>
      <c r="F27" t="s">
        <v>220</v>
      </c>
    </row>
    <row r="28" spans="1:7" x14ac:dyDescent="0.35">
      <c r="A28" s="2" t="s">
        <v>223</v>
      </c>
      <c r="B28">
        <v>13</v>
      </c>
    </row>
    <row r="29" spans="1:7" x14ac:dyDescent="0.35">
      <c r="A29" s="2" t="s">
        <v>224</v>
      </c>
      <c r="B29">
        <v>7</v>
      </c>
    </row>
    <row r="30" spans="1:7" x14ac:dyDescent="0.35">
      <c r="A30" s="2" t="s">
        <v>221</v>
      </c>
      <c r="B30">
        <v>6</v>
      </c>
    </row>
    <row r="31" spans="1:7" x14ac:dyDescent="0.35">
      <c r="A31" s="2" t="s">
        <v>225</v>
      </c>
      <c r="B31">
        <v>6</v>
      </c>
    </row>
    <row r="32" spans="1:7" x14ac:dyDescent="0.35">
      <c r="A32" s="2" t="s">
        <v>229</v>
      </c>
      <c r="B32">
        <v>5</v>
      </c>
    </row>
    <row r="33" spans="1:2" x14ac:dyDescent="0.35">
      <c r="A33" s="2" t="s">
        <v>226</v>
      </c>
      <c r="B33">
        <v>4</v>
      </c>
    </row>
    <row r="34" spans="1:2" x14ac:dyDescent="0.35">
      <c r="A34" s="2" t="s">
        <v>227</v>
      </c>
      <c r="B34">
        <v>4</v>
      </c>
    </row>
    <row r="35" spans="1:2" x14ac:dyDescent="0.35">
      <c r="A35" s="2" t="s">
        <v>228</v>
      </c>
      <c r="B35">
        <v>4</v>
      </c>
    </row>
    <row r="36" spans="1:2" x14ac:dyDescent="0.35">
      <c r="A36" s="2" t="s">
        <v>230</v>
      </c>
      <c r="B36">
        <v>4</v>
      </c>
    </row>
    <row r="37" spans="1:2" x14ac:dyDescent="0.35">
      <c r="A37" s="2" t="s">
        <v>231</v>
      </c>
      <c r="B37">
        <v>4</v>
      </c>
    </row>
    <row r="38" spans="1:2" x14ac:dyDescent="0.35">
      <c r="A38" s="2" t="s">
        <v>232</v>
      </c>
      <c r="B38">
        <v>4</v>
      </c>
    </row>
    <row r="39" spans="1:2" x14ac:dyDescent="0.35">
      <c r="A39" s="2" t="s">
        <v>233</v>
      </c>
      <c r="B39">
        <v>3</v>
      </c>
    </row>
    <row r="40" spans="1:2" x14ac:dyDescent="0.35">
      <c r="A40" s="2" t="s">
        <v>234</v>
      </c>
      <c r="B40">
        <v>3</v>
      </c>
    </row>
    <row r="41" spans="1:2" x14ac:dyDescent="0.35">
      <c r="A41" s="2" t="s">
        <v>235</v>
      </c>
      <c r="B41">
        <v>3</v>
      </c>
    </row>
    <row r="42" spans="1:2" x14ac:dyDescent="0.35">
      <c r="A42" s="2" t="s">
        <v>236</v>
      </c>
      <c r="B42">
        <v>2</v>
      </c>
    </row>
    <row r="43" spans="1:2" x14ac:dyDescent="0.35">
      <c r="A43" s="2" t="s">
        <v>237</v>
      </c>
      <c r="B43">
        <v>2</v>
      </c>
    </row>
    <row r="44" spans="1:2" x14ac:dyDescent="0.35">
      <c r="A44" s="2" t="s">
        <v>238</v>
      </c>
      <c r="B44">
        <v>2</v>
      </c>
    </row>
    <row r="45" spans="1:2" x14ac:dyDescent="0.35">
      <c r="A45" s="2" t="s">
        <v>239</v>
      </c>
      <c r="B45">
        <v>2</v>
      </c>
    </row>
    <row r="46" spans="1:2" x14ac:dyDescent="0.35">
      <c r="A46" s="2" t="s">
        <v>240</v>
      </c>
      <c r="B46">
        <v>2</v>
      </c>
    </row>
    <row r="47" spans="1:2" x14ac:dyDescent="0.35">
      <c r="A47" s="2" t="s">
        <v>241</v>
      </c>
      <c r="B47">
        <v>2</v>
      </c>
    </row>
    <row r="48" spans="1:2" x14ac:dyDescent="0.35">
      <c r="A48" s="2" t="s">
        <v>242</v>
      </c>
      <c r="B48">
        <v>2</v>
      </c>
    </row>
    <row r="49" spans="1:2" x14ac:dyDescent="0.35">
      <c r="A49" s="2" t="s">
        <v>243</v>
      </c>
      <c r="B49">
        <v>2</v>
      </c>
    </row>
    <row r="50" spans="1:2" x14ac:dyDescent="0.35">
      <c r="A50" s="2" t="s">
        <v>244</v>
      </c>
      <c r="B50">
        <v>2</v>
      </c>
    </row>
    <row r="51" spans="1:2" x14ac:dyDescent="0.35">
      <c r="A51" s="2" t="s">
        <v>222</v>
      </c>
      <c r="B51">
        <v>1</v>
      </c>
    </row>
    <row r="52" spans="1:2" x14ac:dyDescent="0.35">
      <c r="A52" s="2" t="s">
        <v>245</v>
      </c>
      <c r="B52">
        <v>1</v>
      </c>
    </row>
    <row r="53" spans="1:2" x14ac:dyDescent="0.35">
      <c r="A53" s="2" t="s">
        <v>246</v>
      </c>
      <c r="B53">
        <v>1</v>
      </c>
    </row>
    <row r="54" spans="1:2" x14ac:dyDescent="0.35">
      <c r="A54" s="2" t="s">
        <v>247</v>
      </c>
      <c r="B54">
        <v>1</v>
      </c>
    </row>
    <row r="55" spans="1:2" x14ac:dyDescent="0.35">
      <c r="A55" s="2" t="s">
        <v>248</v>
      </c>
      <c r="B55">
        <v>1</v>
      </c>
    </row>
    <row r="56" spans="1:2" x14ac:dyDescent="0.35">
      <c r="A56" s="2" t="s">
        <v>249</v>
      </c>
      <c r="B56">
        <v>1</v>
      </c>
    </row>
    <row r="57" spans="1:2" x14ac:dyDescent="0.35">
      <c r="A57" s="2" t="s">
        <v>250</v>
      </c>
      <c r="B57">
        <v>1</v>
      </c>
    </row>
    <row r="58" spans="1:2" x14ac:dyDescent="0.35">
      <c r="A58" s="2" t="s">
        <v>251</v>
      </c>
      <c r="B58">
        <v>1</v>
      </c>
    </row>
    <row r="59" spans="1:2" x14ac:dyDescent="0.35">
      <c r="A59" s="2" t="s">
        <v>252</v>
      </c>
      <c r="B59">
        <v>1</v>
      </c>
    </row>
    <row r="60" spans="1:2" x14ac:dyDescent="0.35">
      <c r="A60" s="2" t="s">
        <v>253</v>
      </c>
      <c r="B60">
        <v>1</v>
      </c>
    </row>
    <row r="61" spans="1:2" x14ac:dyDescent="0.35">
      <c r="A61" s="2" t="s">
        <v>254</v>
      </c>
      <c r="B61">
        <v>1</v>
      </c>
    </row>
    <row r="62" spans="1:2" x14ac:dyDescent="0.35">
      <c r="A62" s="2" t="s">
        <v>255</v>
      </c>
      <c r="B62">
        <v>1</v>
      </c>
    </row>
    <row r="63" spans="1:2" x14ac:dyDescent="0.35">
      <c r="A63" s="2" t="s">
        <v>256</v>
      </c>
      <c r="B63">
        <v>1</v>
      </c>
    </row>
    <row r="64" spans="1:2" x14ac:dyDescent="0.35">
      <c r="A64" s="2" t="s">
        <v>257</v>
      </c>
      <c r="B64">
        <v>1</v>
      </c>
    </row>
    <row r="65" spans="1:3" x14ac:dyDescent="0.35">
      <c r="A65" s="2" t="s">
        <v>258</v>
      </c>
      <c r="B65">
        <v>1</v>
      </c>
    </row>
    <row r="66" spans="1:3" x14ac:dyDescent="0.35">
      <c r="A66" s="2" t="s">
        <v>259</v>
      </c>
      <c r="B66">
        <v>1</v>
      </c>
    </row>
    <row r="67" spans="1:3" x14ac:dyDescent="0.35">
      <c r="A67" s="2" t="s">
        <v>260</v>
      </c>
      <c r="B67">
        <v>1</v>
      </c>
    </row>
    <row r="68" spans="1:3" x14ac:dyDescent="0.35">
      <c r="A68" s="2" t="s">
        <v>261</v>
      </c>
      <c r="B68">
        <v>1</v>
      </c>
    </row>
    <row r="69" spans="1:3" x14ac:dyDescent="0.35">
      <c r="A69" s="2" t="s">
        <v>262</v>
      </c>
      <c r="B69">
        <v>1</v>
      </c>
    </row>
    <row r="70" spans="1:3" x14ac:dyDescent="0.35">
      <c r="A70" s="2" t="s">
        <v>263</v>
      </c>
      <c r="B70">
        <v>1</v>
      </c>
    </row>
    <row r="71" spans="1:3" x14ac:dyDescent="0.35">
      <c r="A71" s="2" t="s">
        <v>264</v>
      </c>
      <c r="B71">
        <v>1</v>
      </c>
    </row>
    <row r="72" spans="1:3" x14ac:dyDescent="0.35">
      <c r="A72" s="2" t="s">
        <v>265</v>
      </c>
      <c r="B72">
        <v>1</v>
      </c>
    </row>
    <row r="73" spans="1:3" x14ac:dyDescent="0.35">
      <c r="A73" s="2" t="s">
        <v>266</v>
      </c>
      <c r="B73">
        <v>1</v>
      </c>
    </row>
    <row r="74" spans="1:3" x14ac:dyDescent="0.35">
      <c r="A74" s="2" t="s">
        <v>267</v>
      </c>
      <c r="B74">
        <v>1</v>
      </c>
    </row>
    <row r="75" spans="1:3" x14ac:dyDescent="0.35">
      <c r="A75" s="2" t="s">
        <v>268</v>
      </c>
      <c r="B75">
        <v>1</v>
      </c>
    </row>
    <row r="76" spans="1:3" x14ac:dyDescent="0.35">
      <c r="A76" s="2" t="s">
        <v>269</v>
      </c>
      <c r="C76">
        <v>13</v>
      </c>
    </row>
    <row r="77" spans="1:3" x14ac:dyDescent="0.35">
      <c r="A77" s="2" t="s">
        <v>221</v>
      </c>
      <c r="C77">
        <v>10</v>
      </c>
    </row>
    <row r="78" spans="1:3" x14ac:dyDescent="0.35">
      <c r="A78" s="2" t="s">
        <v>224</v>
      </c>
      <c r="C78">
        <v>7</v>
      </c>
    </row>
    <row r="79" spans="1:3" x14ac:dyDescent="0.35">
      <c r="A79" s="2" t="s">
        <v>227</v>
      </c>
      <c r="C79">
        <v>7</v>
      </c>
    </row>
    <row r="80" spans="1:3" x14ac:dyDescent="0.35">
      <c r="A80" s="2" t="s">
        <v>270</v>
      </c>
      <c r="C80">
        <v>6</v>
      </c>
    </row>
    <row r="81" spans="1:3" x14ac:dyDescent="0.35">
      <c r="A81" s="2" t="s">
        <v>249</v>
      </c>
      <c r="C81">
        <v>5</v>
      </c>
    </row>
    <row r="82" spans="1:3" x14ac:dyDescent="0.35">
      <c r="A82" s="2" t="s">
        <v>234</v>
      </c>
      <c r="C82">
        <v>4</v>
      </c>
    </row>
    <row r="83" spans="1:3" x14ac:dyDescent="0.35">
      <c r="A83" s="2" t="s">
        <v>239</v>
      </c>
      <c r="C83">
        <v>4</v>
      </c>
    </row>
    <row r="84" spans="1:3" x14ac:dyDescent="0.35">
      <c r="A84" s="2" t="s">
        <v>271</v>
      </c>
      <c r="C84">
        <v>4</v>
      </c>
    </row>
    <row r="85" spans="1:3" x14ac:dyDescent="0.35">
      <c r="A85" s="2" t="s">
        <v>272</v>
      </c>
      <c r="C85">
        <v>3</v>
      </c>
    </row>
    <row r="86" spans="1:3" x14ac:dyDescent="0.35">
      <c r="A86" s="2" t="s">
        <v>235</v>
      </c>
      <c r="C86">
        <v>3</v>
      </c>
    </row>
    <row r="87" spans="1:3" x14ac:dyDescent="0.35">
      <c r="A87" s="2" t="s">
        <v>258</v>
      </c>
      <c r="C87">
        <v>3</v>
      </c>
    </row>
    <row r="88" spans="1:3" x14ac:dyDescent="0.35">
      <c r="A88" s="2" t="s">
        <v>232</v>
      </c>
      <c r="C88">
        <v>3</v>
      </c>
    </row>
    <row r="89" spans="1:3" x14ac:dyDescent="0.35">
      <c r="A89" s="2" t="s">
        <v>226</v>
      </c>
      <c r="C89">
        <v>3</v>
      </c>
    </row>
    <row r="90" spans="1:3" x14ac:dyDescent="0.35">
      <c r="A90" s="2" t="s">
        <v>273</v>
      </c>
      <c r="C90">
        <v>2</v>
      </c>
    </row>
    <row r="91" spans="1:3" x14ac:dyDescent="0.35">
      <c r="A91" s="2" t="s">
        <v>233</v>
      </c>
      <c r="C91">
        <v>2</v>
      </c>
    </row>
    <row r="92" spans="1:3" x14ac:dyDescent="0.35">
      <c r="A92" s="2" t="s">
        <v>274</v>
      </c>
      <c r="C92">
        <v>2</v>
      </c>
    </row>
    <row r="93" spans="1:3" x14ac:dyDescent="0.35">
      <c r="A93" s="2" t="s">
        <v>229</v>
      </c>
      <c r="C93">
        <v>2</v>
      </c>
    </row>
    <row r="94" spans="1:3" x14ac:dyDescent="0.35">
      <c r="A94" s="2" t="s">
        <v>230</v>
      </c>
      <c r="C94">
        <v>2</v>
      </c>
    </row>
    <row r="95" spans="1:3" x14ac:dyDescent="0.35">
      <c r="A95" s="2" t="s">
        <v>241</v>
      </c>
      <c r="C95">
        <v>2</v>
      </c>
    </row>
    <row r="96" spans="1:3" x14ac:dyDescent="0.35">
      <c r="A96" s="2" t="s">
        <v>256</v>
      </c>
      <c r="C96">
        <v>2</v>
      </c>
    </row>
    <row r="97" spans="1:3" x14ac:dyDescent="0.35">
      <c r="A97" s="2" t="s">
        <v>275</v>
      </c>
      <c r="C97">
        <v>2</v>
      </c>
    </row>
    <row r="98" spans="1:3" x14ac:dyDescent="0.35">
      <c r="A98" s="2" t="s">
        <v>276</v>
      </c>
      <c r="C98">
        <v>1</v>
      </c>
    </row>
    <row r="99" spans="1:3" x14ac:dyDescent="0.35">
      <c r="A99" s="2" t="s">
        <v>277</v>
      </c>
      <c r="C99">
        <v>1</v>
      </c>
    </row>
    <row r="100" spans="1:3" x14ac:dyDescent="0.35">
      <c r="A100" s="2" t="s">
        <v>245</v>
      </c>
      <c r="C100">
        <v>1</v>
      </c>
    </row>
    <row r="101" spans="1:3" x14ac:dyDescent="0.35">
      <c r="A101" s="2" t="s">
        <v>248</v>
      </c>
      <c r="C101">
        <v>1</v>
      </c>
    </row>
    <row r="102" spans="1:3" x14ac:dyDescent="0.35">
      <c r="A102" s="2" t="s">
        <v>278</v>
      </c>
      <c r="C102">
        <v>1</v>
      </c>
    </row>
    <row r="103" spans="1:3" x14ac:dyDescent="0.35">
      <c r="A103" s="2" t="s">
        <v>279</v>
      </c>
      <c r="B103" s="3"/>
      <c r="C103">
        <v>1</v>
      </c>
    </row>
    <row r="104" spans="1:3" x14ac:dyDescent="0.35">
      <c r="A104" s="2" t="s">
        <v>280</v>
      </c>
      <c r="B104" s="3"/>
      <c r="C104">
        <v>1</v>
      </c>
    </row>
    <row r="105" spans="1:3" x14ac:dyDescent="0.35">
      <c r="A105" s="2" t="s">
        <v>281</v>
      </c>
      <c r="B105" s="3"/>
      <c r="C105">
        <v>1</v>
      </c>
    </row>
    <row r="106" spans="1:3" x14ac:dyDescent="0.35">
      <c r="A106" s="2" t="s">
        <v>225</v>
      </c>
      <c r="B106" s="3"/>
      <c r="C106">
        <v>1</v>
      </c>
    </row>
    <row r="107" spans="1:3" x14ac:dyDescent="0.35">
      <c r="A107" s="2" t="s">
        <v>254</v>
      </c>
      <c r="B107" s="3"/>
      <c r="C107">
        <v>1</v>
      </c>
    </row>
    <row r="108" spans="1:3" x14ac:dyDescent="0.35">
      <c r="A108" s="2" t="s">
        <v>282</v>
      </c>
      <c r="B108" s="3"/>
      <c r="C108">
        <v>1</v>
      </c>
    </row>
    <row r="109" spans="1:3" x14ac:dyDescent="0.35">
      <c r="A109" s="2" t="s">
        <v>283</v>
      </c>
      <c r="B109" s="3"/>
      <c r="C109">
        <v>1</v>
      </c>
    </row>
    <row r="110" spans="1:3" x14ac:dyDescent="0.35">
      <c r="A110" s="2" t="s">
        <v>284</v>
      </c>
      <c r="B110" s="3"/>
      <c r="C110">
        <v>1</v>
      </c>
    </row>
    <row r="111" spans="1:3" x14ac:dyDescent="0.35">
      <c r="A111" s="2" t="s">
        <v>257</v>
      </c>
      <c r="B111" s="3"/>
      <c r="C111">
        <v>1</v>
      </c>
    </row>
    <row r="112" spans="1:3" x14ac:dyDescent="0.35">
      <c r="A112" s="2" t="s">
        <v>285</v>
      </c>
      <c r="B112" s="3"/>
      <c r="C112">
        <v>1</v>
      </c>
    </row>
    <row r="113" spans="1:4" x14ac:dyDescent="0.35">
      <c r="A113" s="2" t="s">
        <v>286</v>
      </c>
      <c r="B113" s="3"/>
      <c r="C113">
        <v>1</v>
      </c>
    </row>
    <row r="114" spans="1:4" x14ac:dyDescent="0.35">
      <c r="A114" s="2" t="s">
        <v>287</v>
      </c>
      <c r="B114" s="3"/>
      <c r="C114">
        <v>1</v>
      </c>
    </row>
    <row r="115" spans="1:4" x14ac:dyDescent="0.35">
      <c r="A115" s="2" t="s">
        <v>288</v>
      </c>
      <c r="B115" s="3"/>
      <c r="C115">
        <v>1</v>
      </c>
    </row>
    <row r="116" spans="1:4" x14ac:dyDescent="0.35">
      <c r="A116" s="2" t="s">
        <v>289</v>
      </c>
      <c r="B116" s="3"/>
      <c r="C116">
        <v>1</v>
      </c>
    </row>
    <row r="117" spans="1:4" x14ac:dyDescent="0.35">
      <c r="A117" s="2" t="s">
        <v>290</v>
      </c>
      <c r="B117" s="3"/>
      <c r="C117">
        <v>1</v>
      </c>
    </row>
    <row r="118" spans="1:4" x14ac:dyDescent="0.35">
      <c r="A118" s="2" t="s">
        <v>291</v>
      </c>
      <c r="B118" s="3"/>
      <c r="C118">
        <v>1</v>
      </c>
    </row>
    <row r="119" spans="1:4" x14ac:dyDescent="0.35">
      <c r="A119" s="2" t="s">
        <v>262</v>
      </c>
      <c r="B119" s="3"/>
      <c r="C119">
        <v>1</v>
      </c>
    </row>
    <row r="120" spans="1:4" x14ac:dyDescent="0.35">
      <c r="A120" s="2" t="s">
        <v>264</v>
      </c>
      <c r="B120" s="3"/>
      <c r="C120">
        <v>1</v>
      </c>
    </row>
    <row r="121" spans="1:4" x14ac:dyDescent="0.35">
      <c r="A121" s="2" t="s">
        <v>292</v>
      </c>
      <c r="B121" s="3"/>
      <c r="C121">
        <v>1</v>
      </c>
    </row>
    <row r="122" spans="1:4" x14ac:dyDescent="0.35">
      <c r="A122" s="2" t="s">
        <v>265</v>
      </c>
      <c r="B122" s="3"/>
      <c r="C122">
        <v>1</v>
      </c>
    </row>
    <row r="123" spans="1:4" x14ac:dyDescent="0.35">
      <c r="A123" s="2" t="s">
        <v>293</v>
      </c>
      <c r="B123" s="3"/>
      <c r="C123">
        <v>1</v>
      </c>
    </row>
    <row r="124" spans="1:4" x14ac:dyDescent="0.35">
      <c r="A124" s="2" t="s">
        <v>266</v>
      </c>
      <c r="B124" s="3"/>
      <c r="C124">
        <v>1</v>
      </c>
    </row>
    <row r="125" spans="1:4" x14ac:dyDescent="0.35">
      <c r="A125" s="2" t="s">
        <v>268</v>
      </c>
      <c r="C125">
        <v>1</v>
      </c>
    </row>
    <row r="126" spans="1:4" x14ac:dyDescent="0.35">
      <c r="A126" s="2" t="s">
        <v>244</v>
      </c>
      <c r="C126">
        <v>1</v>
      </c>
    </row>
    <row r="127" spans="1:4" x14ac:dyDescent="0.35">
      <c r="A127" s="2" t="s">
        <v>249</v>
      </c>
      <c r="D127">
        <v>6</v>
      </c>
    </row>
    <row r="128" spans="1:4" x14ac:dyDescent="0.35">
      <c r="A128" s="2" t="s">
        <v>269</v>
      </c>
      <c r="D128">
        <v>6</v>
      </c>
    </row>
    <row r="129" spans="1:5" x14ac:dyDescent="0.35">
      <c r="A129" s="2" t="s">
        <v>258</v>
      </c>
      <c r="D129">
        <v>4</v>
      </c>
    </row>
    <row r="130" spans="1:5" x14ac:dyDescent="0.35">
      <c r="A130" s="2" t="s">
        <v>221</v>
      </c>
      <c r="C130" s="4"/>
      <c r="D130">
        <v>3</v>
      </c>
      <c r="E130" s="4"/>
    </row>
    <row r="131" spans="1:5" x14ac:dyDescent="0.35">
      <c r="A131" s="2" t="s">
        <v>227</v>
      </c>
      <c r="D131">
        <v>3</v>
      </c>
    </row>
    <row r="132" spans="1:5" x14ac:dyDescent="0.35">
      <c r="A132" s="2" t="s">
        <v>229</v>
      </c>
      <c r="D132">
        <v>3</v>
      </c>
    </row>
    <row r="133" spans="1:5" x14ac:dyDescent="0.35">
      <c r="A133" s="2" t="s">
        <v>241</v>
      </c>
      <c r="D133">
        <v>2</v>
      </c>
    </row>
    <row r="134" spans="1:5" x14ac:dyDescent="0.35">
      <c r="A134" s="2" t="s">
        <v>224</v>
      </c>
      <c r="D134">
        <v>2</v>
      </c>
    </row>
    <row r="135" spans="1:5" x14ac:dyDescent="0.35">
      <c r="A135" s="2" t="s">
        <v>237</v>
      </c>
      <c r="D135">
        <v>1</v>
      </c>
    </row>
    <row r="136" spans="1:5" x14ac:dyDescent="0.35">
      <c r="A136" s="2" t="s">
        <v>294</v>
      </c>
      <c r="D136">
        <v>1</v>
      </c>
    </row>
    <row r="137" spans="1:5" x14ac:dyDescent="0.35">
      <c r="A137" s="2" t="s">
        <v>295</v>
      </c>
      <c r="D137">
        <v>1</v>
      </c>
    </row>
    <row r="138" spans="1:5" x14ac:dyDescent="0.35">
      <c r="A138" s="2" t="s">
        <v>238</v>
      </c>
      <c r="D138">
        <v>1</v>
      </c>
    </row>
    <row r="139" spans="1:5" x14ac:dyDescent="0.35">
      <c r="A139" s="2" t="s">
        <v>239</v>
      </c>
      <c r="D139">
        <v>1</v>
      </c>
    </row>
    <row r="140" spans="1:5" x14ac:dyDescent="0.35">
      <c r="A140" s="2" t="s">
        <v>296</v>
      </c>
      <c r="D140">
        <v>1</v>
      </c>
    </row>
    <row r="141" spans="1:5" x14ac:dyDescent="0.35">
      <c r="A141" s="2" t="s">
        <v>273</v>
      </c>
      <c r="D141">
        <v>1</v>
      </c>
    </row>
    <row r="142" spans="1:5" x14ac:dyDescent="0.35">
      <c r="A142" s="2" t="s">
        <v>225</v>
      </c>
      <c r="D142">
        <v>1</v>
      </c>
    </row>
    <row r="143" spans="1:5" x14ac:dyDescent="0.35">
      <c r="A143" s="2" t="s">
        <v>283</v>
      </c>
      <c r="D143">
        <v>1</v>
      </c>
    </row>
    <row r="144" spans="1:5" x14ac:dyDescent="0.35">
      <c r="A144" s="2" t="s">
        <v>240</v>
      </c>
      <c r="D144">
        <v>1</v>
      </c>
    </row>
    <row r="145" spans="1:6" x14ac:dyDescent="0.35">
      <c r="A145" s="2" t="s">
        <v>234</v>
      </c>
      <c r="D145">
        <v>1</v>
      </c>
    </row>
    <row r="146" spans="1:6" x14ac:dyDescent="0.35">
      <c r="A146" s="2" t="s">
        <v>289</v>
      </c>
      <c r="D146">
        <v>1</v>
      </c>
    </row>
    <row r="147" spans="1:6" x14ac:dyDescent="0.35">
      <c r="A147" s="2" t="s">
        <v>264</v>
      </c>
      <c r="D147">
        <v>1</v>
      </c>
    </row>
    <row r="148" spans="1:6" x14ac:dyDescent="0.35">
      <c r="A148" s="2" t="s">
        <v>244</v>
      </c>
      <c r="D148">
        <v>1</v>
      </c>
    </row>
    <row r="149" spans="1:6" x14ac:dyDescent="0.35">
      <c r="A149" s="2" t="s">
        <v>233</v>
      </c>
      <c r="E149">
        <v>5</v>
      </c>
    </row>
    <row r="150" spans="1:6" x14ac:dyDescent="0.35">
      <c r="A150" s="2" t="s">
        <v>239</v>
      </c>
      <c r="E150">
        <v>2</v>
      </c>
    </row>
    <row r="151" spans="1:6" x14ac:dyDescent="0.35">
      <c r="A151" s="2" t="s">
        <v>224</v>
      </c>
      <c r="E151">
        <v>2</v>
      </c>
    </row>
    <row r="152" spans="1:6" x14ac:dyDescent="0.35">
      <c r="A152" s="2" t="s">
        <v>237</v>
      </c>
      <c r="E152">
        <v>1</v>
      </c>
    </row>
    <row r="153" spans="1:6" x14ac:dyDescent="0.35">
      <c r="A153" s="2" t="s">
        <v>273</v>
      </c>
      <c r="E153">
        <v>1</v>
      </c>
    </row>
    <row r="154" spans="1:6" x14ac:dyDescent="0.35">
      <c r="A154" s="2" t="s">
        <v>297</v>
      </c>
      <c r="E154">
        <v>1</v>
      </c>
    </row>
    <row r="155" spans="1:6" x14ac:dyDescent="0.35">
      <c r="A155" s="2" t="s">
        <v>298</v>
      </c>
      <c r="E155">
        <v>1</v>
      </c>
    </row>
    <row r="156" spans="1:6" x14ac:dyDescent="0.35">
      <c r="A156" s="2" t="s">
        <v>231</v>
      </c>
      <c r="E156">
        <v>1</v>
      </c>
    </row>
    <row r="157" spans="1:6" x14ac:dyDescent="0.35">
      <c r="A157" s="2" t="s">
        <v>299</v>
      </c>
      <c r="E157">
        <v>1</v>
      </c>
    </row>
    <row r="158" spans="1:6" x14ac:dyDescent="0.35">
      <c r="A158" s="2" t="s">
        <v>300</v>
      </c>
      <c r="E158">
        <v>1</v>
      </c>
    </row>
    <row r="159" spans="1:6" x14ac:dyDescent="0.35">
      <c r="A159" s="2" t="s">
        <v>301</v>
      </c>
      <c r="E159">
        <v>1</v>
      </c>
    </row>
    <row r="160" spans="1:6" x14ac:dyDescent="0.35">
      <c r="A160" s="2" t="s">
        <v>223</v>
      </c>
      <c r="F160">
        <v>4</v>
      </c>
    </row>
    <row r="161" spans="1:6" x14ac:dyDescent="0.35">
      <c r="A161" s="2" t="s">
        <v>221</v>
      </c>
      <c r="F161">
        <v>3</v>
      </c>
    </row>
    <row r="162" spans="1:6" x14ac:dyDescent="0.35">
      <c r="A162" s="2" t="s">
        <v>227</v>
      </c>
      <c r="F162">
        <v>3</v>
      </c>
    </row>
    <row r="163" spans="1:6" x14ac:dyDescent="0.35">
      <c r="A163" s="2" t="s">
        <v>283</v>
      </c>
      <c r="F163">
        <v>2</v>
      </c>
    </row>
    <row r="164" spans="1:6" x14ac:dyDescent="0.35">
      <c r="A164" s="2" t="s">
        <v>241</v>
      </c>
      <c r="F164">
        <v>2</v>
      </c>
    </row>
    <row r="165" spans="1:6" x14ac:dyDescent="0.35">
      <c r="A165" s="2" t="s">
        <v>224</v>
      </c>
      <c r="F165">
        <v>2</v>
      </c>
    </row>
    <row r="166" spans="1:6" x14ac:dyDescent="0.35">
      <c r="A166" s="2" t="s">
        <v>244</v>
      </c>
      <c r="F166">
        <v>2</v>
      </c>
    </row>
    <row r="167" spans="1:6" x14ac:dyDescent="0.35">
      <c r="A167" s="2" t="s">
        <v>302</v>
      </c>
      <c r="F167">
        <v>2</v>
      </c>
    </row>
    <row r="168" spans="1:6" x14ac:dyDescent="0.35">
      <c r="A168" s="2" t="s">
        <v>303</v>
      </c>
      <c r="F168">
        <v>1</v>
      </c>
    </row>
    <row r="169" spans="1:6" x14ac:dyDescent="0.35">
      <c r="A169" s="2" t="s">
        <v>237</v>
      </c>
      <c r="F169">
        <v>1</v>
      </c>
    </row>
    <row r="170" spans="1:6" x14ac:dyDescent="0.35">
      <c r="A170" s="2" t="s">
        <v>226</v>
      </c>
      <c r="F170">
        <v>1</v>
      </c>
    </row>
    <row r="171" spans="1:6" x14ac:dyDescent="0.35">
      <c r="A171" s="2" t="s">
        <v>247</v>
      </c>
      <c r="F171">
        <v>1</v>
      </c>
    </row>
    <row r="172" spans="1:6" x14ac:dyDescent="0.35">
      <c r="A172" s="2" t="s">
        <v>248</v>
      </c>
      <c r="F172">
        <v>1</v>
      </c>
    </row>
    <row r="173" spans="1:6" x14ac:dyDescent="0.35">
      <c r="A173" s="2" t="s">
        <v>304</v>
      </c>
      <c r="F173">
        <v>1</v>
      </c>
    </row>
    <row r="174" spans="1:6" x14ac:dyDescent="0.35">
      <c r="A174" s="2" t="s">
        <v>305</v>
      </c>
      <c r="F174">
        <v>1</v>
      </c>
    </row>
    <row r="175" spans="1:6" x14ac:dyDescent="0.35">
      <c r="A175" s="2" t="s">
        <v>298</v>
      </c>
      <c r="F175">
        <v>1</v>
      </c>
    </row>
    <row r="176" spans="1:6" x14ac:dyDescent="0.35">
      <c r="A176" s="2" t="s">
        <v>306</v>
      </c>
      <c r="F176">
        <v>1</v>
      </c>
    </row>
    <row r="177" spans="1:6" x14ac:dyDescent="0.35">
      <c r="A177" s="2" t="s">
        <v>231</v>
      </c>
      <c r="F177">
        <v>1</v>
      </c>
    </row>
    <row r="178" spans="1:6" x14ac:dyDescent="0.35">
      <c r="A178" s="2" t="s">
        <v>272</v>
      </c>
      <c r="F178">
        <v>1</v>
      </c>
    </row>
    <row r="179" spans="1:6" x14ac:dyDescent="0.35">
      <c r="A179" s="2" t="s">
        <v>307</v>
      </c>
      <c r="F179">
        <v>1</v>
      </c>
    </row>
    <row r="180" spans="1:6" x14ac:dyDescent="0.35">
      <c r="A180" s="2" t="s">
        <v>234</v>
      </c>
      <c r="F180">
        <v>1</v>
      </c>
    </row>
    <row r="181" spans="1:6" x14ac:dyDescent="0.35">
      <c r="A181" s="2" t="s">
        <v>308</v>
      </c>
      <c r="F181">
        <v>1</v>
      </c>
    </row>
    <row r="182" spans="1:6" x14ac:dyDescent="0.35">
      <c r="A182" s="2" t="s">
        <v>258</v>
      </c>
      <c r="F182">
        <v>1</v>
      </c>
    </row>
    <row r="183" spans="1:6" x14ac:dyDescent="0.35">
      <c r="A183" s="2" t="s">
        <v>289</v>
      </c>
      <c r="F183">
        <v>1</v>
      </c>
    </row>
    <row r="184" spans="1:6" x14ac:dyDescent="0.35">
      <c r="A184" s="2" t="s">
        <v>309</v>
      </c>
      <c r="F184">
        <v>1</v>
      </c>
    </row>
    <row r="185" spans="1:6" x14ac:dyDescent="0.35">
      <c r="A185" s="2" t="s">
        <v>310</v>
      </c>
      <c r="F185">
        <v>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65"/>
  <sheetViews>
    <sheetView workbookViewId="0">
      <selection activeCell="B56" sqref="B56"/>
    </sheetView>
  </sheetViews>
  <sheetFormatPr baseColWidth="10" defaultRowHeight="14.5" x14ac:dyDescent="0.35"/>
  <cols>
    <col min="2" max="2" width="20.81640625" customWidth="1"/>
    <col min="3" max="3" width="23" customWidth="1"/>
    <col min="4" max="4" width="7.81640625" customWidth="1"/>
    <col min="5" max="5" width="8.36328125" customWidth="1"/>
    <col min="6" max="6" width="13.1796875" customWidth="1"/>
    <col min="9" max="10" width="14.81640625" customWidth="1"/>
    <col min="11" max="11" width="15.453125" customWidth="1"/>
  </cols>
  <sheetData>
    <row r="2" spans="1:11" x14ac:dyDescent="0.35">
      <c r="A2" s="2"/>
      <c r="B2" s="7" t="s">
        <v>51</v>
      </c>
      <c r="C2" s="7" t="s">
        <v>52</v>
      </c>
    </row>
    <row r="3" spans="1:11" x14ac:dyDescent="0.35">
      <c r="A3" s="2"/>
      <c r="B3" s="7" t="s">
        <v>53</v>
      </c>
      <c r="C3" t="s">
        <v>54</v>
      </c>
      <c r="D3" t="s">
        <v>55</v>
      </c>
      <c r="E3" t="s">
        <v>56</v>
      </c>
      <c r="F3" t="s">
        <v>57</v>
      </c>
      <c r="I3" t="s">
        <v>1</v>
      </c>
      <c r="J3" t="s">
        <v>0</v>
      </c>
      <c r="K3" t="s">
        <v>2</v>
      </c>
    </row>
    <row r="4" spans="1:11" x14ac:dyDescent="0.35">
      <c r="A4" s="2" t="s">
        <v>44</v>
      </c>
      <c r="B4" s="6" t="s">
        <v>58</v>
      </c>
      <c r="E4">
        <v>1</v>
      </c>
      <c r="F4">
        <v>1</v>
      </c>
      <c r="H4" s="2" t="s">
        <v>3</v>
      </c>
      <c r="I4">
        <v>13</v>
      </c>
    </row>
    <row r="5" spans="1:11" x14ac:dyDescent="0.35">
      <c r="A5" s="2" t="s">
        <v>3</v>
      </c>
      <c r="B5" s="6" t="s">
        <v>59</v>
      </c>
      <c r="C5">
        <v>13</v>
      </c>
      <c r="D5">
        <v>32</v>
      </c>
      <c r="F5">
        <v>45</v>
      </c>
      <c r="H5" s="2" t="s">
        <v>4</v>
      </c>
      <c r="I5">
        <v>8</v>
      </c>
    </row>
    <row r="6" spans="1:11" x14ac:dyDescent="0.35">
      <c r="A6" s="2" t="s">
        <v>36</v>
      </c>
      <c r="B6" s="6" t="s">
        <v>60</v>
      </c>
      <c r="D6">
        <v>1</v>
      </c>
      <c r="E6">
        <v>1</v>
      </c>
      <c r="F6">
        <v>2</v>
      </c>
      <c r="H6" s="2" t="s">
        <v>5</v>
      </c>
      <c r="I6">
        <v>5</v>
      </c>
    </row>
    <row r="7" spans="1:11" x14ac:dyDescent="0.35">
      <c r="A7" s="2" t="s">
        <v>28</v>
      </c>
      <c r="B7" s="6" t="s">
        <v>61</v>
      </c>
      <c r="D7">
        <v>3</v>
      </c>
      <c r="F7">
        <v>3</v>
      </c>
      <c r="H7" s="2" t="s">
        <v>6</v>
      </c>
      <c r="I7">
        <v>5</v>
      </c>
    </row>
    <row r="8" spans="1:11" x14ac:dyDescent="0.35">
      <c r="A8" s="2" t="s">
        <v>30</v>
      </c>
      <c r="B8" s="6" t="s">
        <v>62</v>
      </c>
      <c r="D8">
        <v>2</v>
      </c>
      <c r="F8">
        <v>2</v>
      </c>
      <c r="H8" s="2" t="s">
        <v>7</v>
      </c>
      <c r="I8">
        <v>4</v>
      </c>
    </row>
    <row r="9" spans="1:11" x14ac:dyDescent="0.35">
      <c r="A9" s="2" t="s">
        <v>43</v>
      </c>
      <c r="B9" s="6" t="s">
        <v>63</v>
      </c>
      <c r="E9">
        <v>2</v>
      </c>
      <c r="F9">
        <v>2</v>
      </c>
      <c r="H9" s="2" t="s">
        <v>8</v>
      </c>
      <c r="I9">
        <v>2</v>
      </c>
    </row>
    <row r="10" spans="1:11" x14ac:dyDescent="0.35">
      <c r="A10" s="2" t="s">
        <v>27</v>
      </c>
      <c r="B10" s="6" t="s">
        <v>64</v>
      </c>
      <c r="D10">
        <v>6</v>
      </c>
      <c r="F10">
        <v>6</v>
      </c>
      <c r="H10" s="2" t="s">
        <v>9</v>
      </c>
      <c r="I10">
        <v>2</v>
      </c>
    </row>
    <row r="11" spans="1:11" x14ac:dyDescent="0.35">
      <c r="A11" s="2" t="s">
        <v>40</v>
      </c>
      <c r="B11" s="6" t="s">
        <v>65</v>
      </c>
      <c r="E11">
        <v>3</v>
      </c>
      <c r="F11">
        <v>3</v>
      </c>
      <c r="H11" s="2" t="s">
        <v>10</v>
      </c>
      <c r="I11">
        <v>2</v>
      </c>
    </row>
    <row r="12" spans="1:11" x14ac:dyDescent="0.35">
      <c r="A12" s="2" t="s">
        <v>20</v>
      </c>
      <c r="B12" s="6" t="s">
        <v>66</v>
      </c>
      <c r="C12">
        <v>1</v>
      </c>
      <c r="D12">
        <v>3</v>
      </c>
      <c r="F12">
        <v>4</v>
      </c>
      <c r="H12" s="2" t="s">
        <v>11</v>
      </c>
      <c r="I12">
        <v>1</v>
      </c>
    </row>
    <row r="13" spans="1:11" x14ac:dyDescent="0.35">
      <c r="A13" s="2" t="s">
        <v>35</v>
      </c>
      <c r="B13" s="6" t="s">
        <v>67</v>
      </c>
      <c r="D13">
        <v>1</v>
      </c>
      <c r="F13">
        <v>1</v>
      </c>
      <c r="H13" s="2" t="s">
        <v>12</v>
      </c>
      <c r="I13">
        <v>1</v>
      </c>
    </row>
    <row r="14" spans="1:11" x14ac:dyDescent="0.35">
      <c r="A14" s="2" t="s">
        <v>45</v>
      </c>
      <c r="B14" s="6" t="s">
        <v>68</v>
      </c>
      <c r="E14">
        <v>1</v>
      </c>
      <c r="F14">
        <v>1</v>
      </c>
      <c r="H14" s="2" t="s">
        <v>13</v>
      </c>
      <c r="I14">
        <v>1</v>
      </c>
    </row>
    <row r="15" spans="1:11" x14ac:dyDescent="0.35">
      <c r="A15" s="2" t="s">
        <v>19</v>
      </c>
      <c r="B15" s="6" t="s">
        <v>69</v>
      </c>
      <c r="C15">
        <v>1</v>
      </c>
      <c r="F15">
        <v>1</v>
      </c>
      <c r="H15" s="2" t="s">
        <v>14</v>
      </c>
      <c r="I15">
        <v>1</v>
      </c>
    </row>
    <row r="16" spans="1:11" x14ac:dyDescent="0.35">
      <c r="A16" s="2" t="s">
        <v>10</v>
      </c>
      <c r="B16" s="6" t="s">
        <v>70</v>
      </c>
      <c r="C16">
        <v>2</v>
      </c>
      <c r="D16">
        <v>11</v>
      </c>
      <c r="E16">
        <v>7</v>
      </c>
      <c r="F16">
        <v>20</v>
      </c>
      <c r="H16" s="2" t="s">
        <v>15</v>
      </c>
      <c r="I16">
        <v>1</v>
      </c>
    </row>
    <row r="17" spans="1:10" x14ac:dyDescent="0.35">
      <c r="A17" s="2" t="s">
        <v>38</v>
      </c>
      <c r="B17" s="6" t="s">
        <v>71</v>
      </c>
      <c r="E17">
        <v>5</v>
      </c>
      <c r="F17">
        <v>5</v>
      </c>
      <c r="H17" s="2" t="s">
        <v>16</v>
      </c>
      <c r="I17">
        <v>1</v>
      </c>
    </row>
    <row r="18" spans="1:10" x14ac:dyDescent="0.35">
      <c r="A18" s="2" t="s">
        <v>25</v>
      </c>
      <c r="B18" s="6" t="s">
        <v>72</v>
      </c>
      <c r="D18">
        <v>8</v>
      </c>
      <c r="F18">
        <v>8</v>
      </c>
      <c r="H18" s="2" t="s">
        <v>17</v>
      </c>
      <c r="I18">
        <v>1</v>
      </c>
    </row>
    <row r="19" spans="1:10" x14ac:dyDescent="0.35">
      <c r="A19" s="2" t="s">
        <v>46</v>
      </c>
      <c r="B19" s="6" t="s">
        <v>73</v>
      </c>
      <c r="E19">
        <v>1</v>
      </c>
      <c r="F19">
        <v>1</v>
      </c>
      <c r="H19" s="2" t="s">
        <v>18</v>
      </c>
      <c r="I19">
        <v>1</v>
      </c>
    </row>
    <row r="20" spans="1:10" x14ac:dyDescent="0.35">
      <c r="A20" s="2" t="s">
        <v>41</v>
      </c>
      <c r="B20" s="6" t="s">
        <v>74</v>
      </c>
      <c r="E20">
        <v>2</v>
      </c>
      <c r="F20">
        <v>2</v>
      </c>
      <c r="H20" s="2" t="s">
        <v>19</v>
      </c>
      <c r="I20">
        <v>1</v>
      </c>
    </row>
    <row r="21" spans="1:10" x14ac:dyDescent="0.35">
      <c r="A21" s="2" t="s">
        <v>34</v>
      </c>
      <c r="B21" s="6" t="s">
        <v>75</v>
      </c>
      <c r="D21">
        <v>1</v>
      </c>
      <c r="F21">
        <v>1</v>
      </c>
      <c r="H21" s="2" t="s">
        <v>20</v>
      </c>
      <c r="I21">
        <v>1</v>
      </c>
    </row>
    <row r="22" spans="1:10" x14ac:dyDescent="0.35">
      <c r="A22" s="2" t="s">
        <v>9</v>
      </c>
      <c r="B22" s="6" t="s">
        <v>76</v>
      </c>
      <c r="C22">
        <v>2</v>
      </c>
      <c r="F22">
        <v>2</v>
      </c>
      <c r="H22" s="2" t="s">
        <v>21</v>
      </c>
      <c r="J22">
        <v>191</v>
      </c>
    </row>
    <row r="23" spans="1:10" x14ac:dyDescent="0.35">
      <c r="A23" s="2" t="s">
        <v>21</v>
      </c>
      <c r="B23" s="6" t="s">
        <v>77</v>
      </c>
      <c r="D23">
        <v>191</v>
      </c>
      <c r="E23">
        <v>161</v>
      </c>
      <c r="F23">
        <v>352</v>
      </c>
      <c r="H23" s="2" t="s">
        <v>3</v>
      </c>
      <c r="J23">
        <v>32</v>
      </c>
    </row>
    <row r="24" spans="1:10" x14ac:dyDescent="0.35">
      <c r="A24" s="2" t="s">
        <v>47</v>
      </c>
      <c r="B24" s="6" t="s">
        <v>78</v>
      </c>
      <c r="E24">
        <v>1</v>
      </c>
      <c r="F24">
        <v>1</v>
      </c>
      <c r="H24" s="2" t="s">
        <v>22</v>
      </c>
      <c r="J24">
        <v>16</v>
      </c>
    </row>
    <row r="25" spans="1:10" x14ac:dyDescent="0.35">
      <c r="A25" s="2" t="s">
        <v>48</v>
      </c>
      <c r="B25" s="6" t="s">
        <v>79</v>
      </c>
      <c r="E25">
        <v>1</v>
      </c>
      <c r="F25">
        <v>1</v>
      </c>
      <c r="H25" s="2" t="s">
        <v>23</v>
      </c>
      <c r="J25">
        <v>16</v>
      </c>
    </row>
    <row r="26" spans="1:10" x14ac:dyDescent="0.35">
      <c r="A26" s="2" t="s">
        <v>18</v>
      </c>
      <c r="B26" s="6" t="s">
        <v>80</v>
      </c>
      <c r="C26">
        <v>1</v>
      </c>
      <c r="F26">
        <v>1</v>
      </c>
      <c r="H26" s="2" t="s">
        <v>24</v>
      </c>
      <c r="J26">
        <v>12</v>
      </c>
    </row>
    <row r="27" spans="1:10" x14ac:dyDescent="0.35">
      <c r="A27" s="2" t="s">
        <v>7</v>
      </c>
      <c r="B27" s="6" t="s">
        <v>81</v>
      </c>
      <c r="C27">
        <v>4</v>
      </c>
      <c r="D27">
        <v>2</v>
      </c>
      <c r="E27">
        <v>22</v>
      </c>
      <c r="F27">
        <v>28</v>
      </c>
      <c r="H27" s="2" t="s">
        <v>10</v>
      </c>
      <c r="J27">
        <v>11</v>
      </c>
    </row>
    <row r="28" spans="1:10" x14ac:dyDescent="0.35">
      <c r="A28" s="2" t="s">
        <v>33</v>
      </c>
      <c r="B28" s="6" t="s">
        <v>82</v>
      </c>
      <c r="D28">
        <v>1</v>
      </c>
      <c r="E28">
        <v>1</v>
      </c>
      <c r="F28">
        <v>2</v>
      </c>
      <c r="H28" s="2" t="s">
        <v>25</v>
      </c>
      <c r="J28">
        <v>8</v>
      </c>
    </row>
    <row r="29" spans="1:10" x14ac:dyDescent="0.35">
      <c r="A29" s="2" t="s">
        <v>49</v>
      </c>
      <c r="B29" s="6" t="s">
        <v>83</v>
      </c>
      <c r="E29">
        <v>1</v>
      </c>
      <c r="F29">
        <v>1</v>
      </c>
      <c r="H29" s="2" t="s">
        <v>26</v>
      </c>
      <c r="J29">
        <v>6</v>
      </c>
    </row>
    <row r="30" spans="1:10" x14ac:dyDescent="0.35">
      <c r="A30" s="2" t="s">
        <v>32</v>
      </c>
      <c r="B30" s="6" t="s">
        <v>84</v>
      </c>
      <c r="D30">
        <v>1</v>
      </c>
      <c r="F30">
        <v>1</v>
      </c>
      <c r="H30" s="2" t="s">
        <v>27</v>
      </c>
      <c r="J30">
        <v>6</v>
      </c>
    </row>
    <row r="31" spans="1:10" x14ac:dyDescent="0.35">
      <c r="A31" s="2" t="s">
        <v>6</v>
      </c>
      <c r="B31" s="6" t="s">
        <v>85</v>
      </c>
      <c r="C31">
        <v>5</v>
      </c>
      <c r="D31">
        <v>5</v>
      </c>
      <c r="E31">
        <v>1</v>
      </c>
      <c r="F31">
        <v>11</v>
      </c>
      <c r="H31" s="2" t="s">
        <v>6</v>
      </c>
      <c r="J31">
        <v>5</v>
      </c>
    </row>
    <row r="32" spans="1:10" x14ac:dyDescent="0.35">
      <c r="A32" s="2" t="s">
        <v>23</v>
      </c>
      <c r="B32" s="6" t="s">
        <v>86</v>
      </c>
      <c r="D32">
        <v>16</v>
      </c>
      <c r="F32">
        <v>16</v>
      </c>
      <c r="H32" s="2" t="s">
        <v>15</v>
      </c>
      <c r="J32">
        <v>4</v>
      </c>
    </row>
    <row r="33" spans="1:11" x14ac:dyDescent="0.35">
      <c r="A33" s="2" t="s">
        <v>17</v>
      </c>
      <c r="B33" s="6" t="s">
        <v>87</v>
      </c>
      <c r="C33">
        <v>1</v>
      </c>
      <c r="F33">
        <v>1</v>
      </c>
      <c r="H33" s="2" t="s">
        <v>20</v>
      </c>
      <c r="J33">
        <v>3</v>
      </c>
    </row>
    <row r="34" spans="1:11" x14ac:dyDescent="0.35">
      <c r="A34" s="2" t="s">
        <v>50</v>
      </c>
      <c r="B34" s="6" t="s">
        <v>88</v>
      </c>
      <c r="E34">
        <v>1</v>
      </c>
      <c r="F34">
        <v>1</v>
      </c>
      <c r="H34" s="2" t="s">
        <v>28</v>
      </c>
      <c r="J34">
        <v>3</v>
      </c>
    </row>
    <row r="35" spans="1:11" x14ac:dyDescent="0.35">
      <c r="A35" s="2" t="s">
        <v>42</v>
      </c>
      <c r="B35" s="6" t="s">
        <v>89</v>
      </c>
      <c r="E35">
        <v>2</v>
      </c>
      <c r="F35">
        <v>2</v>
      </c>
      <c r="H35" s="2" t="s">
        <v>14</v>
      </c>
      <c r="J35">
        <v>2</v>
      </c>
    </row>
    <row r="36" spans="1:11" x14ac:dyDescent="0.35">
      <c r="A36" s="2" t="s">
        <v>31</v>
      </c>
      <c r="B36" s="6" t="s">
        <v>90</v>
      </c>
      <c r="D36">
        <v>1</v>
      </c>
      <c r="F36">
        <v>1</v>
      </c>
      <c r="H36" s="2" t="s">
        <v>29</v>
      </c>
      <c r="J36">
        <v>2</v>
      </c>
    </row>
    <row r="37" spans="1:11" x14ac:dyDescent="0.35">
      <c r="A37" s="2" t="s">
        <v>39</v>
      </c>
      <c r="B37" s="6" t="s">
        <v>91</v>
      </c>
      <c r="E37">
        <v>3</v>
      </c>
      <c r="F37">
        <v>3</v>
      </c>
      <c r="H37" s="2" t="s">
        <v>7</v>
      </c>
      <c r="J37">
        <v>2</v>
      </c>
    </row>
    <row r="38" spans="1:11" x14ac:dyDescent="0.35">
      <c r="A38" s="2" t="s">
        <v>16</v>
      </c>
      <c r="B38" s="6" t="s">
        <v>92</v>
      </c>
      <c r="C38">
        <v>1</v>
      </c>
      <c r="F38">
        <v>1</v>
      </c>
      <c r="H38" s="2" t="s">
        <v>30</v>
      </c>
      <c r="J38">
        <v>2</v>
      </c>
    </row>
    <row r="39" spans="1:11" x14ac:dyDescent="0.35">
      <c r="A39" s="2" t="s">
        <v>15</v>
      </c>
      <c r="B39" s="6" t="s">
        <v>93</v>
      </c>
      <c r="C39">
        <v>1</v>
      </c>
      <c r="D39">
        <v>4</v>
      </c>
      <c r="F39">
        <v>5</v>
      </c>
      <c r="H39" s="2" t="s">
        <v>31</v>
      </c>
      <c r="J39">
        <v>1</v>
      </c>
    </row>
    <row r="40" spans="1:11" x14ac:dyDescent="0.35">
      <c r="A40" s="2" t="s">
        <v>22</v>
      </c>
      <c r="B40" s="6" t="s">
        <v>94</v>
      </c>
      <c r="D40">
        <v>16</v>
      </c>
      <c r="F40">
        <v>16</v>
      </c>
      <c r="H40" s="2" t="s">
        <v>32</v>
      </c>
      <c r="J40">
        <v>1</v>
      </c>
    </row>
    <row r="41" spans="1:11" x14ac:dyDescent="0.35">
      <c r="A41" s="2" t="s">
        <v>4</v>
      </c>
      <c r="B41" s="6" t="s">
        <v>95</v>
      </c>
      <c r="C41">
        <v>8</v>
      </c>
      <c r="F41">
        <v>8</v>
      </c>
      <c r="H41" s="2" t="s">
        <v>33</v>
      </c>
      <c r="J41">
        <v>1</v>
      </c>
    </row>
    <row r="42" spans="1:11" x14ac:dyDescent="0.35">
      <c r="A42" s="2" t="s">
        <v>8</v>
      </c>
      <c r="B42" s="6" t="s">
        <v>96</v>
      </c>
      <c r="C42">
        <v>2</v>
      </c>
      <c r="F42">
        <v>2</v>
      </c>
      <c r="H42" s="2" t="s">
        <v>34</v>
      </c>
      <c r="J42">
        <v>1</v>
      </c>
    </row>
    <row r="43" spans="1:11" x14ac:dyDescent="0.35">
      <c r="A43" s="2" t="s">
        <v>29</v>
      </c>
      <c r="B43" s="6" t="s">
        <v>97</v>
      </c>
      <c r="D43">
        <v>2</v>
      </c>
      <c r="F43">
        <v>2</v>
      </c>
      <c r="H43" s="2" t="s">
        <v>35</v>
      </c>
      <c r="J43">
        <v>1</v>
      </c>
    </row>
    <row r="44" spans="1:11" x14ac:dyDescent="0.35">
      <c r="A44" s="2" t="s">
        <v>26</v>
      </c>
      <c r="B44" s="6" t="s">
        <v>98</v>
      </c>
      <c r="D44">
        <v>6</v>
      </c>
      <c r="F44">
        <v>6</v>
      </c>
      <c r="H44" s="2" t="s">
        <v>36</v>
      </c>
      <c r="J44">
        <v>1</v>
      </c>
    </row>
    <row r="45" spans="1:11" x14ac:dyDescent="0.35">
      <c r="A45" s="2" t="s">
        <v>37</v>
      </c>
      <c r="B45" s="6" t="s">
        <v>99</v>
      </c>
      <c r="E45">
        <v>7</v>
      </c>
      <c r="F45">
        <v>7</v>
      </c>
      <c r="H45" s="2" t="s">
        <v>21</v>
      </c>
      <c r="K45">
        <v>161</v>
      </c>
    </row>
    <row r="46" spans="1:11" x14ac:dyDescent="0.35">
      <c r="A46" s="2" t="s">
        <v>14</v>
      </c>
      <c r="B46" s="6" t="s">
        <v>100</v>
      </c>
      <c r="C46">
        <v>1</v>
      </c>
      <c r="D46">
        <v>2</v>
      </c>
      <c r="E46">
        <v>6</v>
      </c>
      <c r="F46">
        <v>9</v>
      </c>
      <c r="H46" s="2" t="s">
        <v>7</v>
      </c>
      <c r="K46">
        <v>22</v>
      </c>
    </row>
    <row r="47" spans="1:11" x14ac:dyDescent="0.35">
      <c r="A47" s="2" t="s">
        <v>24</v>
      </c>
      <c r="B47" s="6" t="s">
        <v>101</v>
      </c>
      <c r="D47">
        <v>12</v>
      </c>
      <c r="F47">
        <v>12</v>
      </c>
      <c r="H47" s="2" t="s">
        <v>10</v>
      </c>
      <c r="K47">
        <v>7</v>
      </c>
    </row>
    <row r="48" spans="1:11" x14ac:dyDescent="0.35">
      <c r="A48" s="2" t="s">
        <v>13</v>
      </c>
      <c r="B48" s="6" t="s">
        <v>102</v>
      </c>
      <c r="C48">
        <v>1</v>
      </c>
      <c r="F48">
        <v>1</v>
      </c>
      <c r="H48" s="2" t="s">
        <v>37</v>
      </c>
      <c r="K48">
        <v>7</v>
      </c>
    </row>
    <row r="49" spans="1:11" x14ac:dyDescent="0.35">
      <c r="A49" s="2" t="s">
        <v>5</v>
      </c>
      <c r="B49" s="6" t="s">
        <v>103</v>
      </c>
      <c r="C49">
        <v>5</v>
      </c>
      <c r="F49">
        <v>5</v>
      </c>
      <c r="H49" s="2" t="s">
        <v>14</v>
      </c>
      <c r="K49">
        <v>6</v>
      </c>
    </row>
    <row r="50" spans="1:11" x14ac:dyDescent="0.35">
      <c r="A50" s="2" t="s">
        <v>12</v>
      </c>
      <c r="B50" s="6" t="s">
        <v>104</v>
      </c>
      <c r="C50">
        <v>1</v>
      </c>
      <c r="F50">
        <v>1</v>
      </c>
      <c r="H50" s="2" t="s">
        <v>38</v>
      </c>
      <c r="K50">
        <v>5</v>
      </c>
    </row>
    <row r="51" spans="1:11" x14ac:dyDescent="0.35">
      <c r="A51" s="2" t="s">
        <v>11</v>
      </c>
      <c r="B51" s="6" t="s">
        <v>105</v>
      </c>
      <c r="C51">
        <v>1</v>
      </c>
      <c r="F51">
        <v>1</v>
      </c>
      <c r="H51" s="2" t="s">
        <v>39</v>
      </c>
      <c r="K51">
        <v>3</v>
      </c>
    </row>
    <row r="52" spans="1:11" x14ac:dyDescent="0.35">
      <c r="A52" s="2"/>
      <c r="B52" s="6" t="s">
        <v>57</v>
      </c>
      <c r="C52">
        <v>51</v>
      </c>
      <c r="D52">
        <v>327</v>
      </c>
      <c r="E52">
        <v>230</v>
      </c>
      <c r="F52">
        <v>608</v>
      </c>
      <c r="H52" s="2" t="s">
        <v>40</v>
      </c>
      <c r="K52">
        <v>3</v>
      </c>
    </row>
    <row r="53" spans="1:11" x14ac:dyDescent="0.35">
      <c r="H53" s="2" t="s">
        <v>41</v>
      </c>
      <c r="K53">
        <v>2</v>
      </c>
    </row>
    <row r="54" spans="1:11" x14ac:dyDescent="0.35">
      <c r="H54" s="2" t="s">
        <v>42</v>
      </c>
      <c r="K54">
        <v>2</v>
      </c>
    </row>
    <row r="55" spans="1:11" x14ac:dyDescent="0.35">
      <c r="H55" s="2" t="s">
        <v>43</v>
      </c>
      <c r="K55">
        <v>2</v>
      </c>
    </row>
    <row r="56" spans="1:11" x14ac:dyDescent="0.35">
      <c r="H56" s="2" t="s">
        <v>44</v>
      </c>
      <c r="K56">
        <v>1</v>
      </c>
    </row>
    <row r="57" spans="1:11" x14ac:dyDescent="0.35">
      <c r="H57" s="2" t="s">
        <v>45</v>
      </c>
      <c r="K57">
        <v>1</v>
      </c>
    </row>
    <row r="58" spans="1:11" x14ac:dyDescent="0.35">
      <c r="H58" s="2" t="s">
        <v>46</v>
      </c>
      <c r="K58">
        <v>1</v>
      </c>
    </row>
    <row r="59" spans="1:11" x14ac:dyDescent="0.35">
      <c r="H59" s="2" t="s">
        <v>47</v>
      </c>
      <c r="K59">
        <v>1</v>
      </c>
    </row>
    <row r="60" spans="1:11" x14ac:dyDescent="0.35">
      <c r="H60" s="2" t="s">
        <v>48</v>
      </c>
      <c r="K60">
        <v>1</v>
      </c>
    </row>
    <row r="61" spans="1:11" x14ac:dyDescent="0.35">
      <c r="H61" s="2" t="s">
        <v>33</v>
      </c>
      <c r="K61">
        <v>1</v>
      </c>
    </row>
    <row r="62" spans="1:11" x14ac:dyDescent="0.35">
      <c r="H62" s="2" t="s">
        <v>49</v>
      </c>
      <c r="K62">
        <v>1</v>
      </c>
    </row>
    <row r="63" spans="1:11" x14ac:dyDescent="0.35">
      <c r="H63" s="2" t="s">
        <v>6</v>
      </c>
      <c r="K63">
        <v>1</v>
      </c>
    </row>
    <row r="64" spans="1:11" x14ac:dyDescent="0.35">
      <c r="H64" s="2" t="s">
        <v>36</v>
      </c>
      <c r="K64">
        <v>1</v>
      </c>
    </row>
    <row r="65" spans="8:11" x14ac:dyDescent="0.35">
      <c r="H65" s="2" t="s">
        <v>50</v>
      </c>
      <c r="K6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2"/>
  <sheetViews>
    <sheetView topLeftCell="A67" workbookViewId="0">
      <selection activeCell="F78" sqref="F78"/>
    </sheetView>
  </sheetViews>
  <sheetFormatPr baseColWidth="10" defaultRowHeight="14.5" x14ac:dyDescent="0.35"/>
  <cols>
    <col min="1" max="1" width="16.1796875" customWidth="1"/>
    <col min="2" max="2" width="22.1796875" customWidth="1"/>
    <col min="3" max="4" width="12.1796875" customWidth="1"/>
    <col min="5" max="5" width="12.36328125" customWidth="1"/>
    <col min="6" max="6" width="38.453125" customWidth="1"/>
    <col min="7" max="7" width="30" customWidth="1"/>
  </cols>
  <sheetData>
    <row r="1" spans="1:7" x14ac:dyDescent="0.35">
      <c r="A1" s="34" t="s">
        <v>106</v>
      </c>
      <c r="B1" s="35"/>
      <c r="C1" s="35"/>
      <c r="D1" s="35"/>
      <c r="E1" s="35"/>
      <c r="F1" s="35"/>
      <c r="G1" s="35"/>
    </row>
    <row r="2" spans="1:7" x14ac:dyDescent="0.35">
      <c r="A2" s="36"/>
      <c r="B2" s="36"/>
      <c r="C2" s="36"/>
      <c r="D2" s="36"/>
      <c r="E2" s="36"/>
      <c r="F2" s="36"/>
      <c r="G2" s="36"/>
    </row>
    <row r="3" spans="1:7" ht="15" thickBot="1" x14ac:dyDescent="0.4">
      <c r="A3" s="8" t="s">
        <v>107</v>
      </c>
      <c r="B3" s="9" t="s">
        <v>108</v>
      </c>
      <c r="C3" s="9" t="s">
        <v>109</v>
      </c>
      <c r="D3" s="9" t="s">
        <v>110</v>
      </c>
      <c r="E3" s="9" t="s">
        <v>111</v>
      </c>
      <c r="F3" s="9" t="s">
        <v>112</v>
      </c>
      <c r="G3" s="9" t="s">
        <v>108</v>
      </c>
    </row>
    <row r="4" spans="1:7" ht="15" thickBot="1" x14ac:dyDescent="0.4">
      <c r="A4" s="32" t="s">
        <v>113</v>
      </c>
      <c r="B4" s="10" t="s">
        <v>62</v>
      </c>
      <c r="C4" s="11" t="s">
        <v>55</v>
      </c>
      <c r="D4" s="11" t="s">
        <v>114</v>
      </c>
      <c r="E4" s="11">
        <v>2</v>
      </c>
      <c r="F4" s="12" t="s">
        <v>115</v>
      </c>
      <c r="G4" s="13"/>
    </row>
    <row r="5" spans="1:7" ht="15" thickBot="1" x14ac:dyDescent="0.4">
      <c r="A5" s="27"/>
      <c r="B5" s="10" t="s">
        <v>76</v>
      </c>
      <c r="C5" s="11" t="s">
        <v>54</v>
      </c>
      <c r="D5" s="11" t="s">
        <v>116</v>
      </c>
      <c r="E5" s="11">
        <v>2</v>
      </c>
      <c r="F5" s="12" t="s">
        <v>117</v>
      </c>
      <c r="G5" s="13" t="s">
        <v>118</v>
      </c>
    </row>
    <row r="6" spans="1:7" ht="15" thickBot="1" x14ac:dyDescent="0.4">
      <c r="A6" s="27"/>
      <c r="B6" s="31" t="s">
        <v>100</v>
      </c>
      <c r="C6" s="32" t="s">
        <v>119</v>
      </c>
      <c r="D6" s="11" t="s">
        <v>116</v>
      </c>
      <c r="E6" s="11">
        <v>2</v>
      </c>
      <c r="F6" s="12" t="s">
        <v>120</v>
      </c>
      <c r="G6" s="13"/>
    </row>
    <row r="7" spans="1:7" ht="15" thickBot="1" x14ac:dyDescent="0.4">
      <c r="A7" s="27"/>
      <c r="B7" s="31"/>
      <c r="C7" s="33"/>
      <c r="D7" s="11" t="s">
        <v>114</v>
      </c>
      <c r="E7" s="11">
        <v>4</v>
      </c>
      <c r="F7" s="12" t="s">
        <v>121</v>
      </c>
      <c r="G7" s="13" t="s">
        <v>122</v>
      </c>
    </row>
    <row r="8" spans="1:7" ht="15" thickBot="1" x14ac:dyDescent="0.4">
      <c r="A8" s="27"/>
      <c r="B8" s="31"/>
      <c r="C8" s="32" t="s">
        <v>55</v>
      </c>
      <c r="D8" s="11" t="s">
        <v>116</v>
      </c>
      <c r="E8" s="11">
        <v>1</v>
      </c>
      <c r="F8" s="12" t="s">
        <v>123</v>
      </c>
      <c r="G8" s="13" t="s">
        <v>124</v>
      </c>
    </row>
    <row r="9" spans="1:7" ht="15" thickBot="1" x14ac:dyDescent="0.4">
      <c r="A9" s="27"/>
      <c r="B9" s="31"/>
      <c r="C9" s="33"/>
      <c r="D9" s="11" t="s">
        <v>114</v>
      </c>
      <c r="E9" s="11">
        <v>1</v>
      </c>
      <c r="F9" s="12" t="s">
        <v>125</v>
      </c>
      <c r="G9" s="13"/>
    </row>
    <row r="10" spans="1:7" ht="15" thickBot="1" x14ac:dyDescent="0.4">
      <c r="A10" s="27"/>
      <c r="B10" s="30"/>
      <c r="C10" s="14" t="s">
        <v>54</v>
      </c>
      <c r="D10" s="14" t="s">
        <v>116</v>
      </c>
      <c r="E10" s="14">
        <v>1</v>
      </c>
      <c r="F10" s="15" t="s">
        <v>126</v>
      </c>
      <c r="G10" s="16"/>
    </row>
    <row r="11" spans="1:7" ht="15" thickBot="1" x14ac:dyDescent="0.4">
      <c r="A11" s="33"/>
      <c r="B11" s="10" t="s">
        <v>103</v>
      </c>
      <c r="C11" s="11" t="s">
        <v>54</v>
      </c>
      <c r="D11" s="11" t="s">
        <v>116</v>
      </c>
      <c r="E11" s="11">
        <v>5</v>
      </c>
      <c r="F11" s="12" t="s">
        <v>127</v>
      </c>
      <c r="G11" s="13"/>
    </row>
    <row r="12" spans="1:7" ht="15" thickBot="1" x14ac:dyDescent="0.4">
      <c r="A12" s="32" t="s">
        <v>128</v>
      </c>
      <c r="B12" s="10" t="s">
        <v>63</v>
      </c>
      <c r="C12" s="11" t="s">
        <v>119</v>
      </c>
      <c r="D12" s="11" t="s">
        <v>116</v>
      </c>
      <c r="E12" s="11">
        <v>2</v>
      </c>
      <c r="F12" s="12" t="s">
        <v>129</v>
      </c>
      <c r="G12" s="13" t="s">
        <v>130</v>
      </c>
    </row>
    <row r="13" spans="1:7" ht="15" thickBot="1" x14ac:dyDescent="0.4">
      <c r="A13" s="27"/>
      <c r="B13" s="10" t="s">
        <v>104</v>
      </c>
      <c r="C13" s="11" t="s">
        <v>54</v>
      </c>
      <c r="D13" s="11" t="s">
        <v>114</v>
      </c>
      <c r="E13" s="11">
        <v>1</v>
      </c>
      <c r="F13" s="12" t="s">
        <v>131</v>
      </c>
      <c r="G13" s="13"/>
    </row>
    <row r="14" spans="1:7" ht="15" thickBot="1" x14ac:dyDescent="0.4">
      <c r="A14" s="33"/>
      <c r="B14" s="10" t="s">
        <v>105</v>
      </c>
      <c r="C14" s="11" t="s">
        <v>54</v>
      </c>
      <c r="D14" s="11" t="s">
        <v>116</v>
      </c>
      <c r="E14" s="11">
        <v>1</v>
      </c>
      <c r="F14" s="12" t="s">
        <v>120</v>
      </c>
      <c r="G14" s="13"/>
    </row>
    <row r="15" spans="1:7" ht="15" thickBot="1" x14ac:dyDescent="0.4">
      <c r="A15" s="32" t="s">
        <v>132</v>
      </c>
      <c r="B15" s="31" t="s">
        <v>70</v>
      </c>
      <c r="C15" s="11" t="s">
        <v>119</v>
      </c>
      <c r="D15" s="11" t="s">
        <v>116</v>
      </c>
      <c r="E15" s="11">
        <v>7</v>
      </c>
      <c r="F15" s="12" t="s">
        <v>133</v>
      </c>
      <c r="G15" s="13" t="s">
        <v>134</v>
      </c>
    </row>
    <row r="16" spans="1:7" ht="15" thickBot="1" x14ac:dyDescent="0.4">
      <c r="A16" s="27"/>
      <c r="B16" s="31"/>
      <c r="C16" s="11" t="s">
        <v>55</v>
      </c>
      <c r="D16" s="11" t="s">
        <v>116</v>
      </c>
      <c r="E16" s="11">
        <v>11</v>
      </c>
      <c r="F16" s="12" t="s">
        <v>135</v>
      </c>
      <c r="G16" s="13" t="s">
        <v>136</v>
      </c>
    </row>
    <row r="17" spans="1:7" ht="15" thickBot="1" x14ac:dyDescent="0.4">
      <c r="A17" s="27"/>
      <c r="B17" s="31"/>
      <c r="C17" s="32" t="s">
        <v>54</v>
      </c>
      <c r="D17" s="11" t="s">
        <v>114</v>
      </c>
      <c r="E17" s="11">
        <v>1</v>
      </c>
      <c r="F17" s="12" t="s">
        <v>135</v>
      </c>
      <c r="G17" s="13" t="s">
        <v>137</v>
      </c>
    </row>
    <row r="18" spans="1:7" ht="15" thickBot="1" x14ac:dyDescent="0.4">
      <c r="A18" s="27"/>
      <c r="B18" s="30"/>
      <c r="C18" s="33"/>
      <c r="D18" s="14" t="s">
        <v>116</v>
      </c>
      <c r="E18" s="14">
        <v>1</v>
      </c>
      <c r="F18" s="15" t="s">
        <v>135</v>
      </c>
      <c r="G18" s="16" t="s">
        <v>136</v>
      </c>
    </row>
    <row r="19" spans="1:7" ht="15" thickBot="1" x14ac:dyDescent="0.4">
      <c r="A19" s="27"/>
      <c r="B19" s="31" t="s">
        <v>71</v>
      </c>
      <c r="C19" s="11" t="s">
        <v>56</v>
      </c>
      <c r="D19" s="11" t="s">
        <v>116</v>
      </c>
      <c r="E19" s="11">
        <v>4</v>
      </c>
      <c r="F19" s="12" t="s">
        <v>138</v>
      </c>
      <c r="G19" s="13" t="s">
        <v>139</v>
      </c>
    </row>
    <row r="20" spans="1:7" ht="15" thickBot="1" x14ac:dyDescent="0.4">
      <c r="A20" s="27"/>
      <c r="B20" s="30"/>
      <c r="C20" s="14" t="s">
        <v>119</v>
      </c>
      <c r="D20" s="14" t="s">
        <v>114</v>
      </c>
      <c r="E20" s="14">
        <v>1</v>
      </c>
      <c r="F20" s="15" t="s">
        <v>133</v>
      </c>
      <c r="G20" s="16"/>
    </row>
    <row r="21" spans="1:7" ht="15" thickBot="1" x14ac:dyDescent="0.4">
      <c r="A21" s="33"/>
      <c r="B21" s="10" t="s">
        <v>72</v>
      </c>
      <c r="C21" s="11" t="s">
        <v>55</v>
      </c>
      <c r="D21" s="11" t="s">
        <v>114</v>
      </c>
      <c r="E21" s="11">
        <v>8</v>
      </c>
      <c r="F21" s="12" t="s">
        <v>140</v>
      </c>
      <c r="G21" s="13" t="s">
        <v>141</v>
      </c>
    </row>
    <row r="22" spans="1:7" ht="15" thickBot="1" x14ac:dyDescent="0.4">
      <c r="A22" s="32" t="s">
        <v>142</v>
      </c>
      <c r="B22" s="10" t="s">
        <v>61</v>
      </c>
      <c r="C22" s="11" t="s">
        <v>55</v>
      </c>
      <c r="D22" s="11" t="s">
        <v>116</v>
      </c>
      <c r="E22" s="11">
        <v>3</v>
      </c>
      <c r="F22" s="12" t="s">
        <v>143</v>
      </c>
      <c r="G22" s="13" t="s">
        <v>144</v>
      </c>
    </row>
    <row r="23" spans="1:7" ht="15" thickBot="1" x14ac:dyDescent="0.4">
      <c r="A23" s="27"/>
      <c r="B23" s="10" t="s">
        <v>68</v>
      </c>
      <c r="C23" s="11" t="s">
        <v>56</v>
      </c>
      <c r="D23" s="11" t="s">
        <v>114</v>
      </c>
      <c r="E23" s="11">
        <v>1</v>
      </c>
      <c r="F23" s="12" t="s">
        <v>125</v>
      </c>
      <c r="G23" s="13"/>
    </row>
    <row r="24" spans="1:7" ht="15" thickBot="1" x14ac:dyDescent="0.4">
      <c r="A24" s="27"/>
      <c r="B24" s="10" t="s">
        <v>69</v>
      </c>
      <c r="C24" s="11" t="s">
        <v>54</v>
      </c>
      <c r="D24" s="11" t="s">
        <v>114</v>
      </c>
      <c r="E24" s="11">
        <v>1</v>
      </c>
      <c r="F24" s="12" t="s">
        <v>133</v>
      </c>
      <c r="G24" s="13"/>
    </row>
    <row r="25" spans="1:7" ht="15" thickBot="1" x14ac:dyDescent="0.4">
      <c r="A25" s="27"/>
      <c r="B25" s="31" t="s">
        <v>77</v>
      </c>
      <c r="C25" s="11" t="s">
        <v>56</v>
      </c>
      <c r="D25" s="11" t="s">
        <v>114</v>
      </c>
      <c r="E25" s="11">
        <v>161</v>
      </c>
      <c r="F25" s="12" t="s">
        <v>145</v>
      </c>
      <c r="G25" s="13" t="s">
        <v>146</v>
      </c>
    </row>
    <row r="26" spans="1:7" ht="15" thickBot="1" x14ac:dyDescent="0.4">
      <c r="A26" s="27"/>
      <c r="B26" s="31"/>
      <c r="C26" s="32" t="s">
        <v>55</v>
      </c>
      <c r="D26" s="11" t="s">
        <v>147</v>
      </c>
      <c r="E26" s="11">
        <v>190</v>
      </c>
      <c r="F26" s="12" t="s">
        <v>115</v>
      </c>
      <c r="G26" s="13" t="s">
        <v>148</v>
      </c>
    </row>
    <row r="27" spans="1:7" ht="15" thickBot="1" x14ac:dyDescent="0.4">
      <c r="A27" s="27"/>
      <c r="B27" s="30"/>
      <c r="C27" s="33"/>
      <c r="D27" s="14" t="s">
        <v>114</v>
      </c>
      <c r="E27" s="14">
        <v>1</v>
      </c>
      <c r="F27" s="15" t="s">
        <v>149</v>
      </c>
      <c r="G27" s="16" t="s">
        <v>150</v>
      </c>
    </row>
    <row r="28" spans="1:7" ht="15" thickBot="1" x14ac:dyDescent="0.4">
      <c r="A28" s="33"/>
      <c r="B28" s="10" t="s">
        <v>78</v>
      </c>
      <c r="C28" s="11" t="s">
        <v>56</v>
      </c>
      <c r="D28" s="11" t="s">
        <v>116</v>
      </c>
      <c r="E28" s="11">
        <v>1</v>
      </c>
      <c r="F28" s="12" t="s">
        <v>120</v>
      </c>
      <c r="G28" s="13" t="s">
        <v>151</v>
      </c>
    </row>
    <row r="29" spans="1:7" ht="15" thickBot="1" x14ac:dyDescent="0.4">
      <c r="A29" s="32" t="s">
        <v>152</v>
      </c>
      <c r="B29" s="10" t="s">
        <v>58</v>
      </c>
      <c r="C29" s="11" t="s">
        <v>56</v>
      </c>
      <c r="D29" s="11" t="s">
        <v>116</v>
      </c>
      <c r="E29" s="11">
        <v>1</v>
      </c>
      <c r="F29" s="12" t="s">
        <v>153</v>
      </c>
      <c r="G29" s="13" t="s">
        <v>154</v>
      </c>
    </row>
    <row r="30" spans="1:7" ht="15" thickBot="1" x14ac:dyDescent="0.4">
      <c r="A30" s="27"/>
      <c r="B30" s="31" t="s">
        <v>60</v>
      </c>
      <c r="C30" s="11" t="s">
        <v>119</v>
      </c>
      <c r="D30" s="11" t="s">
        <v>114</v>
      </c>
      <c r="E30" s="11">
        <v>1</v>
      </c>
      <c r="F30" s="12" t="s">
        <v>155</v>
      </c>
      <c r="G30" s="13" t="s">
        <v>122</v>
      </c>
    </row>
    <row r="31" spans="1:7" ht="15" thickBot="1" x14ac:dyDescent="0.4">
      <c r="A31" s="27"/>
      <c r="B31" s="30"/>
      <c r="C31" s="14" t="s">
        <v>55</v>
      </c>
      <c r="D31" s="14" t="s">
        <v>114</v>
      </c>
      <c r="E31" s="14">
        <v>1</v>
      </c>
      <c r="F31" s="15" t="s">
        <v>156</v>
      </c>
      <c r="G31" s="16" t="s">
        <v>157</v>
      </c>
    </row>
    <row r="32" spans="1:7" ht="15" thickBot="1" x14ac:dyDescent="0.4">
      <c r="A32" s="27"/>
      <c r="B32" s="31" t="s">
        <v>59</v>
      </c>
      <c r="C32" s="11" t="s">
        <v>55</v>
      </c>
      <c r="D32" s="11" t="s">
        <v>116</v>
      </c>
      <c r="E32" s="11">
        <v>32</v>
      </c>
      <c r="F32" s="12" t="s">
        <v>125</v>
      </c>
      <c r="G32" s="13" t="s">
        <v>158</v>
      </c>
    </row>
    <row r="33" spans="1:7" ht="15" thickBot="1" x14ac:dyDescent="0.4">
      <c r="A33" s="33"/>
      <c r="B33" s="30"/>
      <c r="C33" s="14" t="s">
        <v>54</v>
      </c>
      <c r="D33" s="14" t="s">
        <v>114</v>
      </c>
      <c r="E33" s="14">
        <v>13</v>
      </c>
      <c r="F33" s="15" t="s">
        <v>159</v>
      </c>
      <c r="G33" s="16" t="s">
        <v>130</v>
      </c>
    </row>
    <row r="34" spans="1:7" ht="15" thickBot="1" x14ac:dyDescent="0.4">
      <c r="A34" s="17" t="s">
        <v>160</v>
      </c>
      <c r="B34" s="10" t="s">
        <v>101</v>
      </c>
      <c r="C34" s="11" t="s">
        <v>55</v>
      </c>
      <c r="D34" s="11" t="s">
        <v>114</v>
      </c>
      <c r="E34" s="11">
        <v>12</v>
      </c>
      <c r="F34" s="12" t="s">
        <v>161</v>
      </c>
      <c r="G34" s="13"/>
    </row>
    <row r="35" spans="1:7" ht="15" thickBot="1" x14ac:dyDescent="0.4">
      <c r="A35" s="32" t="s">
        <v>162</v>
      </c>
      <c r="B35" s="10" t="s">
        <v>83</v>
      </c>
      <c r="C35" s="11" t="s">
        <v>56</v>
      </c>
      <c r="D35" s="11" t="s">
        <v>116</v>
      </c>
      <c r="E35" s="11">
        <v>1</v>
      </c>
      <c r="F35" s="12" t="s">
        <v>125</v>
      </c>
      <c r="G35" s="13"/>
    </row>
    <row r="36" spans="1:7" ht="15" thickBot="1" x14ac:dyDescent="0.4">
      <c r="A36" s="27"/>
      <c r="B36" s="10" t="s">
        <v>84</v>
      </c>
      <c r="C36" s="11" t="s">
        <v>55</v>
      </c>
      <c r="D36" s="11" t="s">
        <v>116</v>
      </c>
      <c r="E36" s="11">
        <v>1</v>
      </c>
      <c r="F36" s="12" t="s">
        <v>163</v>
      </c>
      <c r="G36" s="13" t="s">
        <v>164</v>
      </c>
    </row>
    <row r="37" spans="1:7" ht="15" thickBot="1" x14ac:dyDescent="0.4">
      <c r="A37" s="27"/>
      <c r="B37" s="31" t="s">
        <v>85</v>
      </c>
      <c r="C37" s="11" t="s">
        <v>119</v>
      </c>
      <c r="D37" s="11" t="s">
        <v>116</v>
      </c>
      <c r="E37" s="11">
        <v>1</v>
      </c>
      <c r="F37" s="12" t="s">
        <v>165</v>
      </c>
      <c r="G37" s="13" t="s">
        <v>166</v>
      </c>
    </row>
    <row r="38" spans="1:7" ht="15" thickBot="1" x14ac:dyDescent="0.4">
      <c r="A38" s="27"/>
      <c r="B38" s="31"/>
      <c r="C38" s="11" t="s">
        <v>55</v>
      </c>
      <c r="D38" s="11" t="s">
        <v>116</v>
      </c>
      <c r="E38" s="11">
        <v>5</v>
      </c>
      <c r="F38" s="12" t="s">
        <v>167</v>
      </c>
      <c r="G38" s="13" t="s">
        <v>168</v>
      </c>
    </row>
    <row r="39" spans="1:7" ht="15" thickBot="1" x14ac:dyDescent="0.4">
      <c r="A39" s="27"/>
      <c r="B39" s="30"/>
      <c r="C39" s="14" t="s">
        <v>54</v>
      </c>
      <c r="D39" s="14" t="s">
        <v>116</v>
      </c>
      <c r="E39" s="14">
        <v>5</v>
      </c>
      <c r="F39" s="15" t="s">
        <v>169</v>
      </c>
      <c r="G39" s="16" t="s">
        <v>170</v>
      </c>
    </row>
    <row r="40" spans="1:7" ht="15" thickBot="1" x14ac:dyDescent="0.4">
      <c r="A40" s="27"/>
      <c r="B40" s="29" t="s">
        <v>82</v>
      </c>
      <c r="C40" s="11" t="s">
        <v>55</v>
      </c>
      <c r="D40" s="11" t="s">
        <v>116</v>
      </c>
      <c r="E40" s="11">
        <v>1</v>
      </c>
      <c r="F40" s="12" t="s">
        <v>171</v>
      </c>
      <c r="G40" s="13"/>
    </row>
    <row r="41" spans="1:7" ht="15" thickBot="1" x14ac:dyDescent="0.4">
      <c r="A41" s="27"/>
      <c r="B41" s="30"/>
      <c r="C41" s="11" t="s">
        <v>56</v>
      </c>
      <c r="D41" s="11" t="s">
        <v>116</v>
      </c>
      <c r="E41" s="11">
        <v>1</v>
      </c>
      <c r="F41" s="12" t="s">
        <v>133</v>
      </c>
      <c r="G41" s="13"/>
    </row>
    <row r="42" spans="1:7" ht="15" thickBot="1" x14ac:dyDescent="0.4">
      <c r="A42" s="27"/>
      <c r="B42" s="29" t="s">
        <v>97</v>
      </c>
      <c r="C42" s="11" t="s">
        <v>55</v>
      </c>
      <c r="D42" s="11" t="s">
        <v>116</v>
      </c>
      <c r="E42" s="11">
        <v>1</v>
      </c>
      <c r="F42" s="12" t="s">
        <v>172</v>
      </c>
      <c r="G42" s="13"/>
    </row>
    <row r="43" spans="1:7" ht="15" thickBot="1" x14ac:dyDescent="0.4">
      <c r="A43" s="33"/>
      <c r="B43" s="30"/>
      <c r="C43" s="11" t="s">
        <v>55</v>
      </c>
      <c r="D43" s="11" t="s">
        <v>114</v>
      </c>
      <c r="E43" s="11">
        <v>1</v>
      </c>
      <c r="F43" s="12" t="s">
        <v>173</v>
      </c>
      <c r="G43" s="13" t="s">
        <v>174</v>
      </c>
    </row>
    <row r="44" spans="1:7" ht="15" thickBot="1" x14ac:dyDescent="0.4">
      <c r="A44" s="32" t="s">
        <v>175</v>
      </c>
      <c r="B44" s="10" t="s">
        <v>67</v>
      </c>
      <c r="C44" s="11" t="s">
        <v>55</v>
      </c>
      <c r="D44" s="11" t="s">
        <v>116</v>
      </c>
      <c r="E44" s="11">
        <v>1</v>
      </c>
      <c r="F44" s="12" t="s">
        <v>163</v>
      </c>
      <c r="G44" s="13" t="s">
        <v>164</v>
      </c>
    </row>
    <row r="45" spans="1:7" ht="15" thickBot="1" x14ac:dyDescent="0.4">
      <c r="A45" s="33"/>
      <c r="B45" s="10" t="s">
        <v>89</v>
      </c>
      <c r="C45" s="11" t="s">
        <v>56</v>
      </c>
      <c r="D45" s="11" t="s">
        <v>116</v>
      </c>
      <c r="E45" s="11">
        <v>2</v>
      </c>
      <c r="F45" s="12" t="s">
        <v>120</v>
      </c>
      <c r="G45" s="13"/>
    </row>
    <row r="46" spans="1:7" ht="15" thickBot="1" x14ac:dyDescent="0.4">
      <c r="A46" s="32" t="s">
        <v>176</v>
      </c>
      <c r="B46" s="10" t="s">
        <v>75</v>
      </c>
      <c r="C46" s="11" t="s">
        <v>55</v>
      </c>
      <c r="D46" s="11" t="s">
        <v>116</v>
      </c>
      <c r="E46" s="11">
        <v>1</v>
      </c>
      <c r="F46" s="12" t="s">
        <v>173</v>
      </c>
      <c r="G46" s="13" t="s">
        <v>177</v>
      </c>
    </row>
    <row r="47" spans="1:7" ht="15" thickBot="1" x14ac:dyDescent="0.4">
      <c r="A47" s="27"/>
      <c r="B47" s="10" t="s">
        <v>80</v>
      </c>
      <c r="C47" s="11" t="s">
        <v>54</v>
      </c>
      <c r="D47" s="11" t="s">
        <v>116</v>
      </c>
      <c r="E47" s="11">
        <v>1</v>
      </c>
      <c r="F47" s="12" t="s">
        <v>178</v>
      </c>
      <c r="G47" s="13" t="s">
        <v>179</v>
      </c>
    </row>
    <row r="48" spans="1:7" ht="15" thickBot="1" x14ac:dyDescent="0.4">
      <c r="A48" s="27"/>
      <c r="B48" s="31" t="s">
        <v>81</v>
      </c>
      <c r="C48" s="11" t="s">
        <v>55</v>
      </c>
      <c r="D48" s="11" t="s">
        <v>116</v>
      </c>
      <c r="E48" s="11">
        <v>2</v>
      </c>
      <c r="F48" s="12" t="s">
        <v>180</v>
      </c>
      <c r="G48" s="13" t="s">
        <v>181</v>
      </c>
    </row>
    <row r="49" spans="1:7" ht="15" thickBot="1" x14ac:dyDescent="0.4">
      <c r="A49" s="27"/>
      <c r="B49" s="31"/>
      <c r="C49" s="11" t="s">
        <v>56</v>
      </c>
      <c r="D49" s="11" t="s">
        <v>116</v>
      </c>
      <c r="E49" s="11">
        <v>22</v>
      </c>
      <c r="F49" s="12" t="s">
        <v>115</v>
      </c>
      <c r="G49" s="13" t="s">
        <v>182</v>
      </c>
    </row>
    <row r="50" spans="1:7" ht="15" thickBot="1" x14ac:dyDescent="0.4">
      <c r="A50" s="27"/>
      <c r="B50" s="30"/>
      <c r="C50" s="14" t="s">
        <v>54</v>
      </c>
      <c r="D50" s="14" t="s">
        <v>114</v>
      </c>
      <c r="E50" s="14">
        <v>4</v>
      </c>
      <c r="F50" s="15" t="s">
        <v>171</v>
      </c>
      <c r="G50" s="16"/>
    </row>
    <row r="51" spans="1:7" ht="15" thickBot="1" x14ac:dyDescent="0.4">
      <c r="A51" s="33"/>
      <c r="B51" s="10" t="s">
        <v>90</v>
      </c>
      <c r="C51" s="11" t="s">
        <v>55</v>
      </c>
      <c r="D51" s="11" t="s">
        <v>116</v>
      </c>
      <c r="E51" s="11">
        <v>1</v>
      </c>
      <c r="F51" s="12" t="s">
        <v>183</v>
      </c>
      <c r="G51" s="13" t="s">
        <v>184</v>
      </c>
    </row>
    <row r="52" spans="1:7" ht="15" thickBot="1" x14ac:dyDescent="0.4">
      <c r="A52" s="32" t="s">
        <v>185</v>
      </c>
      <c r="B52" s="10" t="s">
        <v>73</v>
      </c>
      <c r="C52" s="11" t="s">
        <v>56</v>
      </c>
      <c r="D52" s="11" t="s">
        <v>114</v>
      </c>
      <c r="E52" s="11">
        <v>1</v>
      </c>
      <c r="F52" s="12" t="s">
        <v>186</v>
      </c>
      <c r="G52" s="13" t="s">
        <v>187</v>
      </c>
    </row>
    <row r="53" spans="1:7" ht="15" thickBot="1" x14ac:dyDescent="0.4">
      <c r="A53" s="27"/>
      <c r="B53" s="10" t="s">
        <v>79</v>
      </c>
      <c r="C53" s="11" t="s">
        <v>56</v>
      </c>
      <c r="D53" s="11" t="s">
        <v>114</v>
      </c>
      <c r="E53" s="11">
        <v>1</v>
      </c>
      <c r="F53" s="12" t="s">
        <v>188</v>
      </c>
      <c r="G53" s="13"/>
    </row>
    <row r="54" spans="1:7" ht="15" thickBot="1" x14ac:dyDescent="0.4">
      <c r="A54" s="27"/>
      <c r="B54" s="10" t="s">
        <v>87</v>
      </c>
      <c r="C54" s="11" t="s">
        <v>54</v>
      </c>
      <c r="D54" s="11" t="s">
        <v>114</v>
      </c>
      <c r="E54" s="11">
        <v>1</v>
      </c>
      <c r="F54" s="12" t="s">
        <v>120</v>
      </c>
      <c r="G54" s="13"/>
    </row>
    <row r="55" spans="1:7" ht="15" thickBot="1" x14ac:dyDescent="0.4">
      <c r="A55" s="27"/>
      <c r="B55" s="10" t="s">
        <v>88</v>
      </c>
      <c r="C55" s="11" t="s">
        <v>56</v>
      </c>
      <c r="D55" s="11" t="s">
        <v>116</v>
      </c>
      <c r="E55" s="11">
        <v>1</v>
      </c>
      <c r="F55" s="12" t="s">
        <v>173</v>
      </c>
      <c r="G55" s="13" t="s">
        <v>189</v>
      </c>
    </row>
    <row r="56" spans="1:7" ht="15" thickBot="1" x14ac:dyDescent="0.4">
      <c r="A56" s="27"/>
      <c r="B56" s="10" t="s">
        <v>99</v>
      </c>
      <c r="C56" s="11" t="s">
        <v>56</v>
      </c>
      <c r="D56" s="11" t="s">
        <v>116</v>
      </c>
      <c r="E56" s="11">
        <v>7</v>
      </c>
      <c r="F56" s="12" t="s">
        <v>171</v>
      </c>
      <c r="G56" s="13"/>
    </row>
    <row r="57" spans="1:7" ht="15" thickBot="1" x14ac:dyDescent="0.4">
      <c r="A57" s="33"/>
      <c r="B57" s="10" t="s">
        <v>102</v>
      </c>
      <c r="C57" s="11" t="s">
        <v>54</v>
      </c>
      <c r="D57" s="11" t="s">
        <v>116</v>
      </c>
      <c r="E57" s="11">
        <v>1</v>
      </c>
      <c r="F57" s="12" t="s">
        <v>190</v>
      </c>
      <c r="G57" s="13" t="s">
        <v>191</v>
      </c>
    </row>
    <row r="58" spans="1:7" ht="15" thickBot="1" x14ac:dyDescent="0.4">
      <c r="A58" s="32" t="s">
        <v>192</v>
      </c>
      <c r="B58" s="10" t="s">
        <v>91</v>
      </c>
      <c r="C58" s="11" t="s">
        <v>56</v>
      </c>
      <c r="D58" s="11" t="s">
        <v>114</v>
      </c>
      <c r="E58" s="11">
        <v>3</v>
      </c>
      <c r="F58" s="12" t="s">
        <v>125</v>
      </c>
      <c r="G58" s="13"/>
    </row>
    <row r="59" spans="1:7" ht="15" thickBot="1" x14ac:dyDescent="0.4">
      <c r="A59" s="33"/>
      <c r="B59" s="10" t="s">
        <v>92</v>
      </c>
      <c r="C59" s="11" t="s">
        <v>54</v>
      </c>
      <c r="D59" s="11" t="s">
        <v>114</v>
      </c>
      <c r="E59" s="11">
        <v>1</v>
      </c>
      <c r="F59" s="12" t="s">
        <v>125</v>
      </c>
      <c r="G59" s="13"/>
    </row>
    <row r="60" spans="1:7" ht="15" thickBot="1" x14ac:dyDescent="0.4">
      <c r="A60" s="32" t="s">
        <v>193</v>
      </c>
      <c r="B60" s="10" t="s">
        <v>64</v>
      </c>
      <c r="C60" s="11" t="s">
        <v>55</v>
      </c>
      <c r="D60" s="11" t="s">
        <v>114</v>
      </c>
      <c r="E60" s="11">
        <v>6</v>
      </c>
      <c r="F60" s="12" t="s">
        <v>149</v>
      </c>
      <c r="G60" s="13" t="s">
        <v>194</v>
      </c>
    </row>
    <row r="61" spans="1:7" ht="15" thickBot="1" x14ac:dyDescent="0.4">
      <c r="A61" s="33"/>
      <c r="B61" s="10" t="s">
        <v>95</v>
      </c>
      <c r="C61" s="11" t="s">
        <v>54</v>
      </c>
      <c r="D61" s="11" t="s">
        <v>116</v>
      </c>
      <c r="E61" s="11">
        <v>8</v>
      </c>
      <c r="F61" s="12" t="s">
        <v>195</v>
      </c>
      <c r="G61" s="13" t="s">
        <v>196</v>
      </c>
    </row>
    <row r="62" spans="1:7" ht="15" thickBot="1" x14ac:dyDescent="0.4">
      <c r="A62" s="17" t="s">
        <v>197</v>
      </c>
      <c r="B62" s="10" t="s">
        <v>96</v>
      </c>
      <c r="C62" s="11" t="s">
        <v>54</v>
      </c>
      <c r="D62" s="11" t="s">
        <v>116</v>
      </c>
      <c r="E62" s="11">
        <v>2</v>
      </c>
      <c r="F62" s="12" t="s">
        <v>149</v>
      </c>
      <c r="G62" s="13" t="s">
        <v>198</v>
      </c>
    </row>
    <row r="63" spans="1:7" ht="15" thickBot="1" x14ac:dyDescent="0.4">
      <c r="A63" s="27" t="s">
        <v>199</v>
      </c>
      <c r="B63" s="10" t="s">
        <v>65</v>
      </c>
      <c r="C63" s="11" t="s">
        <v>119</v>
      </c>
      <c r="D63" s="11" t="s">
        <v>116</v>
      </c>
      <c r="E63" s="11">
        <v>3</v>
      </c>
      <c r="F63" s="12" t="s">
        <v>200</v>
      </c>
      <c r="G63" s="13" t="s">
        <v>201</v>
      </c>
    </row>
    <row r="64" spans="1:7" ht="15" thickBot="1" x14ac:dyDescent="0.4">
      <c r="A64" s="27"/>
      <c r="B64" s="29" t="s">
        <v>66</v>
      </c>
      <c r="C64" s="11" t="s">
        <v>55</v>
      </c>
      <c r="D64" s="11" t="s">
        <v>116</v>
      </c>
      <c r="E64" s="11">
        <v>3</v>
      </c>
      <c r="F64" s="12" t="s">
        <v>135</v>
      </c>
      <c r="G64" s="13" t="s">
        <v>168</v>
      </c>
    </row>
    <row r="65" spans="1:7" ht="15" thickBot="1" x14ac:dyDescent="0.4">
      <c r="A65" s="27"/>
      <c r="B65" s="30"/>
      <c r="C65" s="11" t="s">
        <v>54</v>
      </c>
      <c r="D65" s="11" t="s">
        <v>116</v>
      </c>
      <c r="E65" s="11">
        <v>1</v>
      </c>
      <c r="F65" s="12" t="s">
        <v>161</v>
      </c>
      <c r="G65" s="13" t="s">
        <v>202</v>
      </c>
    </row>
    <row r="66" spans="1:7" ht="15" thickBot="1" x14ac:dyDescent="0.4">
      <c r="A66" s="27"/>
      <c r="B66" s="10" t="s">
        <v>74</v>
      </c>
      <c r="C66" s="11" t="s">
        <v>119</v>
      </c>
      <c r="D66" s="11" t="s">
        <v>116</v>
      </c>
      <c r="E66" s="11">
        <v>2</v>
      </c>
      <c r="F66" s="12" t="s">
        <v>131</v>
      </c>
      <c r="G66" s="13" t="s">
        <v>203</v>
      </c>
    </row>
    <row r="67" spans="1:7" ht="15" thickBot="1" x14ac:dyDescent="0.4">
      <c r="A67" s="27"/>
      <c r="B67" s="10" t="s">
        <v>86</v>
      </c>
      <c r="C67" s="11" t="s">
        <v>55</v>
      </c>
      <c r="D67" s="11" t="s">
        <v>116</v>
      </c>
      <c r="E67" s="11">
        <v>16</v>
      </c>
      <c r="F67" s="12" t="s">
        <v>204</v>
      </c>
      <c r="G67" s="13" t="s">
        <v>130</v>
      </c>
    </row>
    <row r="68" spans="1:7" ht="15" thickBot="1" x14ac:dyDescent="0.4">
      <c r="A68" s="27"/>
      <c r="B68" s="10" t="s">
        <v>98</v>
      </c>
      <c r="C68" s="11" t="s">
        <v>55</v>
      </c>
      <c r="D68" s="11" t="s">
        <v>114</v>
      </c>
      <c r="E68" s="11">
        <v>6</v>
      </c>
      <c r="F68" s="12" t="s">
        <v>205</v>
      </c>
      <c r="G68" s="13" t="s">
        <v>206</v>
      </c>
    </row>
    <row r="69" spans="1:7" ht="15" thickBot="1" x14ac:dyDescent="0.4">
      <c r="A69" s="27"/>
      <c r="B69" s="31" t="s">
        <v>93</v>
      </c>
      <c r="C69" s="32" t="s">
        <v>55</v>
      </c>
      <c r="D69" s="11" t="s">
        <v>116</v>
      </c>
      <c r="E69" s="11">
        <v>2</v>
      </c>
      <c r="F69" s="12" t="s">
        <v>207</v>
      </c>
      <c r="G69" s="13" t="s">
        <v>208</v>
      </c>
    </row>
    <row r="70" spans="1:7" ht="15" thickBot="1" x14ac:dyDescent="0.4">
      <c r="A70" s="27"/>
      <c r="B70" s="31"/>
      <c r="C70" s="33"/>
      <c r="D70" s="11" t="s">
        <v>114</v>
      </c>
      <c r="E70" s="11">
        <v>2</v>
      </c>
      <c r="F70" s="12" t="s">
        <v>209</v>
      </c>
      <c r="G70" s="13" t="s">
        <v>210</v>
      </c>
    </row>
    <row r="71" spans="1:7" ht="15" thickBot="1" x14ac:dyDescent="0.4">
      <c r="A71" s="27"/>
      <c r="B71" s="30"/>
      <c r="C71" s="14" t="s">
        <v>54</v>
      </c>
      <c r="D71" s="14" t="s">
        <v>116</v>
      </c>
      <c r="E71" s="14">
        <v>1</v>
      </c>
      <c r="F71" s="15" t="s">
        <v>211</v>
      </c>
      <c r="G71" s="16" t="s">
        <v>212</v>
      </c>
    </row>
    <row r="72" spans="1:7" x14ac:dyDescent="0.35">
      <c r="A72" s="28"/>
      <c r="B72" s="18" t="s">
        <v>94</v>
      </c>
      <c r="C72" s="19" t="s">
        <v>55</v>
      </c>
      <c r="D72" s="19" t="s">
        <v>116</v>
      </c>
      <c r="E72" s="19">
        <v>16</v>
      </c>
      <c r="F72" s="20" t="s">
        <v>135</v>
      </c>
      <c r="G72" s="21" t="s">
        <v>213</v>
      </c>
    </row>
    <row r="73" spans="1:7" x14ac:dyDescent="0.35">
      <c r="A73" s="22"/>
      <c r="B73" s="23"/>
      <c r="C73" s="24"/>
      <c r="D73" s="24" t="s">
        <v>214</v>
      </c>
      <c r="E73" s="24">
        <f>SUM(E4:E72)</f>
        <v>608</v>
      </c>
      <c r="F73" s="25"/>
      <c r="G73" s="26"/>
    </row>
    <row r="74" spans="1:7" x14ac:dyDescent="0.35">
      <c r="A74" s="22"/>
      <c r="B74" s="23"/>
      <c r="C74" s="24"/>
      <c r="D74" s="24" t="s">
        <v>55</v>
      </c>
      <c r="E74" s="24">
        <f>SUM(E4+E8+E9+E16+E21+E22+E26+E27+E31+E32+E34+E36+E38+E40+E42+E43+E44+E46+E48+E51+E60+E64+E67+E68+E69+E70+E72)</f>
        <v>327</v>
      </c>
      <c r="F74" s="25"/>
      <c r="G74" s="26"/>
    </row>
    <row r="75" spans="1:7" x14ac:dyDescent="0.35">
      <c r="A75" s="22"/>
      <c r="B75" s="23"/>
      <c r="C75" s="24"/>
      <c r="D75" s="24" t="s">
        <v>215</v>
      </c>
      <c r="E75" s="24">
        <f>SUM(E5+E10+E11+E13+E14+E17+E18+E24+E33+E39+E47+E50+E54+E57+E59+E61+E62+E65+E71)</f>
        <v>51</v>
      </c>
      <c r="F75" s="25"/>
      <c r="G75" s="26"/>
    </row>
    <row r="76" spans="1:7" x14ac:dyDescent="0.35">
      <c r="A76" s="22"/>
      <c r="B76" s="23"/>
      <c r="C76" s="24"/>
      <c r="D76" s="24" t="s">
        <v>119</v>
      </c>
      <c r="E76" s="24">
        <f>SUM(E6+E7+E12+E15+E19+E20+E23+E25+E28+E29+E30+E35+E37+E41+E45+E49+E52+E53+E55+E56+E58+E63+E66)</f>
        <v>230</v>
      </c>
      <c r="F76" s="25"/>
      <c r="G76" s="26"/>
    </row>
    <row r="77" spans="1:7" x14ac:dyDescent="0.35">
      <c r="A77" s="22"/>
      <c r="B77" s="23"/>
      <c r="C77" s="24"/>
      <c r="D77" s="24"/>
      <c r="E77" s="24"/>
      <c r="F77" s="25"/>
      <c r="G77" s="26"/>
    </row>
    <row r="78" spans="1:7" x14ac:dyDescent="0.35">
      <c r="A78" s="22"/>
      <c r="B78" s="23"/>
      <c r="C78" s="24"/>
      <c r="D78" s="24"/>
      <c r="E78" s="24"/>
      <c r="F78" s="25"/>
      <c r="G78" s="26"/>
    </row>
    <row r="79" spans="1:7" x14ac:dyDescent="0.35">
      <c r="A79" s="22"/>
      <c r="B79" s="23"/>
      <c r="C79" s="24"/>
      <c r="D79" s="24"/>
      <c r="E79" s="24"/>
      <c r="F79" s="25"/>
      <c r="G79" s="26"/>
    </row>
    <row r="80" spans="1:7" x14ac:dyDescent="0.35">
      <c r="A80" s="22"/>
      <c r="B80" s="23"/>
      <c r="C80" s="24"/>
      <c r="D80" s="24"/>
      <c r="E80" s="24"/>
      <c r="F80" s="25"/>
      <c r="G80" s="26"/>
    </row>
    <row r="81" spans="1:7" x14ac:dyDescent="0.35">
      <c r="A81" s="22"/>
      <c r="B81" s="23"/>
      <c r="C81" s="24"/>
      <c r="D81" s="24"/>
      <c r="E81" s="24"/>
      <c r="F81" s="25"/>
      <c r="G81" s="26"/>
    </row>
    <row r="82" spans="1:7" x14ac:dyDescent="0.35">
      <c r="A82" s="22"/>
      <c r="B82" s="23"/>
      <c r="C82" s="24"/>
      <c r="D82" s="24"/>
      <c r="E82" s="24"/>
      <c r="F82" s="25"/>
      <c r="G82" s="26"/>
    </row>
  </sheetData>
  <mergeCells count="30">
    <mergeCell ref="A12:A14"/>
    <mergeCell ref="A1:G2"/>
    <mergeCell ref="A4:A11"/>
    <mergeCell ref="B6:B10"/>
    <mergeCell ref="C6:C7"/>
    <mergeCell ref="C8:C9"/>
    <mergeCell ref="A15:A21"/>
    <mergeCell ref="B15:B18"/>
    <mergeCell ref="C17:C18"/>
    <mergeCell ref="B19:B20"/>
    <mergeCell ref="A22:A28"/>
    <mergeCell ref="B25:B27"/>
    <mergeCell ref="C26:C27"/>
    <mergeCell ref="A29:A33"/>
    <mergeCell ref="B30:B31"/>
    <mergeCell ref="B32:B33"/>
    <mergeCell ref="A35:A43"/>
    <mergeCell ref="B37:B39"/>
    <mergeCell ref="B40:B41"/>
    <mergeCell ref="B42:B43"/>
    <mergeCell ref="A63:A72"/>
    <mergeCell ref="B64:B65"/>
    <mergeCell ref="B69:B71"/>
    <mergeCell ref="C69:C70"/>
    <mergeCell ref="A44:A45"/>
    <mergeCell ref="A46:A51"/>
    <mergeCell ref="B48:B50"/>
    <mergeCell ref="A52:A57"/>
    <mergeCell ref="A58:A59"/>
    <mergeCell ref="A60:A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robert ibañez rodriguez</cp:lastModifiedBy>
  <dcterms:created xsi:type="dcterms:W3CDTF">2017-03-27T15:43:34Z</dcterms:created>
  <dcterms:modified xsi:type="dcterms:W3CDTF">2024-10-21T17:40:44Z</dcterms:modified>
</cp:coreProperties>
</file>