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Region" sheetId="1" r:id="rId4"/>
    <sheet state="visible" name="By State" sheetId="2" r:id="rId5"/>
    <sheet state="visible" name="Sheet2" sheetId="3" r:id="rId6"/>
    <sheet state="visible" name="Sheet3" sheetId="4" r:id="rId7"/>
  </sheets>
  <definedNames/>
  <calcPr/>
  <extLst>
    <ext uri="GoogleSheetsCustomDataVersion2">
      <go:sheetsCustomData xmlns:go="http://customooxmlschemas.google.com/" r:id="rId8" roundtripDataChecksum="JMFddbZgncyD4cQa6w32J+ajEX3UW+BXtk5jpGTQteY="/>
    </ext>
  </extLst>
</workbook>
</file>

<file path=xl/sharedStrings.xml><?xml version="1.0" encoding="utf-8"?>
<sst xmlns="http://schemas.openxmlformats.org/spreadsheetml/2006/main" count="308" uniqueCount="148">
  <si>
    <t>Geographic area</t>
  </si>
  <si>
    <t>2009 ACS</t>
  </si>
  <si>
    <t>(leading dot indicates sub-part)</t>
  </si>
  <si>
    <t>Koreans + Mixed</t>
  </si>
  <si>
    <t>Only Koreans</t>
  </si>
  <si>
    <t>% Mixed Koreans</t>
  </si>
  <si>
    <t xml:space="preserve">            United States...........................................................................</t>
  </si>
  <si>
    <t xml:space="preserve">REGION AND DIVISION </t>
  </si>
  <si>
    <t xml:space="preserve"> </t>
  </si>
  <si>
    <t>Northeast...........................................................................</t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</si>
  <si>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New England...........................................................................</t>
    </r>
  </si>
  <si>
    <t>-</t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</si>
  <si>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Middle Atlantic...........................................................................</t>
    </r>
  </si>
  <si>
    <t>Midwest...........................................................................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</si>
  <si>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East North Central...........................................................................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</si>
  <si>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West North Central...........................................................................</t>
    </r>
  </si>
  <si>
    <t>South...........................................................................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</si>
  <si>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South Atlantic...........................................................................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</si>
  <si>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East South Central...........................................................................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</si>
  <si>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West South Central...........................................................................</t>
    </r>
  </si>
  <si>
    <t>West...........................................................................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</si>
  <si>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Mountain........................................................................................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</si>
  <si>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Pacific...........................................................................</t>
    </r>
  </si>
  <si>
    <t>DIVISION AND STATE</t>
  </si>
  <si>
    <t>New England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</si>
  <si>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Maine...........................................................................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</si>
  <si>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Calibri"/>
        <color theme="1"/>
        <sz val="11.0"/>
      </rPr>
      <t xml:space="preserve">   New Hampshire...........................................................................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</si>
  <si>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Vermont...........................................................................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</si>
  <si>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Massachusetts...........................................................................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</si>
  <si>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Rhode Island...........................................................................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</si>
  <si>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Connecticut...........................................................................</t>
    </r>
  </si>
  <si>
    <t>Middle Atlantic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</si>
  <si>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New York...........................................................................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</si>
  <si>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New Jersey.........................................................................................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</si>
  <si>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Pennsylvania...........................................................................</t>
    </r>
  </si>
  <si>
    <t>East North Central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</si>
  <si>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Ohio...........................................................................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</si>
  <si>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Indiana...........................................................................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</si>
  <si>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Illinois...........................................................................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</si>
  <si>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Michigan...........................................................................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</si>
  <si>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Wisconsin...........................................................................</t>
    </r>
  </si>
  <si>
    <t>West North Central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</si>
  <si>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Minnesota...........................................................................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</si>
  <si>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Iowa...........................................................................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</si>
  <si>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Missouri...........................................................................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</si>
  <si>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North Dakota...........................................................................</t>
    </r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</si>
  <si>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South Dakota...........................................................................</t>
    </r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</si>
  <si>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Nebraska...........................................................................</t>
    </r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</si>
  <si>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Kansas...........................................................................</t>
    </r>
  </si>
  <si>
    <t>South Atlantic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</si>
  <si>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Delaware...........................................................................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</si>
  <si>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Maryland...........................................................................</t>
    </r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</si>
  <si>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District of Columbia...........................................................................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</si>
  <si>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Virginia...........................................................................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</si>
  <si>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West Virginia...........................................................................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</si>
  <si>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North Carolina...........................................................................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</si>
  <si>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South Carolina...........................................................................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</si>
  <si>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Georgia...........................................................................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</si>
  <si>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Florida...........................................................................</t>
    </r>
  </si>
  <si>
    <t>East South Central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</si>
  <si>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Kentucky...........................................................................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</si>
  <si>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Tennessee...........................................................................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</si>
  <si>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Alabama...........................................................................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</si>
  <si>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Mississippi...........................................................................</t>
    </r>
  </si>
  <si>
    <t>West South Central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</si>
  <si>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Arkansas...........................................................................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</si>
  <si>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Louisiana...........................................................................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</si>
  <si>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Oklahoma...........................................................................</t>
    </r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</si>
  <si>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Texas...........................................................................</t>
    </r>
  </si>
  <si>
    <t>Mountain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</si>
  <si>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Montana...........................................................................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</si>
  <si>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Idaho...........................................................................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</si>
  <si>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Wyoming...........................................................................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</si>
  <si>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Colorado...........................................................................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</si>
  <si>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New Mexico...........................................................................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</si>
  <si>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Arizona...........................................................................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</si>
  <si>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Utah...........................................................................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</si>
  <si>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Nevada...........................................................................</t>
    </r>
  </si>
  <si>
    <t>Pacific</t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</si>
  <si>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Washington...........................................................................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</si>
  <si>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Oregon...........................................................................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</si>
  <si>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California...........................................................................</t>
    </r>
  </si>
  <si>
    <r>
      <rPr>
        <rFont val="Arial"/>
        <color rgb="FFFFFFFF"/>
        <sz val="10.0"/>
      </rPr>
      <t>.</t>
    </r>
    <r>
      <rPr>
        <rFont val="Arial"/>
        <color rgb="FFFFFFFF"/>
        <sz val="10.0"/>
      </rPr>
      <t xml:space="preserve">   Alaska...........................................................................</t>
    </r>
  </si>
  <si>
    <t>(NA)</t>
  </si>
  <si>
    <r>
      <rPr>
        <rFont val="Arial"/>
        <color rgb="FFFFFFFF"/>
        <sz val="10.0"/>
      </rPr>
      <t xml:space="preserve">. </t>
    </r>
    <r>
      <rPr>
        <rFont val="Arial"/>
        <color rgb="FFFFFFFF"/>
        <sz val="10.0"/>
      </rPr>
      <t xml:space="preserve">  Hawaii...........................................................................</t>
    </r>
  </si>
  <si>
    <t>(N/A)</t>
  </si>
  <si>
    <t>STATE</t>
  </si>
  <si>
    <t>2000*</t>
  </si>
  <si>
    <t>2010*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</si>
  <si>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</si>
  <si>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</si>
  <si>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</si>
  <si>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</si>
  <si>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</si>
  <si>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</si>
  <si>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</si>
  <si>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</si>
  <si>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</si>
  <si>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</si>
  <si>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</si>
  <si>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</si>
  <si>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</si>
  <si>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</si>
  <si>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</si>
  <si>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</si>
  <si>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</si>
  <si>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</si>
  <si>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</si>
  <si>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</si>
  <si>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</si>
  <si>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</si>
  <si>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</si>
  <si>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</si>
  <si>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</si>
  <si>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</si>
  <si>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</si>
  <si>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</si>
  <si>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</si>
  <si>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</si>
  <si>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</si>
  <si>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</si>
  <si>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</si>
  <si>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</si>
  <si>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</si>
  <si>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</si>
  <si>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</si>
  <si>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</si>
  <si>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</si>
  <si>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</si>
  <si>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</si>
  <si>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</si>
  <si>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</si>
  <si>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</si>
  <si>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</si>
  <si>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</si>
  <si>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</si>
  <si>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</si>
  <si>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</si>
  <si>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</si>
  <si>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</si>
  <si>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</si>
  <si>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NOTES:</t>
  </si>
  <si>
    <t>* 2000 &amp; 2010 data is of Koreans and mixed Koreans - we will use total Korean + mixed where available.</t>
  </si>
  <si>
    <t>* Census 2010 data for Koreans by State is slowly being released</t>
  </si>
  <si>
    <t xml:space="preserve">1.  1950 and 1960 Census didn't breakout Korean population.  Only theory is that there were too few Koreans.  </t>
  </si>
  <si>
    <t>2.  Alaska and Hawaii did not become official states until 1959 but kept separate records - we've combined them.</t>
  </si>
  <si>
    <t>3.  No data for Koreans in Alaska for 1970</t>
  </si>
  <si>
    <t>4.  Hawaii's Korean population was recorded for 1950, but not 1960.  No data from Hawaii in 1930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</si>
</sst>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sz val="10.0"/>
      <color rgb="FFFFFFFF"/>
      <name val="Arial"/>
    </font>
    <font>
      <b/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D8D8D8"/>
        <bgColor rgb="FFD8D8D8"/>
      </patternFill>
    </fill>
  </fills>
  <borders count="20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4" fillId="3" fontId="1" numFmtId="0" xfId="0" applyAlignment="1" applyBorder="1" applyFill="1" applyFont="1">
      <alignment horizontal="center" shrinkToFit="0" vertical="bottom" wrapText="1"/>
    </xf>
    <xf borderId="5" fillId="3" fontId="1" numFmtId="0" xfId="0" applyAlignment="1" applyBorder="1" applyFont="1">
      <alignment shrinkToFit="0" vertical="bottom" wrapText="1"/>
    </xf>
    <xf borderId="6" fillId="0" fontId="2" numFmtId="3" xfId="0" applyAlignment="1" applyBorder="1" applyFont="1" applyNumberFormat="1">
      <alignment shrinkToFit="0" vertical="bottom" wrapText="0"/>
    </xf>
    <xf borderId="7" fillId="0" fontId="2" numFmtId="3" xfId="0" applyAlignment="1" applyBorder="1" applyFont="1" applyNumberFormat="1">
      <alignment shrinkToFit="0" vertical="bottom" wrapText="0"/>
    </xf>
    <xf borderId="8" fillId="3" fontId="2" numFmtId="3" xfId="0" applyAlignment="1" applyBorder="1" applyFont="1" applyNumberFormat="1">
      <alignment shrinkToFit="0" vertical="bottom" wrapText="0"/>
    </xf>
    <xf borderId="9" fillId="3" fontId="2" numFmtId="10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6" fillId="0" fontId="1" numFmtId="3" xfId="0" applyAlignment="1" applyBorder="1" applyFont="1" applyNumberFormat="1">
      <alignment shrinkToFit="0" vertical="bottom" wrapText="0"/>
    </xf>
    <xf borderId="6" fillId="0" fontId="3" numFmtId="3" xfId="0" applyAlignment="1" applyBorder="1" applyFont="1" applyNumberFormat="1">
      <alignment shrinkToFit="0" vertical="bottom" wrapText="0"/>
    </xf>
    <xf borderId="7" fillId="0" fontId="1" numFmtId="3" xfId="0" applyAlignment="1" applyBorder="1" applyFont="1" applyNumberFormat="1">
      <alignment shrinkToFit="0" vertical="bottom" wrapText="0"/>
    </xf>
    <xf borderId="8" fillId="3" fontId="1" numFmtId="3" xfId="0" applyAlignment="1" applyBorder="1" applyFont="1" applyNumberFormat="1">
      <alignment shrinkToFit="0" vertical="bottom" wrapText="0"/>
    </xf>
    <xf borderId="9" fillId="3" fontId="1" numFmtId="3" xfId="0" applyAlignment="1" applyBorder="1" applyFont="1" applyNumberFormat="1">
      <alignment shrinkToFit="0" vertical="bottom" wrapText="0"/>
    </xf>
    <xf borderId="6" fillId="0" fontId="4" numFmtId="3" xfId="0" applyAlignment="1" applyBorder="1" applyFont="1" applyNumberFormat="1">
      <alignment shrinkToFit="0" vertical="bottom" wrapText="0"/>
    </xf>
    <xf borderId="6" fillId="0" fontId="1" numFmtId="3" xfId="0" applyAlignment="1" applyBorder="1" applyFont="1" applyNumberFormat="1">
      <alignment horizontal="right" shrinkToFit="0" vertical="bottom" wrapText="0"/>
    </xf>
    <xf borderId="10" fillId="4" fontId="4" numFmtId="3" xfId="0" applyAlignment="1" applyBorder="1" applyFill="1" applyFont="1" applyNumberFormat="1">
      <alignment shrinkToFit="0" vertical="bottom" wrapText="0"/>
    </xf>
    <xf borderId="10" fillId="4" fontId="1" numFmtId="3" xfId="0" applyAlignment="1" applyBorder="1" applyFont="1" applyNumberFormat="1">
      <alignment shrinkToFit="0" vertical="bottom" wrapText="0"/>
    </xf>
    <xf borderId="10" fillId="4" fontId="3" numFmtId="3" xfId="0" applyAlignment="1" applyBorder="1" applyFont="1" applyNumberFormat="1">
      <alignment shrinkToFit="0" vertical="bottom" wrapText="0"/>
    </xf>
    <xf borderId="11" fillId="4" fontId="1" numFmtId="3" xfId="0" applyAlignment="1" applyBorder="1" applyFont="1" applyNumberFormat="1">
      <alignment shrinkToFit="0" vertical="bottom" wrapText="0"/>
    </xf>
    <xf borderId="12" fillId="3" fontId="1" numFmtId="3" xfId="0" applyAlignment="1" applyBorder="1" applyFont="1" applyNumberFormat="1">
      <alignment shrinkToFit="0" vertical="bottom" wrapText="0"/>
    </xf>
    <xf borderId="13" fillId="3" fontId="2" numFmtId="10" xfId="0" applyAlignment="1" applyBorder="1" applyFont="1" applyNumberFormat="1">
      <alignment shrinkToFit="0" vertical="bottom" wrapText="0"/>
    </xf>
    <xf borderId="6" fillId="0" fontId="2" numFmtId="3" xfId="0" applyAlignment="1" applyBorder="1" applyFont="1" applyNumberFormat="1">
      <alignment horizontal="right" shrinkToFit="0" vertical="bottom" wrapText="0"/>
    </xf>
    <xf borderId="9" fillId="3" fontId="2" numFmtId="3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6" fillId="0" fontId="4" numFmtId="3" xfId="0" applyAlignment="1" applyBorder="1" applyFont="1" applyNumberFormat="1">
      <alignment horizontal="left" shrinkToFit="0" vertical="bottom" wrapText="0"/>
    </xf>
    <xf borderId="14" fillId="0" fontId="4" numFmtId="3" xfId="0" applyAlignment="1" applyBorder="1" applyFont="1" applyNumberFormat="1">
      <alignment shrinkToFit="0" vertical="bottom" wrapText="0"/>
    </xf>
    <xf borderId="14" fillId="0" fontId="1" numFmtId="3" xfId="0" applyAlignment="1" applyBorder="1" applyFont="1" applyNumberFormat="1">
      <alignment horizontal="right" shrinkToFit="0" vertical="bottom" wrapText="0"/>
    </xf>
    <xf borderId="14" fillId="0" fontId="1" numFmtId="3" xfId="0" applyAlignment="1" applyBorder="1" applyFont="1" applyNumberFormat="1">
      <alignment shrinkToFit="0" vertical="bottom" wrapText="0"/>
    </xf>
    <xf borderId="14" fillId="0" fontId="3" numFmtId="3" xfId="0" applyAlignment="1" applyBorder="1" applyFont="1" applyNumberFormat="1">
      <alignment shrinkToFit="0" vertical="bottom" wrapText="0"/>
    </xf>
    <xf borderId="15" fillId="0" fontId="1" numFmtId="3" xfId="0" applyAlignment="1" applyBorder="1" applyFont="1" applyNumberFormat="1">
      <alignment shrinkToFit="0" vertical="bottom" wrapText="0"/>
    </xf>
    <xf borderId="16" fillId="3" fontId="1" numFmtId="3" xfId="0" applyAlignment="1" applyBorder="1" applyFont="1" applyNumberFormat="1">
      <alignment shrinkToFit="0" vertical="bottom" wrapText="0"/>
    </xf>
    <xf borderId="17" fillId="3" fontId="2" numFmtId="10" xfId="0" applyAlignment="1" applyBorder="1" applyFont="1" applyNumberFormat="1">
      <alignment shrinkToFit="0" vertical="bottom" wrapText="0"/>
    </xf>
    <xf borderId="18" fillId="5" fontId="1" numFmtId="3" xfId="0" applyAlignment="1" applyBorder="1" applyFill="1" applyFont="1" applyNumberFormat="1">
      <alignment shrinkToFit="0" vertical="bottom" wrapText="0"/>
    </xf>
    <xf borderId="18" fillId="5" fontId="1" numFmtId="3" xfId="0" applyAlignment="1" applyBorder="1" applyFont="1" applyNumberFormat="1">
      <alignment horizontal="right" shrinkToFit="0" vertical="bottom" wrapText="0"/>
    </xf>
    <xf borderId="18" fillId="5" fontId="3" numFmtId="3" xfId="0" applyAlignment="1" applyBorder="1" applyFont="1" applyNumberFormat="1">
      <alignment shrinkToFit="0" vertical="bottom" wrapText="0"/>
    </xf>
    <xf borderId="19" fillId="5" fontId="1" numFmtId="3" xfId="0" applyAlignment="1" applyBorder="1" applyFont="1" applyNumberFormat="1">
      <alignment shrinkToFit="0" vertical="bottom" wrapText="0"/>
    </xf>
    <xf borderId="18" fillId="5" fontId="3" numFmtId="0" xfId="0" applyAlignment="1" applyBorder="1" applyFont="1">
      <alignment shrinkToFit="0" vertical="bottom" wrapText="0"/>
    </xf>
    <xf borderId="14" fillId="0" fontId="1" numFmtId="3" xfId="0" applyAlignment="1" applyBorder="1" applyFont="1" applyNumberFormat="1">
      <alignment horizontal="left" shrinkToFit="0" vertical="bottom" wrapText="0"/>
    </xf>
    <xf borderId="10" fillId="2" fontId="2" numFmtId="0" xfId="0" applyAlignment="1" applyBorder="1" applyFont="1">
      <alignment shrinkToFit="0" vertical="bottom" wrapText="0"/>
    </xf>
    <xf borderId="10" fillId="2" fontId="2" numFmtId="3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26.14"/>
    <col customWidth="1" min="3" max="11" width="7.71"/>
    <col customWidth="1" min="12" max="15" width="9.29"/>
    <col customWidth="1" min="16" max="26" width="8.0"/>
  </cols>
  <sheetData>
    <row r="1" ht="26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2">
        <v>1910.0</v>
      </c>
      <c r="D2" s="2">
        <v>1920.0</v>
      </c>
      <c r="E2" s="2">
        <v>1930.0</v>
      </c>
      <c r="F2" s="2">
        <v>1940.0</v>
      </c>
      <c r="G2" s="3">
        <v>1950.0</v>
      </c>
      <c r="H2" s="2">
        <v>1960.0</v>
      </c>
      <c r="I2" s="2">
        <v>1970.0</v>
      </c>
      <c r="J2" s="3">
        <v>1980.0</v>
      </c>
      <c r="K2" s="2">
        <v>1990.0</v>
      </c>
      <c r="L2" s="2">
        <v>2000.0</v>
      </c>
      <c r="M2" s="2" t="s">
        <v>1</v>
      </c>
      <c r="N2" s="2">
        <v>2000.0</v>
      </c>
      <c r="O2" s="2">
        <v>2000.0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9.25" customHeight="1">
      <c r="A3" s="1"/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6" t="s">
        <v>3</v>
      </c>
      <c r="M3" s="7" t="s">
        <v>4</v>
      </c>
      <c r="N3" s="8" t="s">
        <v>4</v>
      </c>
      <c r="O3" s="9" t="s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0" t="s">
        <v>6</v>
      </c>
      <c r="C4" s="10">
        <f t="shared" ref="C4:F4" si="1">SUM(C22:C80)</f>
        <v>5008</v>
      </c>
      <c r="D4" s="10">
        <f t="shared" si="1"/>
        <v>6184</v>
      </c>
      <c r="E4" s="10">
        <f t="shared" si="1"/>
        <v>1871</v>
      </c>
      <c r="F4" s="10">
        <f t="shared" si="1"/>
        <v>8570</v>
      </c>
      <c r="G4" s="10"/>
      <c r="H4" s="10"/>
      <c r="I4" s="10">
        <v>69130.0</v>
      </c>
      <c r="J4" s="10">
        <v>354593.0</v>
      </c>
      <c r="K4" s="10">
        <v>798849.0</v>
      </c>
      <c r="L4" s="11">
        <f t="shared" ref="L4:N4" si="2">SUM(L6,L9,L12,L16)</f>
        <v>1228427</v>
      </c>
      <c r="M4" s="10">
        <f t="shared" si="2"/>
        <v>1306723</v>
      </c>
      <c r="N4" s="12">
        <f t="shared" si="2"/>
        <v>1076872</v>
      </c>
      <c r="O4" s="13">
        <f>SUM(L4-N4)/L4</f>
        <v>0.1233732245</v>
      </c>
      <c r="P4" s="1"/>
      <c r="Q4" s="14">
        <v>1076872.0</v>
      </c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5" t="s">
        <v>7</v>
      </c>
      <c r="C5" s="16"/>
      <c r="D5" s="16"/>
      <c r="E5" s="16"/>
      <c r="F5" s="16"/>
      <c r="G5" s="15"/>
      <c r="H5" s="15"/>
      <c r="I5" s="16"/>
      <c r="J5" s="16"/>
      <c r="K5" s="16" t="s">
        <v>8</v>
      </c>
      <c r="L5" s="17"/>
      <c r="M5" s="15"/>
      <c r="N5" s="18"/>
      <c r="O5" s="19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0" t="s">
        <v>9</v>
      </c>
      <c r="C6" s="10">
        <v>4.0</v>
      </c>
      <c r="D6" s="10">
        <v>47.0</v>
      </c>
      <c r="E6" s="10">
        <v>135.0</v>
      </c>
      <c r="F6" s="10">
        <v>164.0</v>
      </c>
      <c r="G6" s="10"/>
      <c r="H6" s="10"/>
      <c r="I6" s="10">
        <v>13908.0</v>
      </c>
      <c r="J6" s="10">
        <v>68151.0</v>
      </c>
      <c r="K6" s="10">
        <v>182061.0</v>
      </c>
      <c r="L6" s="11">
        <f t="shared" ref="L6:N6" si="3">SUM(L7:L8)</f>
        <v>264738</v>
      </c>
      <c r="M6" s="10">
        <f t="shared" si="3"/>
        <v>284623</v>
      </c>
      <c r="N6" s="12">
        <f t="shared" si="3"/>
        <v>246144</v>
      </c>
      <c r="O6" s="13">
        <f t="shared" ref="O6:O18" si="5">SUM(L6-N6)/L6</f>
        <v>0.0702354781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0" t="s">
        <v>10</v>
      </c>
      <c r="C7" s="21" t="s">
        <v>11</v>
      </c>
      <c r="D7" s="15">
        <v>7.0</v>
      </c>
      <c r="E7" s="15">
        <v>9.0</v>
      </c>
      <c r="F7" s="15">
        <v>15.0</v>
      </c>
      <c r="G7" s="15"/>
      <c r="H7" s="15"/>
      <c r="I7" s="15">
        <v>2498.0</v>
      </c>
      <c r="J7" s="15">
        <v>8647.0</v>
      </c>
      <c r="K7" s="16">
        <v>21086.0</v>
      </c>
      <c r="L7" s="17">
        <f t="shared" ref="L7:N7" si="4">SUM(L22:L27)</f>
        <v>33696</v>
      </c>
      <c r="M7" s="15">
        <f t="shared" si="4"/>
        <v>35627</v>
      </c>
      <c r="N7" s="18">
        <f t="shared" si="4"/>
        <v>29337</v>
      </c>
      <c r="O7" s="13">
        <f t="shared" si="5"/>
        <v>0.1293625356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0" t="s">
        <v>12</v>
      </c>
      <c r="C8" s="15">
        <v>4.0</v>
      </c>
      <c r="D8" s="15">
        <v>40.0</v>
      </c>
      <c r="E8" s="15">
        <v>126.0</v>
      </c>
      <c r="F8" s="15">
        <v>149.0</v>
      </c>
      <c r="G8" s="15"/>
      <c r="H8" s="15"/>
      <c r="I8" s="15">
        <v>11410.0</v>
      </c>
      <c r="J8" s="15">
        <v>59504.0</v>
      </c>
      <c r="K8" s="16">
        <v>160975.0</v>
      </c>
      <c r="L8" s="17">
        <f t="shared" ref="L8:N8" si="6">SUM(L29:L31)</f>
        <v>231042</v>
      </c>
      <c r="M8" s="15">
        <f t="shared" si="6"/>
        <v>248996</v>
      </c>
      <c r="N8" s="18">
        <f t="shared" si="6"/>
        <v>216807</v>
      </c>
      <c r="O8" s="13">
        <f t="shared" si="5"/>
        <v>0.06161217441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0" t="s">
        <v>13</v>
      </c>
      <c r="C9" s="10">
        <v>26.0</v>
      </c>
      <c r="D9" s="10">
        <v>111.0</v>
      </c>
      <c r="E9" s="10">
        <v>203.0</v>
      </c>
      <c r="F9" s="10">
        <v>186.0</v>
      </c>
      <c r="G9" s="10"/>
      <c r="H9" s="10"/>
      <c r="I9" s="10">
        <v>13172.0</v>
      </c>
      <c r="J9" s="10">
        <v>62214.0</v>
      </c>
      <c r="K9" s="10">
        <v>109087.0</v>
      </c>
      <c r="L9" s="11">
        <f t="shared" ref="L9:N9" si="7">SUM(L10:L11)</f>
        <v>154806</v>
      </c>
      <c r="M9" s="10">
        <f t="shared" si="7"/>
        <v>158175</v>
      </c>
      <c r="N9" s="12">
        <f t="shared" si="7"/>
        <v>132378</v>
      </c>
      <c r="O9" s="13">
        <f t="shared" si="5"/>
        <v>0.1448781055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20" t="s">
        <v>14</v>
      </c>
      <c r="C10" s="15">
        <v>3.0</v>
      </c>
      <c r="D10" s="15">
        <v>92.0</v>
      </c>
      <c r="E10" s="15">
        <v>176.0</v>
      </c>
      <c r="F10" s="15">
        <v>166.0</v>
      </c>
      <c r="G10" s="15"/>
      <c r="H10" s="15"/>
      <c r="I10" s="15">
        <v>9597.0</v>
      </c>
      <c r="J10" s="15">
        <v>45897.0</v>
      </c>
      <c r="K10" s="16">
        <v>80152.0</v>
      </c>
      <c r="L10" s="17">
        <f t="shared" ref="L10:N10" si="8">SUM(L33:L37)</f>
        <v>114616</v>
      </c>
      <c r="M10" s="15">
        <f t="shared" si="8"/>
        <v>116116</v>
      </c>
      <c r="N10" s="18">
        <f t="shared" si="8"/>
        <v>100017</v>
      </c>
      <c r="O10" s="13">
        <f t="shared" si="5"/>
        <v>0.1273731416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20" t="s">
        <v>15</v>
      </c>
      <c r="C11" s="15">
        <v>23.0</v>
      </c>
      <c r="D11" s="15">
        <v>19.0</v>
      </c>
      <c r="E11" s="15">
        <v>27.0</v>
      </c>
      <c r="F11" s="15">
        <v>20.0</v>
      </c>
      <c r="G11" s="15"/>
      <c r="H11" s="15"/>
      <c r="I11" s="15">
        <v>3575.0</v>
      </c>
      <c r="J11" s="15">
        <v>16317.0</v>
      </c>
      <c r="K11" s="16">
        <v>28935.0</v>
      </c>
      <c r="L11" s="17">
        <f t="shared" ref="L11:N11" si="9">SUM(L39:L45)</f>
        <v>40190</v>
      </c>
      <c r="M11" s="15">
        <f t="shared" si="9"/>
        <v>42059</v>
      </c>
      <c r="N11" s="18">
        <f t="shared" si="9"/>
        <v>32361</v>
      </c>
      <c r="O11" s="13">
        <f t="shared" si="5"/>
        <v>0.1947997014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10" t="s">
        <v>16</v>
      </c>
      <c r="C12" s="10">
        <v>2.0</v>
      </c>
      <c r="D12" s="10">
        <v>21.0</v>
      </c>
      <c r="E12" s="10">
        <v>50.0</v>
      </c>
      <c r="F12" s="10">
        <v>40.0</v>
      </c>
      <c r="G12" s="10"/>
      <c r="H12" s="10"/>
      <c r="I12" s="10">
        <v>12594.0</v>
      </c>
      <c r="J12" s="10">
        <v>70381.0</v>
      </c>
      <c r="K12" s="10">
        <v>153163.0</v>
      </c>
      <c r="L12" s="11">
        <f t="shared" ref="L12:N12" si="10">SUM(L13:L15)</f>
        <v>262455</v>
      </c>
      <c r="M12" s="10">
        <f t="shared" si="10"/>
        <v>296617</v>
      </c>
      <c r="N12" s="12">
        <f t="shared" si="10"/>
        <v>224260</v>
      </c>
      <c r="O12" s="13">
        <f t="shared" si="5"/>
        <v>0.1455297099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20" t="s">
        <v>17</v>
      </c>
      <c r="C13" s="21" t="s">
        <v>11</v>
      </c>
      <c r="D13" s="15">
        <v>13.0</v>
      </c>
      <c r="E13" s="15">
        <v>9.0</v>
      </c>
      <c r="F13" s="15">
        <v>17.0</v>
      </c>
      <c r="G13" s="15"/>
      <c r="H13" s="15"/>
      <c r="I13" s="15">
        <v>7953.0</v>
      </c>
      <c r="J13" s="15">
        <v>44664.0</v>
      </c>
      <c r="K13" s="16">
        <v>100827.0</v>
      </c>
      <c r="L13" s="17">
        <f t="shared" ref="L13:N13" si="11">SUM(L47:L55)</f>
        <v>174166</v>
      </c>
      <c r="M13" s="15">
        <f t="shared" si="11"/>
        <v>203875</v>
      </c>
      <c r="N13" s="18">
        <f t="shared" si="11"/>
        <v>152526</v>
      </c>
      <c r="O13" s="13">
        <f t="shared" si="5"/>
        <v>0.1242492794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20" t="s">
        <v>18</v>
      </c>
      <c r="C14" s="15">
        <v>1.0</v>
      </c>
      <c r="D14" s="15">
        <v>2.0</v>
      </c>
      <c r="E14" s="15">
        <v>6.0</v>
      </c>
      <c r="F14" s="15">
        <v>9.0</v>
      </c>
      <c r="G14" s="15"/>
      <c r="H14" s="15"/>
      <c r="I14" s="15">
        <v>1578.0</v>
      </c>
      <c r="J14" s="15">
        <v>6710.0</v>
      </c>
      <c r="K14" s="16">
        <v>12057.0</v>
      </c>
      <c r="L14" s="17">
        <f t="shared" ref="L14:N14" si="12">SUM(L57:L60)</f>
        <v>21366</v>
      </c>
      <c r="M14" s="15">
        <f t="shared" si="12"/>
        <v>22268</v>
      </c>
      <c r="N14" s="18">
        <f t="shared" si="12"/>
        <v>16663</v>
      </c>
      <c r="O14" s="13">
        <f t="shared" si="5"/>
        <v>0.2201160723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20" t="s">
        <v>19</v>
      </c>
      <c r="C15" s="15">
        <v>1.0</v>
      </c>
      <c r="D15" s="15">
        <v>6.0</v>
      </c>
      <c r="E15" s="15">
        <v>35.0</v>
      </c>
      <c r="F15" s="15">
        <v>14.0</v>
      </c>
      <c r="G15" s="15"/>
      <c r="H15" s="15"/>
      <c r="I15" s="15">
        <v>3063.0</v>
      </c>
      <c r="J15" s="15">
        <v>19007.0</v>
      </c>
      <c r="K15" s="16">
        <v>40279.0</v>
      </c>
      <c r="L15" s="17">
        <f t="shared" ref="L15:N15" si="13">SUM(L62:L65)</f>
        <v>66923</v>
      </c>
      <c r="M15" s="15">
        <f t="shared" si="13"/>
        <v>70474</v>
      </c>
      <c r="N15" s="18">
        <f t="shared" si="13"/>
        <v>55071</v>
      </c>
      <c r="O15" s="13">
        <f t="shared" si="5"/>
        <v>0.1770990541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"/>
      <c r="B16" s="10" t="s">
        <v>20</v>
      </c>
      <c r="C16" s="10">
        <f t="shared" ref="C16:F16" si="14">SUM(C17:C18)</f>
        <v>4976</v>
      </c>
      <c r="D16" s="10">
        <f t="shared" si="14"/>
        <v>6005</v>
      </c>
      <c r="E16" s="10">
        <f t="shared" si="14"/>
        <v>1483</v>
      </c>
      <c r="F16" s="10">
        <f t="shared" si="14"/>
        <v>8180</v>
      </c>
      <c r="G16" s="10"/>
      <c r="H16" s="10"/>
      <c r="I16" s="10">
        <v>29456.0</v>
      </c>
      <c r="J16" s="10">
        <v>153847.0</v>
      </c>
      <c r="K16" s="10">
        <v>354538.0</v>
      </c>
      <c r="L16" s="11">
        <f t="shared" ref="L16:N16" si="15">SUM(L17:L18)</f>
        <v>546428</v>
      </c>
      <c r="M16" s="10">
        <f t="shared" si="15"/>
        <v>567308</v>
      </c>
      <c r="N16" s="12">
        <f t="shared" si="15"/>
        <v>474090</v>
      </c>
      <c r="O16" s="13">
        <f t="shared" si="5"/>
        <v>0.1323834064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20" t="s">
        <v>21</v>
      </c>
      <c r="C17" s="15">
        <f t="shared" ref="C17:F17" si="16">SUM(C67:C74)</f>
        <v>112</v>
      </c>
      <c r="D17" s="15">
        <f t="shared" si="16"/>
        <v>144</v>
      </c>
      <c r="E17" s="15">
        <f t="shared" si="16"/>
        <v>324</v>
      </c>
      <c r="F17" s="15">
        <f t="shared" si="16"/>
        <v>197</v>
      </c>
      <c r="G17" s="15"/>
      <c r="H17" s="15"/>
      <c r="I17" s="15">
        <v>2221.0</v>
      </c>
      <c r="J17" s="15">
        <v>12993.0</v>
      </c>
      <c r="K17" s="16">
        <v>27615.0</v>
      </c>
      <c r="L17" s="17">
        <f t="shared" ref="L17:N17" si="17">SUM(L67:L74)</f>
        <v>52480</v>
      </c>
      <c r="M17" s="15">
        <f t="shared" si="17"/>
        <v>54993</v>
      </c>
      <c r="N17" s="18">
        <f t="shared" si="17"/>
        <v>40831</v>
      </c>
      <c r="O17" s="13">
        <f t="shared" si="5"/>
        <v>0.2219702744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20" t="s">
        <v>22</v>
      </c>
      <c r="C18" s="15">
        <f t="shared" ref="C18:F18" si="18">SUM(C76:C80)</f>
        <v>4864</v>
      </c>
      <c r="D18" s="15">
        <f t="shared" si="18"/>
        <v>5861</v>
      </c>
      <c r="E18" s="15">
        <f t="shared" si="18"/>
        <v>1159</v>
      </c>
      <c r="F18" s="15">
        <f t="shared" si="18"/>
        <v>7983</v>
      </c>
      <c r="G18" s="15"/>
      <c r="H18" s="15"/>
      <c r="I18" s="15">
        <v>27235.0</v>
      </c>
      <c r="J18" s="15">
        <v>140854.0</v>
      </c>
      <c r="K18" s="16">
        <v>326923.0</v>
      </c>
      <c r="L18" s="17">
        <f t="shared" ref="L18:N18" si="19">SUM(L76:L80)</f>
        <v>493948</v>
      </c>
      <c r="M18" s="15">
        <f t="shared" si="19"/>
        <v>512315</v>
      </c>
      <c r="N18" s="18">
        <f t="shared" si="19"/>
        <v>433259</v>
      </c>
      <c r="O18" s="13">
        <f t="shared" si="5"/>
        <v>0.1228651599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22"/>
      <c r="C19" s="23"/>
      <c r="D19" s="23"/>
      <c r="E19" s="23"/>
      <c r="F19" s="23"/>
      <c r="G19" s="23"/>
      <c r="H19" s="23"/>
      <c r="I19" s="23"/>
      <c r="J19" s="23"/>
      <c r="K19" s="24"/>
      <c r="L19" s="25"/>
      <c r="M19" s="23"/>
      <c r="N19" s="26"/>
      <c r="O19" s="2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0" t="s">
        <v>23</v>
      </c>
      <c r="C20" s="28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2"/>
      <c r="O20" s="2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0" t="s">
        <v>24</v>
      </c>
      <c r="C21" s="28"/>
      <c r="D21" s="10"/>
      <c r="E21" s="10"/>
      <c r="F21" s="10"/>
      <c r="G21" s="10"/>
      <c r="H21" s="10"/>
      <c r="I21" s="10"/>
      <c r="J21" s="10"/>
      <c r="K21" s="10"/>
      <c r="L21" s="11"/>
      <c r="M21" s="10"/>
      <c r="N21" s="12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20" t="s">
        <v>25</v>
      </c>
      <c r="C22" s="21" t="s">
        <v>11</v>
      </c>
      <c r="D22" s="21" t="s">
        <v>11</v>
      </c>
      <c r="E22" s="21" t="s">
        <v>11</v>
      </c>
      <c r="F22" s="21" t="s">
        <v>11</v>
      </c>
      <c r="G22" s="15"/>
      <c r="H22" s="15"/>
      <c r="I22" s="15">
        <v>134.0</v>
      </c>
      <c r="J22" s="15">
        <v>481.0</v>
      </c>
      <c r="K22" s="16">
        <v>858.0</v>
      </c>
      <c r="L22" s="17">
        <v>1184.0</v>
      </c>
      <c r="M22" s="15">
        <v>1352.0</v>
      </c>
      <c r="N22" s="18">
        <v>875.0</v>
      </c>
      <c r="O22" s="13">
        <f t="shared" ref="O22:O27" si="20">SUM(L22-N22)/L22</f>
        <v>0.2609797297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30" t="s">
        <v>26</v>
      </c>
      <c r="C23" s="21" t="s">
        <v>11</v>
      </c>
      <c r="D23" s="21" t="s">
        <v>11</v>
      </c>
      <c r="E23" s="21" t="s">
        <v>11</v>
      </c>
      <c r="F23" s="21" t="s">
        <v>11</v>
      </c>
      <c r="G23" s="15"/>
      <c r="H23" s="15"/>
      <c r="I23" s="15">
        <v>138.0</v>
      </c>
      <c r="J23" s="15">
        <v>515.0</v>
      </c>
      <c r="K23" s="16">
        <v>1501.0</v>
      </c>
      <c r="L23" s="17">
        <v>2238.0</v>
      </c>
      <c r="M23" s="15">
        <v>1909.0</v>
      </c>
      <c r="N23" s="18">
        <v>1800.0</v>
      </c>
      <c r="O23" s="13">
        <f t="shared" si="20"/>
        <v>0.1957104558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20" t="s">
        <v>27</v>
      </c>
      <c r="C24" s="21" t="s">
        <v>11</v>
      </c>
      <c r="D24" s="21" t="s">
        <v>11</v>
      </c>
      <c r="E24" s="21" t="s">
        <v>11</v>
      </c>
      <c r="F24" s="21" t="s">
        <v>11</v>
      </c>
      <c r="G24" s="15"/>
      <c r="H24" s="15"/>
      <c r="I24" s="15">
        <v>57.0</v>
      </c>
      <c r="J24" s="15">
        <v>288.0</v>
      </c>
      <c r="K24" s="16">
        <v>563.0</v>
      </c>
      <c r="L24" s="17">
        <v>874.0</v>
      </c>
      <c r="M24" s="15">
        <v>962.0</v>
      </c>
      <c r="N24" s="18">
        <v>669.0</v>
      </c>
      <c r="O24" s="13">
        <f t="shared" si="20"/>
        <v>0.2345537757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1"/>
      <c r="B25" s="20" t="s">
        <v>28</v>
      </c>
      <c r="C25" s="21" t="s">
        <v>11</v>
      </c>
      <c r="D25" s="21">
        <v>4.0</v>
      </c>
      <c r="E25" s="15">
        <v>6.0</v>
      </c>
      <c r="F25" s="15">
        <v>12.0</v>
      </c>
      <c r="G25" s="15"/>
      <c r="H25" s="15"/>
      <c r="I25" s="15">
        <v>1318.0</v>
      </c>
      <c r="J25" s="15">
        <v>4655.0</v>
      </c>
      <c r="K25" s="16">
        <v>11744.0</v>
      </c>
      <c r="L25" s="17">
        <v>19469.0</v>
      </c>
      <c r="M25" s="15">
        <v>20498.0</v>
      </c>
      <c r="N25" s="18">
        <v>17369.0</v>
      </c>
      <c r="O25" s="13">
        <f t="shared" si="20"/>
        <v>0.1078637835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1"/>
      <c r="B26" s="20" t="s">
        <v>29</v>
      </c>
      <c r="C26" s="21" t="s">
        <v>11</v>
      </c>
      <c r="D26" s="21" t="s">
        <v>11</v>
      </c>
      <c r="E26" s="21" t="s">
        <v>11</v>
      </c>
      <c r="F26" s="15">
        <v>2.0</v>
      </c>
      <c r="G26" s="15"/>
      <c r="H26" s="15"/>
      <c r="I26" s="15">
        <v>195.0</v>
      </c>
      <c r="J26" s="15">
        <v>592.0</v>
      </c>
      <c r="K26" s="16">
        <v>1294.0</v>
      </c>
      <c r="L26" s="17">
        <v>1821.0</v>
      </c>
      <c r="M26" s="15">
        <v>2110.0</v>
      </c>
      <c r="N26" s="18">
        <v>1560.0</v>
      </c>
      <c r="O26" s="13">
        <f t="shared" si="20"/>
        <v>0.1433278418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1"/>
      <c r="B27" s="20" t="s">
        <v>30</v>
      </c>
      <c r="C27" s="21" t="s">
        <v>11</v>
      </c>
      <c r="D27" s="21">
        <v>3.0</v>
      </c>
      <c r="E27" s="15">
        <v>3.0</v>
      </c>
      <c r="F27" s="15">
        <v>1.0</v>
      </c>
      <c r="G27" s="15"/>
      <c r="H27" s="15"/>
      <c r="I27" s="15">
        <v>656.0</v>
      </c>
      <c r="J27" s="15">
        <v>2116.0</v>
      </c>
      <c r="K27" s="16">
        <v>5126.0</v>
      </c>
      <c r="L27" s="17">
        <v>8110.0</v>
      </c>
      <c r="M27" s="15">
        <v>8796.0</v>
      </c>
      <c r="N27" s="18">
        <v>7064.0</v>
      </c>
      <c r="O27" s="13">
        <f t="shared" si="20"/>
        <v>0.1289765721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0" t="s">
        <v>31</v>
      </c>
      <c r="C28" s="28"/>
      <c r="D28" s="10"/>
      <c r="E28" s="10"/>
      <c r="F28" s="10"/>
      <c r="G28" s="10"/>
      <c r="H28" s="10"/>
      <c r="I28" s="10"/>
      <c r="J28" s="10"/>
      <c r="K28" s="10"/>
      <c r="L28" s="11"/>
      <c r="M28" s="10"/>
      <c r="N28" s="12"/>
      <c r="O28" s="1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20" t="s">
        <v>32</v>
      </c>
      <c r="C29" s="21">
        <v>4.0</v>
      </c>
      <c r="D29" s="21">
        <v>30.0</v>
      </c>
      <c r="E29" s="15">
        <v>105.0</v>
      </c>
      <c r="F29" s="15">
        <v>114.0</v>
      </c>
      <c r="G29" s="15"/>
      <c r="H29" s="15"/>
      <c r="I29" s="15">
        <v>6607.0</v>
      </c>
      <c r="J29" s="15">
        <v>34157.0</v>
      </c>
      <c r="K29" s="16">
        <v>95648.0</v>
      </c>
      <c r="L29" s="17">
        <v>127068.0</v>
      </c>
      <c r="M29" s="15">
        <v>129458.0</v>
      </c>
      <c r="N29" s="18">
        <v>119846.0</v>
      </c>
      <c r="O29" s="13">
        <f t="shared" ref="O29:O31" si="21">SUM(L29-N29)/L29</f>
        <v>0.05683571001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1"/>
      <c r="B30" s="20" t="s">
        <v>33</v>
      </c>
      <c r="C30" s="21" t="s">
        <v>11</v>
      </c>
      <c r="D30" s="21">
        <v>1.0</v>
      </c>
      <c r="E30" s="15">
        <v>12.0</v>
      </c>
      <c r="F30" s="15">
        <v>12.0</v>
      </c>
      <c r="G30" s="15"/>
      <c r="H30" s="15"/>
      <c r="I30" s="15">
        <v>2349.0</v>
      </c>
      <c r="J30" s="15">
        <v>12845.0</v>
      </c>
      <c r="K30" s="16">
        <v>38540.0</v>
      </c>
      <c r="L30" s="17">
        <v>68990.0</v>
      </c>
      <c r="M30" s="15">
        <v>84525.0</v>
      </c>
      <c r="N30" s="18">
        <v>65349.0</v>
      </c>
      <c r="O30" s="13">
        <f t="shared" si="21"/>
        <v>0.0527757646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1"/>
      <c r="B31" s="20" t="s">
        <v>34</v>
      </c>
      <c r="C31" s="21" t="s">
        <v>11</v>
      </c>
      <c r="D31" s="21">
        <v>9.0</v>
      </c>
      <c r="E31" s="15">
        <v>9.0</v>
      </c>
      <c r="F31" s="15">
        <v>23.0</v>
      </c>
      <c r="G31" s="15"/>
      <c r="H31" s="15"/>
      <c r="I31" s="15">
        <v>2454.0</v>
      </c>
      <c r="J31" s="15">
        <v>12502.0</v>
      </c>
      <c r="K31" s="16">
        <v>26787.0</v>
      </c>
      <c r="L31" s="17">
        <v>34984.0</v>
      </c>
      <c r="M31" s="15">
        <v>35013.0</v>
      </c>
      <c r="N31" s="18">
        <v>31612.0</v>
      </c>
      <c r="O31" s="13">
        <f t="shared" si="21"/>
        <v>0.09638691973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0" t="s">
        <v>35</v>
      </c>
      <c r="C32" s="28"/>
      <c r="D32" s="10"/>
      <c r="E32" s="10"/>
      <c r="F32" s="10"/>
      <c r="G32" s="10"/>
      <c r="H32" s="10"/>
      <c r="I32" s="10"/>
      <c r="J32" s="10"/>
      <c r="K32" s="10"/>
      <c r="L32" s="11"/>
      <c r="M32" s="10"/>
      <c r="N32" s="12"/>
      <c r="O32" s="1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1"/>
      <c r="B33" s="20" t="s">
        <v>36</v>
      </c>
      <c r="C33" s="21" t="s">
        <v>11</v>
      </c>
      <c r="D33" s="21">
        <v>17.0</v>
      </c>
      <c r="E33" s="15">
        <v>28.0</v>
      </c>
      <c r="F33" s="15">
        <v>33.0</v>
      </c>
      <c r="G33" s="15"/>
      <c r="H33" s="15"/>
      <c r="I33" s="15">
        <v>2070.0</v>
      </c>
      <c r="J33" s="15">
        <v>7257.0</v>
      </c>
      <c r="K33" s="16">
        <v>11237.0</v>
      </c>
      <c r="L33" s="17">
        <v>16709.0</v>
      </c>
      <c r="M33" s="15">
        <v>14415.0</v>
      </c>
      <c r="N33" s="18">
        <v>13376.0</v>
      </c>
      <c r="O33" s="13">
        <f t="shared" ref="O33:O37" si="22">SUM(L33-N33)/L33</f>
        <v>0.1994733377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"/>
      <c r="B34" s="20" t="s">
        <v>37</v>
      </c>
      <c r="C34" s="21" t="s">
        <v>11</v>
      </c>
      <c r="D34" s="21">
        <v>12.0</v>
      </c>
      <c r="E34" s="15">
        <v>12.0</v>
      </c>
      <c r="F34" s="15">
        <v>6.0</v>
      </c>
      <c r="G34" s="15"/>
      <c r="H34" s="15"/>
      <c r="I34" s="15">
        <v>857.0</v>
      </c>
      <c r="J34" s="15">
        <v>3295.0</v>
      </c>
      <c r="K34" s="16">
        <v>5475.0</v>
      </c>
      <c r="L34" s="17">
        <v>9315.0</v>
      </c>
      <c r="M34" s="15">
        <v>9188.0</v>
      </c>
      <c r="N34" s="18">
        <v>7502.0</v>
      </c>
      <c r="O34" s="13">
        <f t="shared" si="22"/>
        <v>0.1946323135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20" t="s">
        <v>38</v>
      </c>
      <c r="C35" s="21" t="s">
        <v>11</v>
      </c>
      <c r="D35" s="21">
        <v>32.0</v>
      </c>
      <c r="E35" s="15">
        <v>76.0</v>
      </c>
      <c r="F35" s="15">
        <v>54.0</v>
      </c>
      <c r="G35" s="15"/>
      <c r="H35" s="15"/>
      <c r="I35" s="15">
        <v>3673.0</v>
      </c>
      <c r="J35" s="15">
        <v>23989.0</v>
      </c>
      <c r="K35" s="16">
        <v>41506.0</v>
      </c>
      <c r="L35" s="17">
        <v>56021.0</v>
      </c>
      <c r="M35" s="15">
        <v>60066.0</v>
      </c>
      <c r="N35" s="18">
        <v>51453.0</v>
      </c>
      <c r="O35" s="13">
        <f t="shared" si="22"/>
        <v>0.08154085075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20" t="s">
        <v>39</v>
      </c>
      <c r="C36" s="21" t="s">
        <v>11</v>
      </c>
      <c r="D36" s="21">
        <v>30.0</v>
      </c>
      <c r="E36" s="15">
        <v>53.0</v>
      </c>
      <c r="F36" s="15">
        <v>70.0</v>
      </c>
      <c r="G36" s="15"/>
      <c r="H36" s="15"/>
      <c r="I36" s="15">
        <v>2125.0</v>
      </c>
      <c r="J36" s="15">
        <v>8714.0</v>
      </c>
      <c r="K36" s="16">
        <v>16316.0</v>
      </c>
      <c r="L36" s="17">
        <v>24255.0</v>
      </c>
      <c r="M36" s="15">
        <v>24497.0</v>
      </c>
      <c r="N36" s="18">
        <v>20886.0</v>
      </c>
      <c r="O36" s="13">
        <f t="shared" si="22"/>
        <v>0.138899196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20" t="s">
        <v>40</v>
      </c>
      <c r="C37" s="21">
        <v>3.0</v>
      </c>
      <c r="D37" s="21">
        <v>1.0</v>
      </c>
      <c r="E37" s="15">
        <v>7.0</v>
      </c>
      <c r="F37" s="15">
        <v>3.0</v>
      </c>
      <c r="G37" s="15"/>
      <c r="H37" s="15"/>
      <c r="I37" s="15">
        <v>872.0</v>
      </c>
      <c r="J37" s="15">
        <v>2642.0</v>
      </c>
      <c r="K37" s="16">
        <v>5618.0</v>
      </c>
      <c r="L37" s="17">
        <v>8316.0</v>
      </c>
      <c r="M37" s="15">
        <v>7950.0</v>
      </c>
      <c r="N37" s="18">
        <v>6800.0</v>
      </c>
      <c r="O37" s="13">
        <f t="shared" si="22"/>
        <v>0.1822991823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0" t="s">
        <v>41</v>
      </c>
      <c r="C38" s="28"/>
      <c r="D38" s="10"/>
      <c r="E38" s="10"/>
      <c r="F38" s="10"/>
      <c r="G38" s="10"/>
      <c r="H38" s="10"/>
      <c r="I38" s="10"/>
      <c r="J38" s="10"/>
      <c r="K38" s="10"/>
      <c r="L38" s="11"/>
      <c r="M38" s="10"/>
      <c r="N38" s="12"/>
      <c r="O38" s="1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"/>
      <c r="B39" s="20" t="s">
        <v>42</v>
      </c>
      <c r="C39" s="21" t="s">
        <v>11</v>
      </c>
      <c r="D39" s="21" t="s">
        <v>11</v>
      </c>
      <c r="E39" s="21" t="s">
        <v>11</v>
      </c>
      <c r="F39" s="15">
        <v>1.0</v>
      </c>
      <c r="G39" s="15"/>
      <c r="H39" s="15"/>
      <c r="I39" s="15">
        <v>956.0</v>
      </c>
      <c r="J39" s="15">
        <v>6319.0</v>
      </c>
      <c r="K39" s="16">
        <v>11576.0</v>
      </c>
      <c r="L39" s="17">
        <v>15255.0</v>
      </c>
      <c r="M39" s="15">
        <v>16267.0</v>
      </c>
      <c r="N39" s="18">
        <v>12584.0</v>
      </c>
      <c r="O39" s="13">
        <f t="shared" ref="O39:O45" si="23">SUM(L39-N39)/L39</f>
        <v>0.1750901344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20" t="s">
        <v>43</v>
      </c>
      <c r="C40" s="21" t="s">
        <v>11</v>
      </c>
      <c r="D40" s="21">
        <v>1.0</v>
      </c>
      <c r="E40" s="15">
        <v>4.0</v>
      </c>
      <c r="F40" s="15">
        <v>1.0</v>
      </c>
      <c r="G40" s="15"/>
      <c r="H40" s="15"/>
      <c r="I40" s="15">
        <v>667.0</v>
      </c>
      <c r="J40" s="15">
        <v>2259.0</v>
      </c>
      <c r="K40" s="16">
        <v>4618.0</v>
      </c>
      <c r="L40" s="17">
        <v>6013.0</v>
      </c>
      <c r="M40" s="15">
        <v>6120.0</v>
      </c>
      <c r="N40" s="18">
        <v>5063.0</v>
      </c>
      <c r="O40" s="13">
        <f t="shared" si="23"/>
        <v>0.1579910195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20" t="s">
        <v>44</v>
      </c>
      <c r="C41" s="21" t="s">
        <v>11</v>
      </c>
      <c r="D41" s="21">
        <v>4.0</v>
      </c>
      <c r="E41" s="15">
        <v>10.0</v>
      </c>
      <c r="F41" s="15">
        <v>16.0</v>
      </c>
      <c r="G41" s="15"/>
      <c r="H41" s="15"/>
      <c r="I41" s="15">
        <v>970.0</v>
      </c>
      <c r="J41" s="15">
        <v>3519.0</v>
      </c>
      <c r="K41" s="16">
        <v>5731.0</v>
      </c>
      <c r="L41" s="17">
        <v>8568.0</v>
      </c>
      <c r="M41" s="15">
        <v>9764.0</v>
      </c>
      <c r="N41" s="18">
        <v>6767.0</v>
      </c>
      <c r="O41" s="13">
        <f t="shared" si="23"/>
        <v>0.210200747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"/>
      <c r="B42" s="20" t="s">
        <v>45</v>
      </c>
      <c r="C42" s="21" t="s">
        <v>11</v>
      </c>
      <c r="D42" s="21" t="s">
        <v>11</v>
      </c>
      <c r="E42" s="15">
        <v>6.0</v>
      </c>
      <c r="F42" s="21" t="s">
        <v>11</v>
      </c>
      <c r="G42" s="15"/>
      <c r="H42" s="15"/>
      <c r="I42" s="15">
        <v>136.0</v>
      </c>
      <c r="J42" s="15">
        <v>342.0</v>
      </c>
      <c r="K42" s="16">
        <v>526.0</v>
      </c>
      <c r="L42" s="17">
        <v>614.0</v>
      </c>
      <c r="M42" s="15">
        <v>476.0</v>
      </c>
      <c r="N42" s="18">
        <v>411.0</v>
      </c>
      <c r="O42" s="13">
        <f t="shared" si="23"/>
        <v>0.3306188925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20" t="s">
        <v>46</v>
      </c>
      <c r="C43" s="21" t="s">
        <v>11</v>
      </c>
      <c r="D43" s="21" t="s">
        <v>11</v>
      </c>
      <c r="E43" s="15">
        <v>1.0</v>
      </c>
      <c r="F43" s="21" t="s">
        <v>11</v>
      </c>
      <c r="G43" s="15"/>
      <c r="H43" s="15"/>
      <c r="I43" s="15">
        <v>93.0</v>
      </c>
      <c r="J43" s="15">
        <v>258.0</v>
      </c>
      <c r="K43" s="16">
        <v>525.0</v>
      </c>
      <c r="L43" s="17">
        <v>787.0</v>
      </c>
      <c r="M43" s="15">
        <v>969.0</v>
      </c>
      <c r="N43" s="18">
        <v>584.0</v>
      </c>
      <c r="O43" s="13">
        <f t="shared" si="23"/>
        <v>0.2579415502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20" t="s">
        <v>47</v>
      </c>
      <c r="C44" s="21">
        <v>23.0</v>
      </c>
      <c r="D44" s="21">
        <v>13.0</v>
      </c>
      <c r="E44" s="15">
        <v>5.0</v>
      </c>
      <c r="F44" s="15">
        <v>2.0</v>
      </c>
      <c r="G44" s="15"/>
      <c r="H44" s="15"/>
      <c r="I44" s="15">
        <v>243.0</v>
      </c>
      <c r="J44" s="15">
        <v>993.0</v>
      </c>
      <c r="K44" s="16">
        <v>1943.0</v>
      </c>
      <c r="L44" s="17">
        <v>3066.0</v>
      </c>
      <c r="M44" s="15">
        <v>3150.0</v>
      </c>
      <c r="N44" s="18">
        <v>2423.0</v>
      </c>
      <c r="O44" s="13">
        <f t="shared" si="23"/>
        <v>0.2097195042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20" t="s">
        <v>48</v>
      </c>
      <c r="C45" s="21" t="s">
        <v>11</v>
      </c>
      <c r="D45" s="21">
        <v>1.0</v>
      </c>
      <c r="E45" s="15">
        <v>1.0</v>
      </c>
      <c r="F45" s="21" t="s">
        <v>11</v>
      </c>
      <c r="G45" s="15"/>
      <c r="H45" s="15"/>
      <c r="I45" s="15">
        <v>510.0</v>
      </c>
      <c r="J45" s="15">
        <v>2627.0</v>
      </c>
      <c r="K45" s="16">
        <v>4016.0</v>
      </c>
      <c r="L45" s="17">
        <v>5887.0</v>
      </c>
      <c r="M45" s="15">
        <v>5313.0</v>
      </c>
      <c r="N45" s="18">
        <v>4529.0</v>
      </c>
      <c r="O45" s="13">
        <f t="shared" si="23"/>
        <v>0.2306777646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0" t="s">
        <v>49</v>
      </c>
      <c r="C46" s="28"/>
      <c r="D46" s="10"/>
      <c r="E46" s="10"/>
      <c r="F46" s="10"/>
      <c r="G46" s="10"/>
      <c r="H46" s="10"/>
      <c r="I46" s="10"/>
      <c r="J46" s="10"/>
      <c r="K46" s="10"/>
      <c r="L46" s="11"/>
      <c r="M46" s="10"/>
      <c r="N46" s="12"/>
      <c r="O46" s="1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1"/>
      <c r="B47" s="20" t="s">
        <v>50</v>
      </c>
      <c r="C47" s="21" t="s">
        <v>11</v>
      </c>
      <c r="D47" s="21" t="s">
        <v>11</v>
      </c>
      <c r="E47" s="21" t="s">
        <v>11</v>
      </c>
      <c r="F47" s="21" t="s">
        <v>11</v>
      </c>
      <c r="G47" s="15"/>
      <c r="H47" s="15"/>
      <c r="I47" s="15">
        <v>144.0</v>
      </c>
      <c r="J47" s="15">
        <v>490.0</v>
      </c>
      <c r="K47" s="16">
        <v>1229.0</v>
      </c>
      <c r="L47" s="17">
        <v>2286.0</v>
      </c>
      <c r="M47" s="15">
        <v>1864.0</v>
      </c>
      <c r="N47" s="18">
        <v>1991.0</v>
      </c>
      <c r="O47" s="13">
        <f t="shared" ref="O47:O55" si="24">SUM(L47-N47)/L47</f>
        <v>0.1290463692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20" t="s">
        <v>51</v>
      </c>
      <c r="C48" s="21" t="s">
        <v>11</v>
      </c>
      <c r="D48" s="21">
        <v>1.0</v>
      </c>
      <c r="E48" s="21" t="s">
        <v>11</v>
      </c>
      <c r="F48" s="15">
        <v>2.0</v>
      </c>
      <c r="G48" s="15"/>
      <c r="H48" s="15"/>
      <c r="I48" s="15">
        <v>2139.0</v>
      </c>
      <c r="J48" s="15">
        <v>15089.0</v>
      </c>
      <c r="K48" s="16">
        <v>30320.0</v>
      </c>
      <c r="L48" s="17">
        <v>42335.0</v>
      </c>
      <c r="M48" s="15">
        <v>44881.0</v>
      </c>
      <c r="N48" s="18">
        <v>39155.0</v>
      </c>
      <c r="O48" s="13">
        <f t="shared" si="24"/>
        <v>0.07511515295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20" t="s">
        <v>52</v>
      </c>
      <c r="C49" s="21" t="s">
        <v>11</v>
      </c>
      <c r="D49" s="21">
        <v>5.0</v>
      </c>
      <c r="E49" s="15">
        <v>1.0</v>
      </c>
      <c r="F49" s="15">
        <v>3.0</v>
      </c>
      <c r="G49" s="15"/>
      <c r="H49" s="15"/>
      <c r="I49" s="15">
        <v>391.0</v>
      </c>
      <c r="J49" s="15">
        <v>338.0</v>
      </c>
      <c r="K49" s="16">
        <v>814.0</v>
      </c>
      <c r="L49" s="17">
        <v>1273.0</v>
      </c>
      <c r="M49" s="15">
        <v>1586.0</v>
      </c>
      <c r="N49" s="18">
        <v>1095.0</v>
      </c>
      <c r="O49" s="13">
        <f t="shared" si="24"/>
        <v>0.1398271799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20" t="s">
        <v>53</v>
      </c>
      <c r="C50" s="21" t="s">
        <v>11</v>
      </c>
      <c r="D50" s="21" t="s">
        <v>11</v>
      </c>
      <c r="E50" s="16">
        <v>4.0</v>
      </c>
      <c r="F50" s="16">
        <v>1.0</v>
      </c>
      <c r="G50" s="15"/>
      <c r="H50" s="15"/>
      <c r="I50" s="16">
        <v>1777.0</v>
      </c>
      <c r="J50" s="16">
        <v>12550.0</v>
      </c>
      <c r="K50" s="15">
        <v>30164.0</v>
      </c>
      <c r="L50" s="17">
        <v>50468.0</v>
      </c>
      <c r="M50" s="15">
        <v>62389.0</v>
      </c>
      <c r="N50" s="18">
        <v>45279.0</v>
      </c>
      <c r="O50" s="13">
        <f t="shared" si="24"/>
        <v>0.102817627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20" t="s">
        <v>54</v>
      </c>
      <c r="C51" s="21" t="s">
        <v>11</v>
      </c>
      <c r="D51" s="21">
        <v>6.0</v>
      </c>
      <c r="E51" s="16">
        <v>1.0</v>
      </c>
      <c r="F51" s="16">
        <v>6.0</v>
      </c>
      <c r="G51" s="15"/>
      <c r="H51" s="15"/>
      <c r="I51" s="16">
        <v>266.0</v>
      </c>
      <c r="J51" s="16">
        <v>587.0</v>
      </c>
      <c r="K51" s="15">
        <v>777.0</v>
      </c>
      <c r="L51" s="17">
        <v>1108.0</v>
      </c>
      <c r="M51" s="15">
        <v>851.0</v>
      </c>
      <c r="N51" s="18">
        <v>857.0</v>
      </c>
      <c r="O51" s="13">
        <f t="shared" si="24"/>
        <v>0.226534296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20" t="s">
        <v>55</v>
      </c>
      <c r="C52" s="21" t="s">
        <v>11</v>
      </c>
      <c r="D52" s="21" t="s">
        <v>11</v>
      </c>
      <c r="E52" s="16">
        <v>1.0</v>
      </c>
      <c r="F52" s="16">
        <v>2.0</v>
      </c>
      <c r="G52" s="15"/>
      <c r="H52" s="15"/>
      <c r="I52" s="16">
        <v>883.0</v>
      </c>
      <c r="J52" s="16">
        <v>3581.0</v>
      </c>
      <c r="K52" s="15">
        <v>7267.0</v>
      </c>
      <c r="L52" s="17">
        <v>15438.0</v>
      </c>
      <c r="M52" s="15">
        <v>16524.0</v>
      </c>
      <c r="N52" s="18">
        <v>12600.0</v>
      </c>
      <c r="O52" s="13">
        <f t="shared" si="24"/>
        <v>0.1838321026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20" t="s">
        <v>56</v>
      </c>
      <c r="C53" s="21" t="s">
        <v>11</v>
      </c>
      <c r="D53" s="21" t="s">
        <v>11</v>
      </c>
      <c r="E53" s="21" t="s">
        <v>11</v>
      </c>
      <c r="F53" s="21" t="s">
        <v>11</v>
      </c>
      <c r="G53" s="15"/>
      <c r="H53" s="15"/>
      <c r="I53" s="16">
        <v>285.0</v>
      </c>
      <c r="J53" s="16">
        <v>1390.0</v>
      </c>
      <c r="K53" s="15">
        <v>2577.0</v>
      </c>
      <c r="L53" s="17">
        <v>4808.0</v>
      </c>
      <c r="M53" s="15">
        <v>4050.0</v>
      </c>
      <c r="N53" s="18">
        <v>3665.0</v>
      </c>
      <c r="O53" s="13">
        <f t="shared" si="24"/>
        <v>0.2377287854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20" t="s">
        <v>57</v>
      </c>
      <c r="C54" s="21" t="s">
        <v>11</v>
      </c>
      <c r="D54" s="21" t="s">
        <v>11</v>
      </c>
      <c r="E54" s="21" t="s">
        <v>11</v>
      </c>
      <c r="F54" s="16">
        <v>3.0</v>
      </c>
      <c r="G54" s="15"/>
      <c r="H54" s="15"/>
      <c r="I54" s="16">
        <v>921.0</v>
      </c>
      <c r="J54" s="16">
        <v>5968.0</v>
      </c>
      <c r="K54" s="15">
        <v>15275.0</v>
      </c>
      <c r="L54" s="17">
        <v>32660.0</v>
      </c>
      <c r="M54" s="15">
        <v>46047.0</v>
      </c>
      <c r="N54" s="18">
        <v>28745.0</v>
      </c>
      <c r="O54" s="13">
        <f t="shared" si="24"/>
        <v>0.1198714023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20" t="s">
        <v>58</v>
      </c>
      <c r="C55" s="21" t="s">
        <v>11</v>
      </c>
      <c r="D55" s="21">
        <v>1.0</v>
      </c>
      <c r="E55" s="16">
        <v>2.0</v>
      </c>
      <c r="F55" s="21" t="s">
        <v>11</v>
      </c>
      <c r="G55" s="15"/>
      <c r="H55" s="15"/>
      <c r="I55" s="16">
        <v>1147.0</v>
      </c>
      <c r="J55" s="16">
        <v>4671.0</v>
      </c>
      <c r="K55" s="15">
        <v>12404.0</v>
      </c>
      <c r="L55" s="17">
        <v>23790.0</v>
      </c>
      <c r="M55" s="15">
        <v>25683.0</v>
      </c>
      <c r="N55" s="18">
        <v>19139.0</v>
      </c>
      <c r="O55" s="13">
        <f t="shared" si="24"/>
        <v>0.1955023119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0" t="s">
        <v>59</v>
      </c>
      <c r="C56" s="28"/>
      <c r="D56" s="10"/>
      <c r="E56" s="10"/>
      <c r="F56" s="10"/>
      <c r="G56" s="10"/>
      <c r="H56" s="10"/>
      <c r="I56" s="10"/>
      <c r="J56" s="10"/>
      <c r="K56" s="10"/>
      <c r="L56" s="11"/>
      <c r="M56" s="10"/>
      <c r="N56" s="12"/>
      <c r="O56" s="1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20" t="s">
        <v>60</v>
      </c>
      <c r="C57" s="21" t="s">
        <v>11</v>
      </c>
      <c r="D57" s="21">
        <v>2.0</v>
      </c>
      <c r="E57" s="21" t="s">
        <v>11</v>
      </c>
      <c r="F57" s="16">
        <v>1.0</v>
      </c>
      <c r="G57" s="15"/>
      <c r="H57" s="15"/>
      <c r="I57" s="16">
        <v>431.0</v>
      </c>
      <c r="J57" s="16">
        <v>2102.0</v>
      </c>
      <c r="K57" s="15">
        <v>2972.0</v>
      </c>
      <c r="L57" s="17">
        <v>5003.0</v>
      </c>
      <c r="M57" s="15">
        <v>4240.0</v>
      </c>
      <c r="N57" s="18">
        <v>3818.0</v>
      </c>
      <c r="O57" s="13">
        <f t="shared" ref="O57:O60" si="25">SUM(L57-N57)/L57</f>
        <v>0.2368578853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20" t="s">
        <v>61</v>
      </c>
      <c r="C58" s="21">
        <v>1.0</v>
      </c>
      <c r="D58" s="21" t="s">
        <v>11</v>
      </c>
      <c r="E58" s="16">
        <v>6.0</v>
      </c>
      <c r="F58" s="16">
        <v>8.0</v>
      </c>
      <c r="G58" s="15"/>
      <c r="H58" s="15"/>
      <c r="I58" s="16">
        <v>563.0</v>
      </c>
      <c r="J58" s="16">
        <v>2237.0</v>
      </c>
      <c r="K58" s="15">
        <v>4508.0</v>
      </c>
      <c r="L58" s="17">
        <v>9166.0</v>
      </c>
      <c r="M58" s="15">
        <v>9762.0</v>
      </c>
      <c r="N58" s="18">
        <v>7395.0</v>
      </c>
      <c r="O58" s="13">
        <f t="shared" si="25"/>
        <v>0.1932140519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"/>
      <c r="B59" s="20" t="s">
        <v>62</v>
      </c>
      <c r="C59" s="21" t="s">
        <v>11</v>
      </c>
      <c r="D59" s="21" t="s">
        <v>11</v>
      </c>
      <c r="E59" s="21" t="s">
        <v>11</v>
      </c>
      <c r="F59" s="21" t="s">
        <v>11</v>
      </c>
      <c r="G59" s="15"/>
      <c r="H59" s="15"/>
      <c r="I59" s="16">
        <v>400.0</v>
      </c>
      <c r="J59" s="16">
        <v>1795.0</v>
      </c>
      <c r="K59" s="15">
        <v>3454.0</v>
      </c>
      <c r="L59" s="17">
        <v>5401.0</v>
      </c>
      <c r="M59" s="15">
        <v>6685.0</v>
      </c>
      <c r="N59" s="18">
        <v>4116.0</v>
      </c>
      <c r="O59" s="13">
        <f t="shared" si="25"/>
        <v>0.2379189039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"/>
      <c r="B60" s="20" t="s">
        <v>63</v>
      </c>
      <c r="C60" s="21" t="s">
        <v>11</v>
      </c>
      <c r="D60" s="21" t="s">
        <v>11</v>
      </c>
      <c r="E60" s="21" t="s">
        <v>11</v>
      </c>
      <c r="F60" s="21" t="s">
        <v>11</v>
      </c>
      <c r="G60" s="15"/>
      <c r="H60" s="15"/>
      <c r="I60" s="16">
        <v>184.0</v>
      </c>
      <c r="J60" s="16">
        <v>576.0</v>
      </c>
      <c r="K60" s="15">
        <v>1123.0</v>
      </c>
      <c r="L60" s="17">
        <v>1796.0</v>
      </c>
      <c r="M60" s="15">
        <v>1581.0</v>
      </c>
      <c r="N60" s="18">
        <v>1334.0</v>
      </c>
      <c r="O60" s="13">
        <f t="shared" si="25"/>
        <v>0.2572383073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0" t="s">
        <v>64</v>
      </c>
      <c r="C61" s="28"/>
      <c r="D61" s="10"/>
      <c r="E61" s="10"/>
      <c r="F61" s="10"/>
      <c r="G61" s="10"/>
      <c r="H61" s="10"/>
      <c r="I61" s="10"/>
      <c r="J61" s="10"/>
      <c r="K61" s="10"/>
      <c r="L61" s="11"/>
      <c r="M61" s="10"/>
      <c r="N61" s="12"/>
      <c r="O61" s="1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1"/>
      <c r="B62" s="20" t="s">
        <v>65</v>
      </c>
      <c r="C62" s="21">
        <v>1.0</v>
      </c>
      <c r="D62" s="21">
        <v>1.0</v>
      </c>
      <c r="E62" s="15">
        <v>16.0</v>
      </c>
      <c r="F62" s="21" t="s">
        <v>11</v>
      </c>
      <c r="G62" s="15"/>
      <c r="H62" s="15"/>
      <c r="I62" s="15">
        <v>161.0</v>
      </c>
      <c r="J62" s="15">
        <v>583.0</v>
      </c>
      <c r="K62" s="16">
        <v>1037.0</v>
      </c>
      <c r="L62" s="17">
        <v>2113.0</v>
      </c>
      <c r="M62" s="15">
        <v>3239.0</v>
      </c>
      <c r="N62" s="18">
        <v>1550.0</v>
      </c>
      <c r="O62" s="13">
        <f t="shared" ref="O62:O65" si="26">SUM(L62-N62)/L62</f>
        <v>0.2664458116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20" t="s">
        <v>66</v>
      </c>
      <c r="C63" s="21" t="s">
        <v>11</v>
      </c>
      <c r="D63" s="21" t="s">
        <v>11</v>
      </c>
      <c r="E63" s="21" t="s">
        <v>11</v>
      </c>
      <c r="F63" s="15">
        <v>1.0</v>
      </c>
      <c r="G63" s="15"/>
      <c r="H63" s="15"/>
      <c r="I63" s="15">
        <v>337.0</v>
      </c>
      <c r="J63" s="15">
        <v>1729.0</v>
      </c>
      <c r="K63" s="16">
        <v>2750.0</v>
      </c>
      <c r="L63" s="17">
        <v>3628.0</v>
      </c>
      <c r="M63" s="15">
        <v>3492.0</v>
      </c>
      <c r="N63" s="18">
        <v>2876.0</v>
      </c>
      <c r="O63" s="13">
        <f t="shared" si="26"/>
        <v>0.2072767365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0" customHeight="1">
      <c r="A64" s="1"/>
      <c r="B64" s="20" t="s">
        <v>67</v>
      </c>
      <c r="C64" s="21" t="s">
        <v>11</v>
      </c>
      <c r="D64" s="21">
        <v>1.0</v>
      </c>
      <c r="E64" s="15">
        <v>2.0</v>
      </c>
      <c r="F64" s="15">
        <v>12.0</v>
      </c>
      <c r="G64" s="15"/>
      <c r="H64" s="15"/>
      <c r="I64" s="15">
        <v>475.0</v>
      </c>
      <c r="J64" s="15">
        <v>2698.0</v>
      </c>
      <c r="K64" s="16">
        <v>4717.0</v>
      </c>
      <c r="L64" s="17">
        <v>6882.0</v>
      </c>
      <c r="M64" s="15">
        <v>5147.0</v>
      </c>
      <c r="N64" s="18">
        <v>5074.0</v>
      </c>
      <c r="O64" s="13">
        <f t="shared" si="26"/>
        <v>0.2627143272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0" customHeight="1">
      <c r="A65" s="1"/>
      <c r="B65" s="20" t="s">
        <v>68</v>
      </c>
      <c r="C65" s="21" t="s">
        <v>11</v>
      </c>
      <c r="D65" s="21">
        <v>4.0</v>
      </c>
      <c r="E65" s="15">
        <v>17.0</v>
      </c>
      <c r="F65" s="15">
        <v>1.0</v>
      </c>
      <c r="G65" s="15"/>
      <c r="H65" s="15"/>
      <c r="I65" s="15">
        <v>2090.0</v>
      </c>
      <c r="J65" s="15">
        <v>13997.0</v>
      </c>
      <c r="K65" s="16">
        <v>31775.0</v>
      </c>
      <c r="L65" s="17">
        <v>54300.0</v>
      </c>
      <c r="M65" s="15">
        <v>58596.0</v>
      </c>
      <c r="N65" s="18">
        <v>45571.0</v>
      </c>
      <c r="O65" s="13">
        <f t="shared" si="26"/>
        <v>0.1607550645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0" t="s">
        <v>69</v>
      </c>
      <c r="C66" s="28"/>
      <c r="D66" s="10"/>
      <c r="E66" s="10"/>
      <c r="F66" s="10"/>
      <c r="G66" s="10"/>
      <c r="H66" s="10"/>
      <c r="I66" s="10"/>
      <c r="J66" s="10"/>
      <c r="K66" s="10"/>
      <c r="L66" s="11"/>
      <c r="M66" s="10"/>
      <c r="N66" s="12"/>
      <c r="O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1"/>
      <c r="B67" s="20" t="s">
        <v>70</v>
      </c>
      <c r="C67" s="21">
        <v>13.0</v>
      </c>
      <c r="D67" s="21">
        <v>18.0</v>
      </c>
      <c r="E67" s="15">
        <v>115.0</v>
      </c>
      <c r="F67" s="15">
        <v>99.0</v>
      </c>
      <c r="G67" s="15"/>
      <c r="H67" s="15"/>
      <c r="I67" s="15">
        <v>116.0</v>
      </c>
      <c r="J67" s="15">
        <v>301.0</v>
      </c>
      <c r="K67" s="16">
        <v>668.0</v>
      </c>
      <c r="L67" s="17">
        <v>1109.0</v>
      </c>
      <c r="M67" s="15">
        <v>1042.0</v>
      </c>
      <c r="N67" s="18">
        <v>833.0</v>
      </c>
      <c r="O67" s="13">
        <f t="shared" ref="O67:O74" si="27">SUM(L67-N67)/L67</f>
        <v>0.2488728584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1"/>
      <c r="B68" s="20" t="s">
        <v>71</v>
      </c>
      <c r="C68" s="21">
        <v>12.0</v>
      </c>
      <c r="D68" s="21">
        <v>16.0</v>
      </c>
      <c r="E68" s="15">
        <v>21.0</v>
      </c>
      <c r="F68" s="15">
        <v>20.0</v>
      </c>
      <c r="G68" s="15"/>
      <c r="H68" s="15"/>
      <c r="I68" s="15">
        <v>133.0</v>
      </c>
      <c r="J68" s="15">
        <v>610.0</v>
      </c>
      <c r="K68" s="16">
        <v>935.0</v>
      </c>
      <c r="L68" s="17">
        <v>1841.0</v>
      </c>
      <c r="M68" s="15">
        <v>1679.0</v>
      </c>
      <c r="N68" s="18">
        <v>1250.0</v>
      </c>
      <c r="O68" s="13">
        <f t="shared" si="27"/>
        <v>0.3210211841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"/>
      <c r="B69" s="31" t="s">
        <v>72</v>
      </c>
      <c r="C69" s="21">
        <v>72.0</v>
      </c>
      <c r="D69" s="21">
        <v>62.0</v>
      </c>
      <c r="E69" s="15">
        <v>24.0</v>
      </c>
      <c r="F69" s="15">
        <v>19.0</v>
      </c>
      <c r="G69" s="15"/>
      <c r="H69" s="15"/>
      <c r="I69" s="15">
        <v>79.0</v>
      </c>
      <c r="J69" s="15">
        <v>235.0</v>
      </c>
      <c r="K69" s="16">
        <v>402.0</v>
      </c>
      <c r="L69" s="17">
        <v>548.0</v>
      </c>
      <c r="M69" s="15">
        <v>543.0</v>
      </c>
      <c r="N69" s="18">
        <v>412.0</v>
      </c>
      <c r="O69" s="13">
        <f t="shared" si="27"/>
        <v>0.2481751825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20" t="s">
        <v>73</v>
      </c>
      <c r="C70" s="21" t="s">
        <v>11</v>
      </c>
      <c r="D70" s="21">
        <v>16.0</v>
      </c>
      <c r="E70" s="15">
        <v>50.0</v>
      </c>
      <c r="F70" s="15">
        <v>24.0</v>
      </c>
      <c r="G70" s="15"/>
      <c r="H70" s="15"/>
      <c r="I70" s="15">
        <v>760.0</v>
      </c>
      <c r="J70" s="15">
        <v>5316.0</v>
      </c>
      <c r="K70" s="16">
        <v>11339.0</v>
      </c>
      <c r="L70" s="17">
        <v>20304.0</v>
      </c>
      <c r="M70" s="15">
        <v>20350.0</v>
      </c>
      <c r="N70" s="18">
        <v>16395.0</v>
      </c>
      <c r="O70" s="13">
        <f t="shared" si="27"/>
        <v>0.1925236407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20" t="s">
        <v>74</v>
      </c>
      <c r="C71" s="21" t="s">
        <v>11</v>
      </c>
      <c r="D71" s="21">
        <v>3.0</v>
      </c>
      <c r="E71" s="15">
        <v>2.0</v>
      </c>
      <c r="F71" s="21" t="s">
        <v>11</v>
      </c>
      <c r="G71" s="15"/>
      <c r="H71" s="15"/>
      <c r="I71" s="15">
        <v>179.0</v>
      </c>
      <c r="J71" s="15">
        <v>706.0</v>
      </c>
      <c r="K71" s="16">
        <v>1464.0</v>
      </c>
      <c r="L71" s="17">
        <v>2525.0</v>
      </c>
      <c r="M71" s="15">
        <v>2031.0</v>
      </c>
      <c r="N71" s="18">
        <v>1791.0</v>
      </c>
      <c r="O71" s="13">
        <f t="shared" si="27"/>
        <v>0.2906930693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0" customHeight="1">
      <c r="A72" s="1"/>
      <c r="B72" s="20" t="s">
        <v>75</v>
      </c>
      <c r="C72" s="21" t="s">
        <v>11</v>
      </c>
      <c r="D72" s="21">
        <v>12.0</v>
      </c>
      <c r="E72" s="15">
        <v>23.0</v>
      </c>
      <c r="F72" s="15">
        <v>13.0</v>
      </c>
      <c r="G72" s="15"/>
      <c r="H72" s="15"/>
      <c r="I72" s="15">
        <v>488.0</v>
      </c>
      <c r="J72" s="15">
        <v>2449.0</v>
      </c>
      <c r="K72" s="16">
        <v>5863.0</v>
      </c>
      <c r="L72" s="17">
        <v>11936.0</v>
      </c>
      <c r="M72" s="15">
        <v>13937.0</v>
      </c>
      <c r="N72" s="18">
        <v>9123.0</v>
      </c>
      <c r="O72" s="13">
        <f t="shared" si="27"/>
        <v>0.2356735925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0" customHeight="1">
      <c r="A73" s="1"/>
      <c r="B73" s="20" t="s">
        <v>76</v>
      </c>
      <c r="C73" s="21">
        <v>12.0</v>
      </c>
      <c r="D73" s="21">
        <v>13.0</v>
      </c>
      <c r="E73" s="15">
        <v>87.0</v>
      </c>
      <c r="F73" s="15">
        <v>15.0</v>
      </c>
      <c r="G73" s="15"/>
      <c r="H73" s="15"/>
      <c r="I73" s="15">
        <v>236.0</v>
      </c>
      <c r="J73" s="15">
        <v>1319.0</v>
      </c>
      <c r="K73" s="16">
        <v>2629.0</v>
      </c>
      <c r="L73" s="17">
        <v>4609.0</v>
      </c>
      <c r="M73" s="15">
        <v>5329.0</v>
      </c>
      <c r="N73" s="18">
        <v>3473.0</v>
      </c>
      <c r="O73" s="13">
        <f t="shared" si="27"/>
        <v>0.2464742894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0" customHeight="1">
      <c r="A74" s="1"/>
      <c r="B74" s="20" t="s">
        <v>77</v>
      </c>
      <c r="C74" s="21">
        <v>3.0</v>
      </c>
      <c r="D74" s="21">
        <v>4.0</v>
      </c>
      <c r="E74" s="15">
        <v>2.0</v>
      </c>
      <c r="F74" s="15">
        <v>7.0</v>
      </c>
      <c r="G74" s="15"/>
      <c r="H74" s="15"/>
      <c r="I74" s="15">
        <v>230.0</v>
      </c>
      <c r="J74" s="15">
        <v>2057.0</v>
      </c>
      <c r="K74" s="16">
        <v>4315.0</v>
      </c>
      <c r="L74" s="17">
        <v>9608.0</v>
      </c>
      <c r="M74" s="15">
        <v>10082.0</v>
      </c>
      <c r="N74" s="18">
        <v>7554.0</v>
      </c>
      <c r="O74" s="13">
        <f t="shared" si="27"/>
        <v>0.2137801832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0" t="s">
        <v>78</v>
      </c>
      <c r="C75" s="28"/>
      <c r="D75" s="10"/>
      <c r="E75" s="10"/>
      <c r="F75" s="10"/>
      <c r="G75" s="10"/>
      <c r="H75" s="10"/>
      <c r="I75" s="10"/>
      <c r="J75" s="10"/>
      <c r="K75" s="10"/>
      <c r="L75" s="11"/>
      <c r="M75" s="10"/>
      <c r="N75" s="12"/>
      <c r="O75" s="1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0" customHeight="1">
      <c r="A76" s="1"/>
      <c r="B76" s="20" t="s">
        <v>79</v>
      </c>
      <c r="C76" s="21">
        <v>8.0</v>
      </c>
      <c r="D76" s="21">
        <v>98.0</v>
      </c>
      <c r="E76" s="15">
        <v>25.0</v>
      </c>
      <c r="F76" s="15">
        <v>12.0</v>
      </c>
      <c r="G76" s="15"/>
      <c r="H76" s="15"/>
      <c r="I76" s="15">
        <v>1738.0</v>
      </c>
      <c r="J76" s="15">
        <v>13083.0</v>
      </c>
      <c r="K76" s="16">
        <v>29697.0</v>
      </c>
      <c r="L76" s="17">
        <v>56438.0</v>
      </c>
      <c r="M76" s="15">
        <v>57507.0</v>
      </c>
      <c r="N76" s="18">
        <v>46880.0</v>
      </c>
      <c r="O76" s="13">
        <f t="shared" ref="O76:O80" si="28">SUM(L76-N76)/L76</f>
        <v>0.1693539814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20" t="s">
        <v>80</v>
      </c>
      <c r="C77" s="21">
        <v>6.0</v>
      </c>
      <c r="D77" s="21">
        <v>31.0</v>
      </c>
      <c r="E77" s="15">
        <v>26.0</v>
      </c>
      <c r="F77" s="15">
        <v>24.0</v>
      </c>
      <c r="G77" s="15"/>
      <c r="H77" s="15"/>
      <c r="I77" s="15">
        <v>1085.0</v>
      </c>
      <c r="J77" s="15">
        <v>4428.0</v>
      </c>
      <c r="K77" s="16">
        <v>8668.0</v>
      </c>
      <c r="L77" s="17">
        <v>14900.0</v>
      </c>
      <c r="M77" s="15">
        <v>16975.0</v>
      </c>
      <c r="N77" s="18">
        <v>12387.0</v>
      </c>
      <c r="O77" s="13">
        <f t="shared" si="28"/>
        <v>0.1686577181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0" customHeight="1">
      <c r="A78" s="1"/>
      <c r="B78" s="20" t="s">
        <v>81</v>
      </c>
      <c r="C78" s="21">
        <v>304.0</v>
      </c>
      <c r="D78" s="21">
        <v>772.0</v>
      </c>
      <c r="E78" s="15">
        <v>1097.0</v>
      </c>
      <c r="F78" s="15">
        <v>1088.0</v>
      </c>
      <c r="G78" s="15"/>
      <c r="H78" s="15"/>
      <c r="I78" s="15">
        <v>15756.0</v>
      </c>
      <c r="J78" s="15">
        <v>103845.0</v>
      </c>
      <c r="K78" s="16">
        <v>259941.0</v>
      </c>
      <c r="L78" s="17">
        <v>375571.0</v>
      </c>
      <c r="M78" s="15">
        <v>410566.0</v>
      </c>
      <c r="N78" s="18">
        <v>345882.0</v>
      </c>
      <c r="O78" s="13">
        <f t="shared" si="28"/>
        <v>0.07905029941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0" customHeight="1">
      <c r="A79" s="1"/>
      <c r="B79" s="20" t="s">
        <v>82</v>
      </c>
      <c r="C79" s="21">
        <v>13.0</v>
      </c>
      <c r="D79" s="21">
        <v>10.0</v>
      </c>
      <c r="E79" s="15">
        <v>11.0</v>
      </c>
      <c r="F79" s="15">
        <v>8.0</v>
      </c>
      <c r="G79" s="15"/>
      <c r="H79" s="15"/>
      <c r="I79" s="21" t="s">
        <v>83</v>
      </c>
      <c r="J79" s="15">
        <v>1536.0</v>
      </c>
      <c r="K79" s="16">
        <v>4163.0</v>
      </c>
      <c r="L79" s="17">
        <v>5687.0</v>
      </c>
      <c r="M79" s="15">
        <v>4096.0</v>
      </c>
      <c r="N79" s="18">
        <v>4573.0</v>
      </c>
      <c r="O79" s="13">
        <f t="shared" si="28"/>
        <v>0.1958853526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32" t="s">
        <v>84</v>
      </c>
      <c r="C80" s="33">
        <v>4533.0</v>
      </c>
      <c r="D80" s="33">
        <v>4950.0</v>
      </c>
      <c r="E80" s="33" t="s">
        <v>85</v>
      </c>
      <c r="F80" s="34">
        <v>6851.0</v>
      </c>
      <c r="G80" s="34">
        <v>7030.0</v>
      </c>
      <c r="H80" s="34"/>
      <c r="I80" s="34">
        <v>8656.0</v>
      </c>
      <c r="J80" s="34">
        <v>17962.0</v>
      </c>
      <c r="K80" s="35">
        <v>24454.0</v>
      </c>
      <c r="L80" s="36">
        <v>41352.0</v>
      </c>
      <c r="M80" s="34">
        <v>23171.0</v>
      </c>
      <c r="N80" s="37">
        <v>23537.0</v>
      </c>
      <c r="O80" s="38">
        <f t="shared" si="28"/>
        <v>0.4308135036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7" width="6.71"/>
    <col customWidth="1" min="8" max="12" width="10.43"/>
    <col customWidth="1" min="13" max="26" width="8.0"/>
  </cols>
  <sheetData>
    <row r="1">
      <c r="A1" s="2" t="s">
        <v>86</v>
      </c>
      <c r="B1" s="2">
        <v>1910.0</v>
      </c>
      <c r="C1" s="2">
        <v>1920.0</v>
      </c>
      <c r="D1" s="2">
        <v>1930.0</v>
      </c>
      <c r="E1" s="2">
        <v>1940.0</v>
      </c>
      <c r="F1" s="3">
        <v>1950.0</v>
      </c>
      <c r="G1" s="2">
        <v>1960.0</v>
      </c>
      <c r="H1" s="2">
        <v>1970.0</v>
      </c>
      <c r="I1" s="3">
        <v>1980.0</v>
      </c>
      <c r="J1" s="2">
        <v>1990.0</v>
      </c>
      <c r="K1" s="2" t="s">
        <v>87</v>
      </c>
      <c r="L1" s="2" t="s">
        <v>88</v>
      </c>
    </row>
    <row r="2">
      <c r="A2" s="15" t="s">
        <v>89</v>
      </c>
      <c r="B2" s="21" t="s">
        <v>11</v>
      </c>
      <c r="C2" s="21" t="s">
        <v>11</v>
      </c>
      <c r="D2" s="21" t="s">
        <v>11</v>
      </c>
      <c r="E2" s="21" t="s">
        <v>11</v>
      </c>
      <c r="F2" s="15"/>
      <c r="G2" s="15"/>
      <c r="H2" s="16">
        <v>400.0</v>
      </c>
      <c r="I2" s="16">
        <v>1795.0</v>
      </c>
      <c r="J2" s="15">
        <v>3454.0</v>
      </c>
      <c r="K2" s="17">
        <v>5401.0</v>
      </c>
      <c r="L2" s="15">
        <v>10624.0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9" t="s">
        <v>90</v>
      </c>
      <c r="B3" s="40">
        <v>13.0</v>
      </c>
      <c r="C3" s="40">
        <v>10.0</v>
      </c>
      <c r="D3" s="39">
        <v>11.0</v>
      </c>
      <c r="E3" s="39">
        <v>8.0</v>
      </c>
      <c r="F3" s="39"/>
      <c r="G3" s="39"/>
      <c r="H3" s="40" t="s">
        <v>83</v>
      </c>
      <c r="I3" s="39">
        <v>1536.0</v>
      </c>
      <c r="J3" s="41">
        <v>4163.0</v>
      </c>
      <c r="K3" s="42">
        <v>5687.0</v>
      </c>
      <c r="L3" s="39">
        <v>6542.0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5" t="s">
        <v>91</v>
      </c>
      <c r="B4" s="21" t="s">
        <v>11</v>
      </c>
      <c r="C4" s="21">
        <v>12.0</v>
      </c>
      <c r="D4" s="15">
        <v>23.0</v>
      </c>
      <c r="E4" s="15">
        <v>13.0</v>
      </c>
      <c r="F4" s="15"/>
      <c r="G4" s="15"/>
      <c r="H4" s="15">
        <v>488.0</v>
      </c>
      <c r="I4" s="15">
        <v>2449.0</v>
      </c>
      <c r="J4" s="16">
        <v>5863.0</v>
      </c>
      <c r="K4" s="17">
        <v>11936.0</v>
      </c>
      <c r="L4" s="15">
        <v>21125.0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9" t="s">
        <v>92</v>
      </c>
      <c r="B5" s="40">
        <v>1.0</v>
      </c>
      <c r="C5" s="40">
        <v>1.0</v>
      </c>
      <c r="D5" s="39">
        <v>16.0</v>
      </c>
      <c r="E5" s="40" t="s">
        <v>11</v>
      </c>
      <c r="F5" s="39"/>
      <c r="G5" s="39"/>
      <c r="H5" s="39">
        <v>161.0</v>
      </c>
      <c r="I5" s="39">
        <v>583.0</v>
      </c>
      <c r="J5" s="41">
        <v>1037.0</v>
      </c>
      <c r="K5" s="42">
        <v>2113.0</v>
      </c>
      <c r="L5" s="3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 t="s">
        <v>93</v>
      </c>
      <c r="B6" s="21">
        <v>304.0</v>
      </c>
      <c r="C6" s="21">
        <v>772.0</v>
      </c>
      <c r="D6" s="15">
        <v>1097.0</v>
      </c>
      <c r="E6" s="15">
        <v>1088.0</v>
      </c>
      <c r="F6" s="15"/>
      <c r="G6" s="15"/>
      <c r="H6" s="15">
        <v>15756.0</v>
      </c>
      <c r="I6" s="15">
        <v>103845.0</v>
      </c>
      <c r="J6" s="16">
        <v>259941.0</v>
      </c>
      <c r="K6" s="17">
        <v>375571.0</v>
      </c>
      <c r="L6" s="15">
        <v>505225.0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9" t="s">
        <v>94</v>
      </c>
      <c r="B7" s="40" t="s">
        <v>11</v>
      </c>
      <c r="C7" s="40">
        <v>16.0</v>
      </c>
      <c r="D7" s="39">
        <v>50.0</v>
      </c>
      <c r="E7" s="39">
        <v>24.0</v>
      </c>
      <c r="F7" s="39"/>
      <c r="G7" s="39"/>
      <c r="H7" s="39">
        <v>760.0</v>
      </c>
      <c r="I7" s="39">
        <v>5316.0</v>
      </c>
      <c r="J7" s="41">
        <v>11339.0</v>
      </c>
      <c r="K7" s="42">
        <v>20304.0</v>
      </c>
      <c r="L7" s="39">
        <v>28177.0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 t="s">
        <v>95</v>
      </c>
      <c r="B8" s="21" t="s">
        <v>11</v>
      </c>
      <c r="C8" s="21">
        <v>3.0</v>
      </c>
      <c r="D8" s="15">
        <v>3.0</v>
      </c>
      <c r="E8" s="15">
        <v>1.0</v>
      </c>
      <c r="F8" s="15"/>
      <c r="G8" s="15"/>
      <c r="H8" s="15">
        <v>656.0</v>
      </c>
      <c r="I8" s="15">
        <v>2116.0</v>
      </c>
      <c r="J8" s="16">
        <v>5126.0</v>
      </c>
      <c r="K8" s="17">
        <v>8110.0</v>
      </c>
      <c r="L8" s="15">
        <v>11760.0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9" t="s">
        <v>96</v>
      </c>
      <c r="B9" s="40" t="s">
        <v>11</v>
      </c>
      <c r="C9" s="40" t="s">
        <v>11</v>
      </c>
      <c r="D9" s="40" t="s">
        <v>11</v>
      </c>
      <c r="E9" s="40" t="s">
        <v>11</v>
      </c>
      <c r="F9" s="39"/>
      <c r="G9" s="39"/>
      <c r="H9" s="39">
        <v>144.0</v>
      </c>
      <c r="I9" s="39">
        <v>490.0</v>
      </c>
      <c r="J9" s="41">
        <v>1229.0</v>
      </c>
      <c r="K9" s="42">
        <v>2286.0</v>
      </c>
      <c r="L9" s="39">
        <v>3099.0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 t="s">
        <v>97</v>
      </c>
      <c r="B10" s="21" t="s">
        <v>11</v>
      </c>
      <c r="C10" s="21">
        <v>5.0</v>
      </c>
      <c r="D10" s="15">
        <v>1.0</v>
      </c>
      <c r="E10" s="15">
        <v>3.0</v>
      </c>
      <c r="F10" s="15"/>
      <c r="G10" s="15"/>
      <c r="H10" s="15">
        <v>391.0</v>
      </c>
      <c r="I10" s="15">
        <v>338.0</v>
      </c>
      <c r="J10" s="16">
        <v>814.0</v>
      </c>
      <c r="K10" s="17">
        <v>1273.0</v>
      </c>
      <c r="L10" s="15">
        <v>3099.0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9" t="s">
        <v>98</v>
      </c>
      <c r="B11" s="40" t="s">
        <v>11</v>
      </c>
      <c r="C11" s="40">
        <v>1.0</v>
      </c>
      <c r="D11" s="41">
        <v>2.0</v>
      </c>
      <c r="E11" s="40" t="s">
        <v>11</v>
      </c>
      <c r="F11" s="39"/>
      <c r="G11" s="39"/>
      <c r="H11" s="41">
        <v>1147.0</v>
      </c>
      <c r="I11" s="41">
        <v>4671.0</v>
      </c>
      <c r="J11" s="39">
        <v>12404.0</v>
      </c>
      <c r="K11" s="42">
        <v>23790.0</v>
      </c>
      <c r="L11" s="3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 t="s">
        <v>99</v>
      </c>
      <c r="B12" s="21" t="s">
        <v>11</v>
      </c>
      <c r="C12" s="21" t="s">
        <v>11</v>
      </c>
      <c r="D12" s="21" t="s">
        <v>11</v>
      </c>
      <c r="E12" s="16">
        <v>3.0</v>
      </c>
      <c r="F12" s="15"/>
      <c r="G12" s="15"/>
      <c r="H12" s="16">
        <v>921.0</v>
      </c>
      <c r="I12" s="16">
        <v>5968.0</v>
      </c>
      <c r="J12" s="15">
        <v>15275.0</v>
      </c>
      <c r="K12" s="17">
        <v>32660.0</v>
      </c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9" t="s">
        <v>100</v>
      </c>
      <c r="B13" s="40">
        <v>4533.0</v>
      </c>
      <c r="C13" s="40">
        <v>4950.0</v>
      </c>
      <c r="D13" s="40" t="s">
        <v>85</v>
      </c>
      <c r="E13" s="39">
        <v>6851.0</v>
      </c>
      <c r="F13" s="39">
        <v>7030.0</v>
      </c>
      <c r="G13" s="39"/>
      <c r="H13" s="39">
        <v>8656.0</v>
      </c>
      <c r="I13" s="39">
        <v>17962.0</v>
      </c>
      <c r="J13" s="41">
        <v>24454.0</v>
      </c>
      <c r="K13" s="42">
        <v>41352.0</v>
      </c>
      <c r="L13" s="39">
        <v>48699.0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 t="s">
        <v>101</v>
      </c>
      <c r="B14" s="21">
        <v>12.0</v>
      </c>
      <c r="C14" s="21">
        <v>16.0</v>
      </c>
      <c r="D14" s="15">
        <v>21.0</v>
      </c>
      <c r="E14" s="15">
        <v>20.0</v>
      </c>
      <c r="F14" s="15"/>
      <c r="G14" s="15"/>
      <c r="H14" s="15">
        <v>133.0</v>
      </c>
      <c r="I14" s="15">
        <v>610.0</v>
      </c>
      <c r="J14" s="16">
        <v>935.0</v>
      </c>
      <c r="K14" s="17">
        <v>1841.0</v>
      </c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9" t="s">
        <v>102</v>
      </c>
      <c r="B15" s="40" t="s">
        <v>11</v>
      </c>
      <c r="C15" s="40">
        <v>32.0</v>
      </c>
      <c r="D15" s="39">
        <v>76.0</v>
      </c>
      <c r="E15" s="39">
        <v>54.0</v>
      </c>
      <c r="F15" s="39"/>
      <c r="G15" s="39"/>
      <c r="H15" s="39">
        <v>3673.0</v>
      </c>
      <c r="I15" s="39">
        <v>23989.0</v>
      </c>
      <c r="J15" s="41">
        <v>41506.0</v>
      </c>
      <c r="K15" s="42">
        <v>56021.0</v>
      </c>
      <c r="L15" s="3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 t="s">
        <v>103</v>
      </c>
      <c r="B16" s="21" t="s">
        <v>11</v>
      </c>
      <c r="C16" s="21">
        <v>12.0</v>
      </c>
      <c r="D16" s="15">
        <v>12.0</v>
      </c>
      <c r="E16" s="15">
        <v>6.0</v>
      </c>
      <c r="F16" s="15"/>
      <c r="G16" s="15"/>
      <c r="H16" s="15">
        <v>857.0</v>
      </c>
      <c r="I16" s="15">
        <v>3295.0</v>
      </c>
      <c r="J16" s="16">
        <v>5475.0</v>
      </c>
      <c r="K16" s="17">
        <v>9315.0</v>
      </c>
      <c r="L16" s="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9" t="s">
        <v>104</v>
      </c>
      <c r="B17" s="40" t="s">
        <v>11</v>
      </c>
      <c r="C17" s="40">
        <v>1.0</v>
      </c>
      <c r="D17" s="39">
        <v>4.0</v>
      </c>
      <c r="E17" s="39">
        <v>1.0</v>
      </c>
      <c r="F17" s="39"/>
      <c r="G17" s="39"/>
      <c r="H17" s="39">
        <v>667.0</v>
      </c>
      <c r="I17" s="39">
        <v>2259.0</v>
      </c>
      <c r="J17" s="41">
        <v>4618.0</v>
      </c>
      <c r="K17" s="42">
        <v>6013.0</v>
      </c>
      <c r="L17" s="3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 t="s">
        <v>105</v>
      </c>
      <c r="B18" s="21" t="s">
        <v>11</v>
      </c>
      <c r="C18" s="21">
        <v>1.0</v>
      </c>
      <c r="D18" s="15">
        <v>1.0</v>
      </c>
      <c r="E18" s="21" t="s">
        <v>11</v>
      </c>
      <c r="F18" s="15"/>
      <c r="G18" s="15"/>
      <c r="H18" s="15">
        <v>510.0</v>
      </c>
      <c r="I18" s="15">
        <v>2627.0</v>
      </c>
      <c r="J18" s="16">
        <v>4016.0</v>
      </c>
      <c r="K18" s="17">
        <v>5887.0</v>
      </c>
      <c r="L18" s="15">
        <v>7756.0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9" t="s">
        <v>106</v>
      </c>
      <c r="B19" s="40" t="s">
        <v>11</v>
      </c>
      <c r="C19" s="40">
        <v>2.0</v>
      </c>
      <c r="D19" s="40" t="s">
        <v>11</v>
      </c>
      <c r="E19" s="41">
        <v>1.0</v>
      </c>
      <c r="F19" s="39"/>
      <c r="G19" s="39"/>
      <c r="H19" s="41">
        <v>431.0</v>
      </c>
      <c r="I19" s="41">
        <v>2102.0</v>
      </c>
      <c r="J19" s="39">
        <v>2972.0</v>
      </c>
      <c r="K19" s="42">
        <v>5003.0</v>
      </c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 t="s">
        <v>107</v>
      </c>
      <c r="B20" s="21" t="s">
        <v>11</v>
      </c>
      <c r="C20" s="21" t="s">
        <v>11</v>
      </c>
      <c r="D20" s="21" t="s">
        <v>11</v>
      </c>
      <c r="E20" s="15">
        <v>1.0</v>
      </c>
      <c r="F20" s="15"/>
      <c r="G20" s="15"/>
      <c r="H20" s="15">
        <v>337.0</v>
      </c>
      <c r="I20" s="15">
        <v>1729.0</v>
      </c>
      <c r="J20" s="16">
        <v>2750.0</v>
      </c>
      <c r="K20" s="17">
        <v>3628.0</v>
      </c>
      <c r="L20" s="1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9" t="s">
        <v>108</v>
      </c>
      <c r="B21" s="40" t="s">
        <v>11</v>
      </c>
      <c r="C21" s="40" t="s">
        <v>11</v>
      </c>
      <c r="D21" s="40" t="s">
        <v>11</v>
      </c>
      <c r="E21" s="40" t="s">
        <v>11</v>
      </c>
      <c r="F21" s="39"/>
      <c r="G21" s="39"/>
      <c r="H21" s="39">
        <v>134.0</v>
      </c>
      <c r="I21" s="39">
        <v>481.0</v>
      </c>
      <c r="J21" s="41">
        <v>858.0</v>
      </c>
      <c r="K21" s="42">
        <v>1184.0</v>
      </c>
      <c r="L21" s="3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5" t="s">
        <v>109</v>
      </c>
      <c r="B22" s="21" t="s">
        <v>11</v>
      </c>
      <c r="C22" s="21">
        <v>1.0</v>
      </c>
      <c r="D22" s="21" t="s">
        <v>11</v>
      </c>
      <c r="E22" s="15">
        <v>2.0</v>
      </c>
      <c r="F22" s="15"/>
      <c r="G22" s="15"/>
      <c r="H22" s="15">
        <v>2139.0</v>
      </c>
      <c r="I22" s="15">
        <v>15089.0</v>
      </c>
      <c r="J22" s="16">
        <v>30320.0</v>
      </c>
      <c r="K22" s="17">
        <v>42335.0</v>
      </c>
      <c r="L22" s="1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9" t="s">
        <v>110</v>
      </c>
      <c r="B23" s="40" t="s">
        <v>11</v>
      </c>
      <c r="C23" s="40">
        <v>4.0</v>
      </c>
      <c r="D23" s="39">
        <v>6.0</v>
      </c>
      <c r="E23" s="39">
        <v>12.0</v>
      </c>
      <c r="F23" s="39"/>
      <c r="G23" s="39"/>
      <c r="H23" s="39">
        <v>1318.0</v>
      </c>
      <c r="I23" s="39">
        <v>4655.0</v>
      </c>
      <c r="J23" s="41">
        <v>11744.0</v>
      </c>
      <c r="K23" s="42">
        <v>19469.0</v>
      </c>
      <c r="L23" s="3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5" t="s">
        <v>111</v>
      </c>
      <c r="B24" s="21" t="s">
        <v>11</v>
      </c>
      <c r="C24" s="21">
        <v>30.0</v>
      </c>
      <c r="D24" s="15">
        <v>53.0</v>
      </c>
      <c r="E24" s="15">
        <v>70.0</v>
      </c>
      <c r="F24" s="15"/>
      <c r="G24" s="15"/>
      <c r="H24" s="15">
        <v>2125.0</v>
      </c>
      <c r="I24" s="15">
        <v>8714.0</v>
      </c>
      <c r="J24" s="16">
        <v>16316.0</v>
      </c>
      <c r="K24" s="17">
        <v>24255.0</v>
      </c>
      <c r="L24" s="1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9" t="s">
        <v>112</v>
      </c>
      <c r="B25" s="40" t="s">
        <v>11</v>
      </c>
      <c r="C25" s="40" t="s">
        <v>11</v>
      </c>
      <c r="D25" s="40" t="s">
        <v>11</v>
      </c>
      <c r="E25" s="39">
        <v>1.0</v>
      </c>
      <c r="F25" s="39"/>
      <c r="G25" s="39"/>
      <c r="H25" s="39">
        <v>956.0</v>
      </c>
      <c r="I25" s="39">
        <v>6319.0</v>
      </c>
      <c r="J25" s="41">
        <v>11576.0</v>
      </c>
      <c r="K25" s="42">
        <v>15255.0</v>
      </c>
      <c r="L25" s="39">
        <v>20995.0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5" t="s">
        <v>113</v>
      </c>
      <c r="B26" s="21" t="s">
        <v>11</v>
      </c>
      <c r="C26" s="21" t="s">
        <v>11</v>
      </c>
      <c r="D26" s="21" t="s">
        <v>11</v>
      </c>
      <c r="E26" s="21" t="s">
        <v>11</v>
      </c>
      <c r="F26" s="15"/>
      <c r="G26" s="15"/>
      <c r="H26" s="16">
        <v>184.0</v>
      </c>
      <c r="I26" s="16">
        <v>576.0</v>
      </c>
      <c r="J26" s="15">
        <v>1123.0</v>
      </c>
      <c r="K26" s="17">
        <v>1796.0</v>
      </c>
      <c r="L26" s="1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9" t="s">
        <v>114</v>
      </c>
      <c r="B27" s="40" t="s">
        <v>11</v>
      </c>
      <c r="C27" s="40">
        <v>4.0</v>
      </c>
      <c r="D27" s="39">
        <v>10.0</v>
      </c>
      <c r="E27" s="39">
        <v>16.0</v>
      </c>
      <c r="F27" s="39"/>
      <c r="G27" s="39"/>
      <c r="H27" s="39">
        <v>970.0</v>
      </c>
      <c r="I27" s="39">
        <v>3519.0</v>
      </c>
      <c r="J27" s="41">
        <v>5731.0</v>
      </c>
      <c r="K27" s="42">
        <v>8568.0</v>
      </c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 t="s">
        <v>115</v>
      </c>
      <c r="B28" s="21">
        <v>13.0</v>
      </c>
      <c r="C28" s="21">
        <v>18.0</v>
      </c>
      <c r="D28" s="15">
        <v>115.0</v>
      </c>
      <c r="E28" s="15">
        <v>99.0</v>
      </c>
      <c r="F28" s="15"/>
      <c r="G28" s="15"/>
      <c r="H28" s="15">
        <v>116.0</v>
      </c>
      <c r="I28" s="15">
        <v>301.0</v>
      </c>
      <c r="J28" s="16">
        <v>668.0</v>
      </c>
      <c r="K28" s="17">
        <v>1109.0</v>
      </c>
      <c r="L28" s="15">
        <v>1369.0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9" t="s">
        <v>116</v>
      </c>
      <c r="B29" s="40">
        <v>23.0</v>
      </c>
      <c r="C29" s="40">
        <v>13.0</v>
      </c>
      <c r="D29" s="39">
        <v>5.0</v>
      </c>
      <c r="E29" s="39">
        <v>2.0</v>
      </c>
      <c r="F29" s="39"/>
      <c r="G29" s="39"/>
      <c r="H29" s="39">
        <v>243.0</v>
      </c>
      <c r="I29" s="39">
        <v>993.0</v>
      </c>
      <c r="J29" s="41">
        <v>1943.0</v>
      </c>
      <c r="K29" s="42">
        <v>3066.0</v>
      </c>
      <c r="L29" s="39">
        <v>3815.0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 t="s">
        <v>117</v>
      </c>
      <c r="B30" s="21">
        <v>3.0</v>
      </c>
      <c r="C30" s="21">
        <v>4.0</v>
      </c>
      <c r="D30" s="15">
        <v>2.0</v>
      </c>
      <c r="E30" s="15">
        <v>7.0</v>
      </c>
      <c r="F30" s="15"/>
      <c r="G30" s="15"/>
      <c r="H30" s="15">
        <v>230.0</v>
      </c>
      <c r="I30" s="15">
        <v>2057.0</v>
      </c>
      <c r="J30" s="16">
        <v>4315.0</v>
      </c>
      <c r="K30" s="17">
        <v>9608.0</v>
      </c>
      <c r="L30" s="1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3" t="s">
        <v>118</v>
      </c>
      <c r="B31" s="40" t="s">
        <v>11</v>
      </c>
      <c r="C31" s="40" t="s">
        <v>11</v>
      </c>
      <c r="D31" s="40" t="s">
        <v>11</v>
      </c>
      <c r="E31" s="40" t="s">
        <v>11</v>
      </c>
      <c r="F31" s="39"/>
      <c r="G31" s="39"/>
      <c r="H31" s="39">
        <v>138.0</v>
      </c>
      <c r="I31" s="39">
        <v>515.0</v>
      </c>
      <c r="J31" s="41">
        <v>1501.0</v>
      </c>
      <c r="K31" s="42">
        <v>2238.0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 t="s">
        <v>119</v>
      </c>
      <c r="B32" s="21" t="s">
        <v>11</v>
      </c>
      <c r="C32" s="21">
        <v>1.0</v>
      </c>
      <c r="D32" s="15">
        <v>12.0</v>
      </c>
      <c r="E32" s="15">
        <v>12.0</v>
      </c>
      <c r="F32" s="15"/>
      <c r="G32" s="15"/>
      <c r="H32" s="15">
        <v>2349.0</v>
      </c>
      <c r="I32" s="15">
        <v>12845.0</v>
      </c>
      <c r="J32" s="16">
        <v>38540.0</v>
      </c>
      <c r="K32" s="17">
        <v>68990.0</v>
      </c>
      <c r="L32" s="1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9" t="s">
        <v>120</v>
      </c>
      <c r="B33" s="40" t="s">
        <v>11</v>
      </c>
      <c r="C33" s="40">
        <v>3.0</v>
      </c>
      <c r="D33" s="39">
        <v>2.0</v>
      </c>
      <c r="E33" s="40" t="s">
        <v>11</v>
      </c>
      <c r="F33" s="39"/>
      <c r="G33" s="39"/>
      <c r="H33" s="39">
        <v>179.0</v>
      </c>
      <c r="I33" s="39">
        <v>706.0</v>
      </c>
      <c r="J33" s="41">
        <v>1464.0</v>
      </c>
      <c r="K33" s="42">
        <v>2525.0</v>
      </c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5" t="s">
        <v>121</v>
      </c>
      <c r="B34" s="21">
        <v>4.0</v>
      </c>
      <c r="C34" s="21">
        <v>30.0</v>
      </c>
      <c r="D34" s="15">
        <v>105.0</v>
      </c>
      <c r="E34" s="15">
        <v>114.0</v>
      </c>
      <c r="F34" s="15"/>
      <c r="G34" s="15"/>
      <c r="H34" s="15">
        <v>6607.0</v>
      </c>
      <c r="I34" s="15">
        <v>34157.0</v>
      </c>
      <c r="J34" s="16">
        <v>95648.0</v>
      </c>
      <c r="K34" s="17">
        <v>127068.0</v>
      </c>
      <c r="L34" s="15">
        <v>153609.0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9" t="s">
        <v>122</v>
      </c>
      <c r="B35" s="40" t="s">
        <v>11</v>
      </c>
      <c r="C35" s="40" t="s">
        <v>11</v>
      </c>
      <c r="D35" s="41">
        <v>1.0</v>
      </c>
      <c r="E35" s="41">
        <v>2.0</v>
      </c>
      <c r="F35" s="39"/>
      <c r="G35" s="39"/>
      <c r="H35" s="41">
        <v>883.0</v>
      </c>
      <c r="I35" s="41">
        <v>3581.0</v>
      </c>
      <c r="J35" s="39">
        <v>7267.0</v>
      </c>
      <c r="K35" s="42">
        <v>15438.0</v>
      </c>
      <c r="L35" s="39">
        <v>25420.0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5" t="s">
        <v>123</v>
      </c>
      <c r="B36" s="21" t="s">
        <v>11</v>
      </c>
      <c r="C36" s="21" t="s">
        <v>11</v>
      </c>
      <c r="D36" s="15">
        <v>6.0</v>
      </c>
      <c r="E36" s="21" t="s">
        <v>11</v>
      </c>
      <c r="F36" s="15"/>
      <c r="G36" s="15"/>
      <c r="H36" s="15">
        <v>136.0</v>
      </c>
      <c r="I36" s="15">
        <v>342.0</v>
      </c>
      <c r="J36" s="16">
        <v>526.0</v>
      </c>
      <c r="K36" s="17">
        <v>614.0</v>
      </c>
      <c r="L36" s="1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9" t="s">
        <v>124</v>
      </c>
      <c r="B37" s="40" t="s">
        <v>11</v>
      </c>
      <c r="C37" s="40">
        <v>17.0</v>
      </c>
      <c r="D37" s="39">
        <v>28.0</v>
      </c>
      <c r="E37" s="39">
        <v>33.0</v>
      </c>
      <c r="F37" s="39"/>
      <c r="G37" s="39"/>
      <c r="H37" s="39">
        <v>2070.0</v>
      </c>
      <c r="I37" s="39">
        <v>7257.0</v>
      </c>
      <c r="J37" s="41">
        <v>11237.0</v>
      </c>
      <c r="K37" s="42">
        <v>16709.0</v>
      </c>
      <c r="L37" s="3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5" t="s">
        <v>125</v>
      </c>
      <c r="B38" s="21" t="s">
        <v>11</v>
      </c>
      <c r="C38" s="21">
        <v>1.0</v>
      </c>
      <c r="D38" s="15">
        <v>2.0</v>
      </c>
      <c r="E38" s="15">
        <v>12.0</v>
      </c>
      <c r="F38" s="15"/>
      <c r="G38" s="15"/>
      <c r="H38" s="15">
        <v>475.0</v>
      </c>
      <c r="I38" s="15">
        <v>2698.0</v>
      </c>
      <c r="J38" s="16">
        <v>4717.0</v>
      </c>
      <c r="K38" s="17">
        <v>6882.0</v>
      </c>
      <c r="L38" s="15">
        <v>9072.0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9" t="s">
        <v>126</v>
      </c>
      <c r="B39" s="40">
        <v>6.0</v>
      </c>
      <c r="C39" s="40">
        <v>31.0</v>
      </c>
      <c r="D39" s="39">
        <v>26.0</v>
      </c>
      <c r="E39" s="39">
        <v>24.0</v>
      </c>
      <c r="F39" s="39"/>
      <c r="G39" s="39"/>
      <c r="H39" s="39">
        <v>1085.0</v>
      </c>
      <c r="I39" s="39">
        <v>4428.0</v>
      </c>
      <c r="J39" s="41">
        <v>8668.0</v>
      </c>
      <c r="K39" s="42">
        <v>14900.0</v>
      </c>
      <c r="L39" s="3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5" t="s">
        <v>127</v>
      </c>
      <c r="B40" s="21" t="s">
        <v>11</v>
      </c>
      <c r="C40" s="21">
        <v>9.0</v>
      </c>
      <c r="D40" s="15">
        <v>9.0</v>
      </c>
      <c r="E40" s="15">
        <v>23.0</v>
      </c>
      <c r="F40" s="15"/>
      <c r="G40" s="15"/>
      <c r="H40" s="15">
        <v>2454.0</v>
      </c>
      <c r="I40" s="15">
        <v>12502.0</v>
      </c>
      <c r="J40" s="16">
        <v>26787.0</v>
      </c>
      <c r="K40" s="17">
        <v>34984.0</v>
      </c>
      <c r="L40" s="15">
        <v>47429.0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9" t="s">
        <v>128</v>
      </c>
      <c r="B41" s="40" t="s">
        <v>11</v>
      </c>
      <c r="C41" s="40" t="s">
        <v>11</v>
      </c>
      <c r="D41" s="40" t="s">
        <v>11</v>
      </c>
      <c r="E41" s="39">
        <v>2.0</v>
      </c>
      <c r="F41" s="39"/>
      <c r="G41" s="39"/>
      <c r="H41" s="39">
        <v>195.0</v>
      </c>
      <c r="I41" s="39">
        <v>592.0</v>
      </c>
      <c r="J41" s="41">
        <v>1294.0</v>
      </c>
      <c r="K41" s="42">
        <v>1821.0</v>
      </c>
      <c r="L41" s="3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5" t="s">
        <v>129</v>
      </c>
      <c r="B42" s="21" t="s">
        <v>11</v>
      </c>
      <c r="C42" s="21" t="s">
        <v>11</v>
      </c>
      <c r="D42" s="21" t="s">
        <v>11</v>
      </c>
      <c r="E42" s="21" t="s">
        <v>11</v>
      </c>
      <c r="F42" s="15"/>
      <c r="G42" s="15"/>
      <c r="H42" s="16">
        <v>285.0</v>
      </c>
      <c r="I42" s="16">
        <v>1390.0</v>
      </c>
      <c r="J42" s="15">
        <v>2577.0</v>
      </c>
      <c r="K42" s="17">
        <v>4808.0</v>
      </c>
      <c r="L42" s="1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9" t="s">
        <v>130</v>
      </c>
      <c r="B43" s="40" t="s">
        <v>11</v>
      </c>
      <c r="C43" s="40" t="s">
        <v>11</v>
      </c>
      <c r="D43" s="39">
        <v>1.0</v>
      </c>
      <c r="E43" s="40" t="s">
        <v>11</v>
      </c>
      <c r="F43" s="39"/>
      <c r="G43" s="39"/>
      <c r="H43" s="39">
        <v>93.0</v>
      </c>
      <c r="I43" s="39">
        <v>258.0</v>
      </c>
      <c r="J43" s="41">
        <v>525.0</v>
      </c>
      <c r="K43" s="42">
        <v>787.0</v>
      </c>
      <c r="L43" s="3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5" t="s">
        <v>131</v>
      </c>
      <c r="B44" s="21">
        <v>1.0</v>
      </c>
      <c r="C44" s="21" t="s">
        <v>11</v>
      </c>
      <c r="D44" s="16">
        <v>6.0</v>
      </c>
      <c r="E44" s="16">
        <v>8.0</v>
      </c>
      <c r="F44" s="15"/>
      <c r="G44" s="15"/>
      <c r="H44" s="16">
        <v>563.0</v>
      </c>
      <c r="I44" s="16">
        <v>2237.0</v>
      </c>
      <c r="J44" s="15">
        <v>4508.0</v>
      </c>
      <c r="K44" s="17">
        <v>9166.0</v>
      </c>
      <c r="L44" s="1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9" t="s">
        <v>132</v>
      </c>
      <c r="B45" s="40" t="s">
        <v>11</v>
      </c>
      <c r="C45" s="40">
        <v>4.0</v>
      </c>
      <c r="D45" s="39">
        <v>17.0</v>
      </c>
      <c r="E45" s="39">
        <v>1.0</v>
      </c>
      <c r="F45" s="39"/>
      <c r="G45" s="39"/>
      <c r="H45" s="39">
        <v>2090.0</v>
      </c>
      <c r="I45" s="39">
        <v>13997.0</v>
      </c>
      <c r="J45" s="41">
        <v>31775.0</v>
      </c>
      <c r="K45" s="42">
        <v>54300.0</v>
      </c>
      <c r="L45" s="3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5" t="s">
        <v>133</v>
      </c>
      <c r="B46" s="21">
        <v>12.0</v>
      </c>
      <c r="C46" s="21">
        <v>13.0</v>
      </c>
      <c r="D46" s="15">
        <v>87.0</v>
      </c>
      <c r="E46" s="15">
        <v>15.0</v>
      </c>
      <c r="F46" s="15"/>
      <c r="G46" s="15"/>
      <c r="H46" s="15">
        <v>236.0</v>
      </c>
      <c r="I46" s="15">
        <v>1319.0</v>
      </c>
      <c r="J46" s="16">
        <v>2629.0</v>
      </c>
      <c r="K46" s="17">
        <v>4609.0</v>
      </c>
      <c r="L46" s="1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9" t="s">
        <v>134</v>
      </c>
      <c r="B47" s="40" t="s">
        <v>11</v>
      </c>
      <c r="C47" s="40" t="s">
        <v>11</v>
      </c>
      <c r="D47" s="40" t="s">
        <v>11</v>
      </c>
      <c r="E47" s="40" t="s">
        <v>11</v>
      </c>
      <c r="F47" s="39"/>
      <c r="G47" s="39"/>
      <c r="H47" s="39">
        <v>57.0</v>
      </c>
      <c r="I47" s="39">
        <v>288.0</v>
      </c>
      <c r="J47" s="41">
        <v>563.0</v>
      </c>
      <c r="K47" s="42">
        <v>874.0</v>
      </c>
      <c r="L47" s="39">
        <v>1271.0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5" t="s">
        <v>135</v>
      </c>
      <c r="B48" s="21" t="s">
        <v>11</v>
      </c>
      <c r="C48" s="21" t="s">
        <v>11</v>
      </c>
      <c r="D48" s="16">
        <v>4.0</v>
      </c>
      <c r="E48" s="16">
        <v>1.0</v>
      </c>
      <c r="F48" s="15"/>
      <c r="G48" s="15"/>
      <c r="H48" s="16">
        <v>1777.0</v>
      </c>
      <c r="I48" s="16">
        <v>12550.0</v>
      </c>
      <c r="J48" s="15">
        <v>30164.0</v>
      </c>
      <c r="K48" s="17">
        <v>50468.0</v>
      </c>
      <c r="L48" s="1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9" t="s">
        <v>136</v>
      </c>
      <c r="B49" s="40">
        <v>8.0</v>
      </c>
      <c r="C49" s="40">
        <v>98.0</v>
      </c>
      <c r="D49" s="39">
        <v>25.0</v>
      </c>
      <c r="E49" s="39">
        <v>12.0</v>
      </c>
      <c r="F49" s="39"/>
      <c r="G49" s="39"/>
      <c r="H49" s="39">
        <v>1738.0</v>
      </c>
      <c r="I49" s="39">
        <v>13083.0</v>
      </c>
      <c r="J49" s="41">
        <v>29697.0</v>
      </c>
      <c r="K49" s="42">
        <v>56438.0</v>
      </c>
      <c r="L49" s="3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5" t="s">
        <v>137</v>
      </c>
      <c r="B50" s="21" t="s">
        <v>11</v>
      </c>
      <c r="C50" s="21">
        <v>6.0</v>
      </c>
      <c r="D50" s="16">
        <v>1.0</v>
      </c>
      <c r="E50" s="16">
        <v>6.0</v>
      </c>
      <c r="F50" s="15"/>
      <c r="G50" s="15"/>
      <c r="H50" s="16">
        <v>266.0</v>
      </c>
      <c r="I50" s="16">
        <v>587.0</v>
      </c>
      <c r="J50" s="15">
        <v>777.0</v>
      </c>
      <c r="K50" s="17">
        <v>1108.0</v>
      </c>
      <c r="L50" s="1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9" t="s">
        <v>138</v>
      </c>
      <c r="B51" s="40">
        <v>3.0</v>
      </c>
      <c r="C51" s="40">
        <v>1.0</v>
      </c>
      <c r="D51" s="39">
        <v>7.0</v>
      </c>
      <c r="E51" s="39">
        <v>3.0</v>
      </c>
      <c r="F51" s="39"/>
      <c r="G51" s="39"/>
      <c r="H51" s="39">
        <v>872.0</v>
      </c>
      <c r="I51" s="39">
        <v>2642.0</v>
      </c>
      <c r="J51" s="41">
        <v>5618.0</v>
      </c>
      <c r="K51" s="42">
        <v>8316.0</v>
      </c>
      <c r="L51" s="3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4" t="s">
        <v>139</v>
      </c>
      <c r="B52" s="33">
        <v>72.0</v>
      </c>
      <c r="C52" s="33">
        <v>62.0</v>
      </c>
      <c r="D52" s="34">
        <v>24.0</v>
      </c>
      <c r="E52" s="34">
        <v>19.0</v>
      </c>
      <c r="F52" s="34"/>
      <c r="G52" s="34"/>
      <c r="H52" s="34">
        <v>79.0</v>
      </c>
      <c r="I52" s="34">
        <v>235.0</v>
      </c>
      <c r="J52" s="35">
        <v>402.0</v>
      </c>
      <c r="K52" s="36">
        <v>548.0</v>
      </c>
      <c r="L52" s="34">
        <v>803.0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7.25" customHeight="1">
      <c r="A53" s="45" t="s">
        <v>140</v>
      </c>
      <c r="B53" s="46">
        <f t="shared" ref="B53:L53" si="1">SUM(B2:B52)</f>
        <v>5008</v>
      </c>
      <c r="C53" s="46">
        <f t="shared" si="1"/>
        <v>6184</v>
      </c>
      <c r="D53" s="46">
        <f t="shared" si="1"/>
        <v>1871</v>
      </c>
      <c r="E53" s="46">
        <f t="shared" si="1"/>
        <v>8570</v>
      </c>
      <c r="F53" s="46">
        <f t="shared" si="1"/>
        <v>7030</v>
      </c>
      <c r="G53" s="46">
        <f t="shared" si="1"/>
        <v>0</v>
      </c>
      <c r="H53" s="46">
        <f t="shared" si="1"/>
        <v>69130</v>
      </c>
      <c r="I53" s="46">
        <f t="shared" si="1"/>
        <v>354593</v>
      </c>
      <c r="J53" s="46">
        <f t="shared" si="1"/>
        <v>798849</v>
      </c>
      <c r="K53" s="46">
        <f t="shared" si="1"/>
        <v>1228427</v>
      </c>
      <c r="L53" s="46">
        <f t="shared" si="1"/>
        <v>909889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7" t="s">
        <v>141</v>
      </c>
      <c r="B55" s="48" t="s">
        <v>142</v>
      </c>
    </row>
    <row r="56" ht="15.75" customHeight="1">
      <c r="B56" s="48" t="s">
        <v>143</v>
      </c>
    </row>
    <row r="57" ht="15.75" customHeight="1">
      <c r="B57" s="48" t="s">
        <v>144</v>
      </c>
    </row>
    <row r="58" ht="15.75" customHeight="1">
      <c r="B58" s="48" t="s">
        <v>145</v>
      </c>
    </row>
    <row r="59" ht="15.75" customHeight="1">
      <c r="B59" s="48" t="s">
        <v>146</v>
      </c>
    </row>
    <row r="60" ht="15.75" customHeight="1">
      <c r="B60" s="48" t="s">
        <v>147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&amp;LKorean-American Population by State 1910 - 2010 US Census&amp;RKoreanAmericanStory.org, Inc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2011-01-10T18:52:34Z</dcterms:created>
  <dc:creator>HJ</dc:creator>
</cp:coreProperties>
</file>