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garcia/Documents/Semestre7/SisOps/EjerciciosP2/"/>
    </mc:Choice>
  </mc:AlternateContent>
  <xr:revisionPtr revIDLastSave="0" documentId="13_ncr:1_{6EB2B4C6-007E-5B4A-8384-C8209C08177C}" xr6:coauthVersionLast="47" xr6:coauthVersionMax="47" xr10:uidLastSave="{00000000-0000-0000-0000-000000000000}"/>
  <bookViews>
    <workbookView xWindow="0" yWindow="0" windowWidth="28800" windowHeight="18000" activeTab="5" xr2:uid="{842B33A2-C5BF-E74C-A756-B85769930930}"/>
  </bookViews>
  <sheets>
    <sheet name="G1" sheetId="1" r:id="rId1"/>
    <sheet name="G2" sheetId="2" r:id="rId2"/>
    <sheet name="G3" sheetId="3" r:id="rId3"/>
    <sheet name="G4" sheetId="4" r:id="rId4"/>
    <sheet name="TODAS" sheetId="5" r:id="rId5"/>
    <sheet name="Pregunt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G17" i="4"/>
  <c r="F17" i="4"/>
  <c r="E17" i="4"/>
  <c r="D17" i="4"/>
  <c r="C17" i="4"/>
  <c r="B17" i="4"/>
  <c r="G18" i="3"/>
  <c r="F18" i="3"/>
  <c r="E18" i="3"/>
  <c r="D18" i="3"/>
  <c r="C18" i="3"/>
  <c r="B18" i="3"/>
  <c r="G17" i="3"/>
  <c r="F17" i="3"/>
  <c r="E17" i="3"/>
  <c r="D17" i="3"/>
  <c r="C17" i="3"/>
  <c r="B17" i="3"/>
  <c r="C18" i="2"/>
  <c r="D18" i="2"/>
  <c r="E18" i="2"/>
  <c r="F18" i="2"/>
  <c r="G18" i="2"/>
  <c r="C17" i="2"/>
  <c r="D17" i="2"/>
  <c r="E17" i="2"/>
  <c r="F17" i="2"/>
  <c r="G17" i="2"/>
  <c r="B18" i="2"/>
  <c r="B17" i="2"/>
  <c r="C18" i="1"/>
  <c r="D18" i="1"/>
  <c r="E18" i="1"/>
  <c r="F18" i="1"/>
  <c r="G18" i="1"/>
  <c r="B18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<sst xmlns="http://schemas.openxmlformats.org/spreadsheetml/2006/main" count="87" uniqueCount="28">
  <si>
    <t>2 THREADS</t>
  </si>
  <si>
    <t>2 CORES</t>
  </si>
  <si>
    <t>4 THREADS</t>
  </si>
  <si>
    <t>8 THREADS</t>
  </si>
  <si>
    <t>1 CORE</t>
  </si>
  <si>
    <t>1 THREAD</t>
  </si>
  <si>
    <t>4 CORES</t>
  </si>
  <si>
    <t xml:space="preserve">SUMA </t>
  </si>
  <si>
    <t>PROMEDIO</t>
  </si>
  <si>
    <t xml:space="preserve">TIEMPO TOTAL DEL PROCESO </t>
  </si>
  <si>
    <t>ESCENARIO SECUENCIAL</t>
  </si>
  <si>
    <t>ESCENARIO PARALELIZAR LOS ARCHIVOS</t>
  </si>
  <si>
    <t xml:space="preserve">Tiempo total </t>
  </si>
  <si>
    <t>ESCENARIO PARALELIZAR LAS FUNCIONES</t>
  </si>
  <si>
    <t>ESCENARIO PARALELIZAR LOS ARCHIVOS Y FUNCIONES</t>
  </si>
  <si>
    <t>PROM ARCHIVOS Y FUNCIONES</t>
  </si>
  <si>
    <t>PROM FUNCIONES</t>
  </si>
  <si>
    <t xml:space="preserve">PROM ARCHIVOS  </t>
  </si>
  <si>
    <t>PROM SECUENCIAL</t>
  </si>
  <si>
    <t>1. ¿Cuál es el modelo de paralelismo más rápido en los 6 escenarios?</t>
  </si>
  <si>
    <t>Los modelos de paralelización mas rápidos son:</t>
  </si>
  <si>
    <t>Archivos</t>
  </si>
  <si>
    <t>Funciones</t>
  </si>
  <si>
    <t>2. ¿Cuál opción modelo de paralelismo tomaría usted y por qué?</t>
  </si>
  <si>
    <t>Depende de los recursos que tengamos y objetivo que el proyecto tenga. En este caso, el modelo más consistente fue la paralelización por archivos. A pesar de las restricciones que se tenían.</t>
  </si>
  <si>
    <t>3. ¿Recomendaría paralelizar tanto archivos y funciones al mismo tiempo?</t>
  </si>
  <si>
    <t>En este caso, el modelo de paralelizacion por funciones y archivos, es el caso mas tardado. Por lo que no lo recomendariamos debido a la limitacion de recursos que se posee.</t>
  </si>
  <si>
    <t>4. Cuál es el factor de mejora de pasar de 1 Core a 2 Core para el proceso que paraleliza los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</si>
</sst>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indexed="64"/>
      <name val="Courier New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3" fillId="0" borderId="2" xfId="0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DEL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'G1'!$B$17:$G$17</c:f>
              <c:numCache>
                <c:formatCode>General</c:formatCode>
                <c:ptCount val="6"/>
                <c:pt idx="0">
                  <c:v>96.710760000000008</c:v>
                </c:pt>
                <c:pt idx="1">
                  <c:v>96.152000000000001</c:v>
                </c:pt>
                <c:pt idx="2">
                  <c:v>97.991199999999992</c:v>
                </c:pt>
                <c:pt idx="3">
                  <c:v>100.42059999999998</c:v>
                </c:pt>
                <c:pt idx="4">
                  <c:v>102.12660000000001</c:v>
                </c:pt>
                <c:pt idx="5">
                  <c:v>95.49430000000001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F-D546-9560-77675E90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46512"/>
        <c:axId val="939948160"/>
      </c:lineChart>
      <c:catAx>
        <c:axId val="9399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39948160"/>
        <c:crosses val="autoZero"/>
        <c:auto val="1"/>
        <c:lblAlgn val="ctr"/>
        <c:lblOffset val="100"/>
        <c:noMultiLvlLbl val="0"/>
      </c:catAx>
      <c:valAx>
        <c:axId val="93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3994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TOTAL DE CADA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TODAS!$B$4</c:f>
              <c:strCache>
                <c:ptCount val="1"/>
                <c:pt idx="0">
                  <c:v>PROM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TODAS!$C$4:$H$4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2440-BC84-41B68A5F8E34}"/>
            </c:ext>
          </c:extLst>
        </c:ser>
        <c:ser>
          <c:idx val="1"/>
          <c:order val="1"/>
          <c:tx>
            <c:strRef>
              <c:f>TODAS!$B$5</c:f>
              <c:strCache>
                <c:ptCount val="1"/>
                <c:pt idx="0">
                  <c:v>PROM ARCHIVOS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TODAS!$C$5:$H$5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1-2440-BC84-41B68A5F8E34}"/>
            </c:ext>
          </c:extLst>
        </c:ser>
        <c:ser>
          <c:idx val="2"/>
          <c:order val="2"/>
          <c:tx>
            <c:strRef>
              <c:f>TODAS!$B$6</c:f>
              <c:strCache>
                <c:ptCount val="1"/>
                <c:pt idx="0">
                  <c:v>PROM FUNCIONES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TODAS!$C$6:$H$6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1-2440-BC84-41B68A5F8E34}"/>
            </c:ext>
          </c:extLst>
        </c:ser>
        <c:ser>
          <c:idx val="3"/>
          <c:order val="3"/>
          <c:tx>
            <c:strRef>
              <c:f>TODAS!$B$7</c:f>
              <c:strCache>
                <c:ptCount val="1"/>
                <c:pt idx="0">
                  <c:v>PROM ARCHIVOS Y FUNCIONES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TODAS!$C$7:$H$7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1-2440-BC84-41B68A5F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7744"/>
        <c:axId val="527129392"/>
      </c:lineChart>
      <c:catAx>
        <c:axId val="5271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9392"/>
        <c:crosses val="autoZero"/>
        <c:auto val="1"/>
        <c:lblAlgn val="ctr"/>
        <c:lblOffset val="100"/>
        <c:noMultiLvlLbl val="0"/>
      </c:catAx>
      <c:valAx>
        <c:axId val="527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TOTAL DE CADA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TODAS!$B$5</c:f>
              <c:strCache>
                <c:ptCount val="1"/>
                <c:pt idx="0">
                  <c:v>PROM ARCHIVOS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TODAS!$C$5:$H$5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F-0B4E-9E52-4F27AE6DCB21}"/>
            </c:ext>
          </c:extLst>
        </c:ser>
        <c:ser>
          <c:idx val="2"/>
          <c:order val="1"/>
          <c:tx>
            <c:strRef>
              <c:f>TODAS!$B$6</c:f>
              <c:strCache>
                <c:ptCount val="1"/>
                <c:pt idx="0">
                  <c:v>PROM FUNCIONES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TODAS!$C$6:$H$6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F-0B4E-9E52-4F27AE6DCB21}"/>
            </c:ext>
          </c:extLst>
        </c:ser>
        <c:ser>
          <c:idx val="3"/>
          <c:order val="2"/>
          <c:tx>
            <c:strRef>
              <c:f>TODAS!$B$7</c:f>
              <c:strCache>
                <c:ptCount val="1"/>
                <c:pt idx="0">
                  <c:v>PROM ARCHIVOS Y FUNCIONES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TODAS!$C$7:$H$7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F-0B4E-9E52-4F27AE6D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7744"/>
        <c:axId val="527129392"/>
      </c:lineChart>
      <c:catAx>
        <c:axId val="527127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9392"/>
        <c:crosses val="autoZero"/>
        <c:auto val="1"/>
        <c:lblAlgn val="ctr"/>
        <c:lblOffset val="100"/>
        <c:noMultiLvlLbl val="0"/>
      </c:catAx>
      <c:valAx>
        <c:axId val="527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'G1'!$B$5:$G$6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'G1'!$B$18:$G$18</c:f>
              <c:numCache>
                <c:formatCode>General</c:formatCode>
                <c:ptCount val="6"/>
                <c:pt idx="0">
                  <c:v>9.6710760000000011</c:v>
                </c:pt>
                <c:pt idx="1">
                  <c:v>9.6151999999999997</c:v>
                </c:pt>
                <c:pt idx="2">
                  <c:v>9.7991199999999985</c:v>
                </c:pt>
                <c:pt idx="3">
                  <c:v>10.042059999999998</c:v>
                </c:pt>
                <c:pt idx="4">
                  <c:v>10.212660000000001</c:v>
                </c:pt>
                <c:pt idx="5">
                  <c:v>9.549430000000001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BA4B-AF08-6C0845B8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4720"/>
        <c:axId val="940016368"/>
      </c:lineChart>
      <c:catAx>
        <c:axId val="9400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40016368"/>
        <c:crosses val="autoZero"/>
        <c:auto val="1"/>
        <c:lblAlgn val="ctr"/>
        <c:lblOffset val="100"/>
        <c:noMultiLvlLbl val="0"/>
      </c:catAx>
      <c:valAx>
        <c:axId val="940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9400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'G2'!$B$17:$G$17</c:f>
              <c:numCache>
                <c:formatCode>General</c:formatCode>
                <c:ptCount val="6"/>
                <c:pt idx="0">
                  <c:v>96.83720000000001</c:v>
                </c:pt>
                <c:pt idx="1">
                  <c:v>507.52469999999994</c:v>
                </c:pt>
                <c:pt idx="2">
                  <c:v>167.6969</c:v>
                </c:pt>
                <c:pt idx="3">
                  <c:v>202.66130000000001</c:v>
                </c:pt>
                <c:pt idx="4">
                  <c:v>183.19382000000002</c:v>
                </c:pt>
                <c:pt idx="5">
                  <c:v>196.39317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5-AD49-BF77-53878E23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'G2'!$B$5:$G$6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'G2'!$B$18:$G$18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9-5B43-8064-53B15F11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'G3'!$B$17:$G$17</c:f>
              <c:numCache>
                <c:formatCode>General</c:formatCode>
                <c:ptCount val="6"/>
                <c:pt idx="0">
                  <c:v>426.43739999999997</c:v>
                </c:pt>
                <c:pt idx="1">
                  <c:v>306.39780000000002</c:v>
                </c:pt>
                <c:pt idx="2">
                  <c:v>265.76080000000002</c:v>
                </c:pt>
                <c:pt idx="3">
                  <c:v>302.34350000000001</c:v>
                </c:pt>
                <c:pt idx="4">
                  <c:v>298.09720000000004</c:v>
                </c:pt>
                <c:pt idx="5">
                  <c:v>132.49809999999999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E-E448-BBD1-188E7D1C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'G3'!$B$5:$G$6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'G3'!$B$18:$G$18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B-6D47-BF6F-DF02CA9B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 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'G4'!$B$17:$G$17</c:f>
              <c:numCache>
                <c:formatCode>General</c:formatCode>
                <c:ptCount val="6"/>
                <c:pt idx="0">
                  <c:v>421.49899999999997</c:v>
                </c:pt>
                <c:pt idx="1">
                  <c:v>567.45457999999996</c:v>
                </c:pt>
                <c:pt idx="2">
                  <c:v>246.42440000000002</c:v>
                </c:pt>
                <c:pt idx="3">
                  <c:v>288.30160000000001</c:v>
                </c:pt>
                <c:pt idx="4">
                  <c:v>385.14550000000003</c:v>
                </c:pt>
                <c:pt idx="5">
                  <c:v>188.6798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6B4E-9EB4-9B773BC1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0175"/>
        <c:axId val="1177136239"/>
      </c:lineChart>
      <c:catAx>
        <c:axId val="1176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7136239"/>
        <c:crosses val="autoZero"/>
        <c:auto val="1"/>
        <c:lblAlgn val="ctr"/>
        <c:lblOffset val="100"/>
        <c:noMultiLvlLbl val="0"/>
      </c:catAx>
      <c:valAx>
        <c:axId val="1177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1768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A-9B4E-B2DB-FA35225229B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A-9B4E-B2DB-FA352252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15808"/>
        <c:axId val="526917456"/>
      </c:lineChart>
      <c:cat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auto val="1"/>
        <c:lblAlgn val="ctr"/>
        <c:lblOffset val="100"/>
        <c:noMultiLvlLbl val="0"/>
      </c:cat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'G4'!$B$5:$G$6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xVal>
          <c:yVal>
            <c:numRef>
              <c:f>'G4'!$B$18:$G$18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7-0F4F-A2AE-C547CC65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5808"/>
        <c:axId val="526917456"/>
      </c:scatterChart>
      <c:valAx>
        <c:axId val="526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7456"/>
        <c:crosses val="autoZero"/>
        <c:crossBetween val="midCat"/>
      </c:valAx>
      <c:valAx>
        <c:axId val="52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5269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728846</xdr:colOff>
      <xdr:row>19</xdr:row>
      <xdr:rowOff>37189</xdr:rowOff>
    </xdr:from>
    <xdr:to>
      <xdr:col>12</xdr:col>
      <xdr:colOff>462898</xdr:colOff>
      <xdr:row>32</xdr:row>
      <xdr:rowOff>154298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CE2B0-195F-66CD-3A9C-BA12C0D8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245613</xdr:colOff>
      <xdr:row>19</xdr:row>
      <xdr:rowOff>21997</xdr:rowOff>
    </xdr:from>
    <xdr:to>
      <xdr:col>6</xdr:col>
      <xdr:colOff>668946</xdr:colOff>
      <xdr:row>32</xdr:row>
      <xdr:rowOff>123597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42AB82-1B6B-C71B-6C0B-AD10496B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675640</xdr:colOff>
      <xdr:row>19</xdr:row>
      <xdr:rowOff>15240</xdr:rowOff>
    </xdr:from>
    <xdr:to>
      <xdr:col>12</xdr:col>
      <xdr:colOff>309880</xdr:colOff>
      <xdr:row>32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A05FB-25F3-316B-4A23-AD6C3C5B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5F8EB-BCAA-8C63-77A1-BBCC40D2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19</xdr:row>
      <xdr:rowOff>15240</xdr:rowOff>
    </xdr:from>
    <xdr:to>
      <xdr:col>12</xdr:col>
      <xdr:colOff>289560</xdr:colOff>
      <xdr:row>32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3AF1-FC9A-BD45-9182-42159A27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15240</xdr:rowOff>
    </xdr:from>
    <xdr:to>
      <xdr:col>6</xdr:col>
      <xdr:colOff>568960</xdr:colOff>
      <xdr:row>32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CEA88-A4BF-1A43-B1C1-C6BBE83D4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19</xdr:row>
      <xdr:rowOff>5080</xdr:rowOff>
    </xdr:from>
    <xdr:to>
      <xdr:col>12</xdr:col>
      <xdr:colOff>350520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1D95-6ED2-4C40-BA27-74337487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111760</xdr:colOff>
      <xdr:row>19</xdr:row>
      <xdr:rowOff>5080</xdr:rowOff>
    </xdr:from>
    <xdr:to>
      <xdr:col>6</xdr:col>
      <xdr:colOff>568960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B03EB-96D8-B34E-BE5B-0377D310B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477520</xdr:colOff>
      <xdr:row>35</xdr:row>
      <xdr:rowOff>60960</xdr:rowOff>
    </xdr:from>
    <xdr:to>
      <xdr:col>17</xdr:col>
      <xdr:colOff>111760</xdr:colOff>
      <xdr:row>48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9AAC8-709F-DA4D-ACC9-7D2BD282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38100</xdr:rowOff>
    </xdr:from>
    <xdr:to>
      <xdr:col>11</xdr:col>
      <xdr:colOff>393700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78895-0762-1C16-8E69-751BB3CF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</xdr:row>
      <xdr:rowOff>25400</xdr:rowOff>
    </xdr:from>
    <xdr:to>
      <xdr:col>17</xdr:col>
      <xdr:colOff>304800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C841C-25B5-3941-BE83-8CF8F850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925-514E-2C44-A871-4F783A5BB550}">
  <dimension ref="A2:G18"/>
  <sheetViews>
    <sheetView zoomScale="107" zoomScaleNormal="160" workbookViewId="0">
      <selection activeCell="O15" sqref="O15"/>
    </sheetView>
  </sheetViews>
  <sheetFormatPr baseColWidth="10" defaultRowHeight="16" x14ac:dyDescent="0.2"/>
  <cols>
    <col min="1" max="16384" width="10.83203125" style="3"/>
  </cols>
  <sheetData>
    <row r="2" spans="2:7" x14ac:dyDescent="0.2">
      <c r="B2" s="3" t="s">
        <v>10</v>
      </c>
      <c r="E2" s="9"/>
      <c r="F2" s="9"/>
    </row>
    <row r="3" spans="2:7" x14ac:dyDescent="0.2">
      <c r="B3" s="4" t="s">
        <v>9</v>
      </c>
      <c r="F3" s="9"/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6">
        <v>9.4786999999999999</v>
      </c>
      <c r="C7" s="6">
        <v>9.7462999999999997</v>
      </c>
      <c r="D7" s="6">
        <v>9.4983000000000004</v>
      </c>
      <c r="E7" s="6">
        <v>10.218299999999999</v>
      </c>
      <c r="F7" s="6">
        <v>10.097300000000001</v>
      </c>
      <c r="G7" s="7">
        <v>9.0515000000000008</v>
      </c>
    </row>
    <row r="8" spans="2:7" x14ac:dyDescent="0.2">
      <c r="B8" s="8">
        <v>9.2720000000000002</v>
      </c>
      <c r="C8" s="8">
        <v>9.5748999999999995</v>
      </c>
      <c r="D8" s="8">
        <v>9.7133000000000003</v>
      </c>
      <c r="E8" s="8">
        <v>9.7383000000000006</v>
      </c>
      <c r="F8" s="8">
        <v>10.2369</v>
      </c>
      <c r="G8" s="8">
        <v>10.3802</v>
      </c>
    </row>
    <row r="9" spans="2:7" x14ac:dyDescent="0.2">
      <c r="B9" s="8">
        <v>9.6378000000000004</v>
      </c>
      <c r="C9" s="8">
        <v>9.5414999999999992</v>
      </c>
      <c r="D9" s="8">
        <v>9.5815999999999999</v>
      </c>
      <c r="E9" s="8">
        <v>9.5239999999999991</v>
      </c>
      <c r="F9" s="8">
        <v>10.4696</v>
      </c>
      <c r="G9" s="8">
        <v>9.7089999999999996</v>
      </c>
    </row>
    <row r="10" spans="2:7" x14ac:dyDescent="0.2">
      <c r="B10" s="8">
        <v>9.6868999999999996</v>
      </c>
      <c r="C10" s="8">
        <v>9.5985999999999994</v>
      </c>
      <c r="D10" s="8">
        <v>9.6021999999999998</v>
      </c>
      <c r="E10" s="8">
        <v>9.8321000000000005</v>
      </c>
      <c r="F10" s="8">
        <v>10.0007</v>
      </c>
      <c r="G10" s="8">
        <v>9.5370000000000008</v>
      </c>
    </row>
    <row r="11" spans="2:7" x14ac:dyDescent="0.2">
      <c r="B11" s="8">
        <v>9.5414999999999992</v>
      </c>
      <c r="C11" s="8">
        <v>9.6329999999999991</v>
      </c>
      <c r="D11" s="8">
        <v>9.9804999999999993</v>
      </c>
      <c r="E11" s="8">
        <v>10.010999999999999</v>
      </c>
      <c r="F11" s="8">
        <v>10.040100000000001</v>
      </c>
      <c r="G11" s="8">
        <v>9.4489000000000001</v>
      </c>
    </row>
    <row r="12" spans="2:7" x14ac:dyDescent="0.2">
      <c r="B12" s="8">
        <v>9.6655999999999995</v>
      </c>
      <c r="C12" s="8">
        <v>9.3369</v>
      </c>
      <c r="D12" s="8">
        <v>9.7888000000000002</v>
      </c>
      <c r="E12" s="8">
        <v>10.4528</v>
      </c>
      <c r="F12" s="8">
        <v>9.9976000000000003</v>
      </c>
      <c r="G12" s="8">
        <v>9.3358000000000008</v>
      </c>
    </row>
    <row r="13" spans="2:7" x14ac:dyDescent="0.2">
      <c r="B13" s="8">
        <v>9.9542999999999999</v>
      </c>
      <c r="C13" s="8">
        <v>9.6662999999999997</v>
      </c>
      <c r="D13" s="8">
        <v>9.6885999999999992</v>
      </c>
      <c r="E13" s="8">
        <v>10.301299999999999</v>
      </c>
      <c r="F13" s="8">
        <v>10.3345</v>
      </c>
      <c r="G13" s="8">
        <v>9.2667000000000002</v>
      </c>
    </row>
    <row r="14" spans="2:7" x14ac:dyDescent="0.2">
      <c r="B14" s="8">
        <v>9.6857000000000006</v>
      </c>
      <c r="C14" s="8">
        <v>9.8353000000000002</v>
      </c>
      <c r="D14" s="8">
        <v>10.270099999999999</v>
      </c>
      <c r="E14" s="8">
        <v>9.9514999999999993</v>
      </c>
      <c r="F14" s="8">
        <v>10.2178</v>
      </c>
      <c r="G14" s="8">
        <v>9.8495000000000008</v>
      </c>
    </row>
    <row r="15" spans="2:7" x14ac:dyDescent="0.2">
      <c r="B15" s="8">
        <v>9.9345599999999994</v>
      </c>
      <c r="C15" s="8">
        <v>9.6545000000000005</v>
      </c>
      <c r="D15" s="8">
        <v>10.023899999999999</v>
      </c>
      <c r="E15" s="8">
        <v>10.2143</v>
      </c>
      <c r="F15" s="8">
        <v>10.3223</v>
      </c>
      <c r="G15" s="8">
        <v>9.5356000000000005</v>
      </c>
    </row>
    <row r="16" spans="2:7" x14ac:dyDescent="0.2">
      <c r="B16" s="8">
        <v>9.8536999999999999</v>
      </c>
      <c r="C16" s="8">
        <v>9.5647000000000002</v>
      </c>
      <c r="D16" s="8">
        <v>9.8438999999999997</v>
      </c>
      <c r="E16" s="8">
        <v>10.177</v>
      </c>
      <c r="F16" s="8">
        <v>10.409800000000001</v>
      </c>
      <c r="G16" s="8">
        <v>9.3801000000000005</v>
      </c>
    </row>
    <row r="17" spans="1:7" x14ac:dyDescent="0.2">
      <c r="A17" s="3" t="s">
        <v>7</v>
      </c>
      <c r="B17" s="3">
        <f>SUM(B7:B16)</f>
        <v>96.710760000000008</v>
      </c>
      <c r="C17" s="3">
        <f t="shared" ref="C17:G17" si="0">SUM(C7:C16)</f>
        <v>96.152000000000001</v>
      </c>
      <c r="D17" s="3">
        <f t="shared" si="0"/>
        <v>97.991199999999992</v>
      </c>
      <c r="E17" s="3">
        <f t="shared" si="0"/>
        <v>100.42059999999998</v>
      </c>
      <c r="F17" s="3">
        <f t="shared" si="0"/>
        <v>102.12660000000001</v>
      </c>
      <c r="G17" s="3">
        <f t="shared" si="0"/>
        <v>95.49430000000001</v>
      </c>
    </row>
    <row r="18" spans="1:7" x14ac:dyDescent="0.2">
      <c r="A18" s="3" t="s">
        <v>8</v>
      </c>
      <c r="B18" s="3">
        <f>AVERAGE(B7:B16)</f>
        <v>9.6710760000000011</v>
      </c>
      <c r="C18" s="3">
        <f t="shared" ref="C18:G18" si="1">AVERAGE(C7:C16)</f>
        <v>9.6151999999999997</v>
      </c>
      <c r="D18" s="3">
        <f t="shared" si="1"/>
        <v>9.7991199999999985</v>
      </c>
      <c r="E18" s="3">
        <f t="shared" si="1"/>
        <v>10.042059999999998</v>
      </c>
      <c r="F18" s="3">
        <f t="shared" si="1"/>
        <v>10.212660000000001</v>
      </c>
      <c r="G18" s="3">
        <f t="shared" si="1"/>
        <v>9.549430000000001</v>
      </c>
    </row>
  </sheetData>
  <mergeCells count="2">
    <mergeCell ref="D5:F5"/>
    <mergeCell ref="B5:C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759-0ABA-A84C-B882-15A5B8BB398B}">
  <dimension ref="A2:G18"/>
  <sheetViews>
    <sheetView zoomScale="125" workbookViewId="0">
      <selection activeCell="K34" sqref="K34"/>
    </sheetView>
  </sheetViews>
  <sheetFormatPr baseColWidth="10" defaultRowHeight="16" x14ac:dyDescent="0.2"/>
  <sheetData>
    <row r="2" spans="2:7" x14ac:dyDescent="0.2">
      <c r="B2" t="s">
        <v>11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9.6614000000000004</v>
      </c>
      <c r="C7" s="2">
        <v>50.273400000000002</v>
      </c>
      <c r="D7" s="2">
        <v>18.183700000000002</v>
      </c>
      <c r="E7" s="2">
        <v>19.9453</v>
      </c>
      <c r="F7" s="2">
        <v>18.8078</v>
      </c>
      <c r="G7" s="2">
        <v>19.440000000000001</v>
      </c>
    </row>
    <row r="8" spans="2:7" x14ac:dyDescent="0.2">
      <c r="B8" s="2">
        <v>9.8398000000000003</v>
      </c>
      <c r="C8" s="2">
        <v>50.167700000000004</v>
      </c>
      <c r="D8" s="2">
        <v>17.708400000000001</v>
      </c>
      <c r="E8" s="2">
        <v>21.967300000000002</v>
      </c>
      <c r="F8" s="2">
        <v>18.1952</v>
      </c>
      <c r="G8" s="2">
        <v>21.564900000000002</v>
      </c>
    </row>
    <row r="9" spans="2:7" x14ac:dyDescent="0.2">
      <c r="B9" s="2">
        <v>9.5455000000000005</v>
      </c>
      <c r="C9" s="2">
        <v>49.640599999999999</v>
      </c>
      <c r="D9" s="2">
        <v>18.480499999999999</v>
      </c>
      <c r="E9" s="2">
        <v>20.927499999999998</v>
      </c>
      <c r="F9" s="2">
        <v>22.171700000000001</v>
      </c>
      <c r="G9" s="2">
        <v>20.778600000000001</v>
      </c>
    </row>
    <row r="10" spans="2:7" x14ac:dyDescent="0.2">
      <c r="B10" s="2">
        <v>9.7357999999999993</v>
      </c>
      <c r="C10" s="2">
        <v>49.4285</v>
      </c>
      <c r="D10" s="2">
        <v>16.975000000000001</v>
      </c>
      <c r="E10" s="2">
        <v>21.622499999999999</v>
      </c>
      <c r="F10" s="2">
        <v>17.06522</v>
      </c>
      <c r="G10" s="2">
        <v>18.553699999999999</v>
      </c>
    </row>
    <row r="11" spans="2:7" x14ac:dyDescent="0.2">
      <c r="B11" s="2">
        <v>9.6990999999999996</v>
      </c>
      <c r="C11" s="2">
        <v>51.7971</v>
      </c>
      <c r="D11" s="2">
        <v>17.5687</v>
      </c>
      <c r="E11" s="2">
        <v>16.674199999999999</v>
      </c>
      <c r="F11" s="2">
        <v>19.622199999999999</v>
      </c>
      <c r="G11" s="2">
        <v>18.416</v>
      </c>
    </row>
    <row r="12" spans="2:7" x14ac:dyDescent="0.2">
      <c r="B12" s="2">
        <v>9.6995000000000005</v>
      </c>
      <c r="C12" s="2">
        <v>49.304600000000001</v>
      </c>
      <c r="D12" s="2">
        <v>15.7646</v>
      </c>
      <c r="E12" s="2">
        <v>17.956399999999999</v>
      </c>
      <c r="F12" s="2">
        <v>16.587800000000001</v>
      </c>
      <c r="G12" s="2">
        <v>19.3903</v>
      </c>
    </row>
    <row r="13" spans="2:7" x14ac:dyDescent="0.2">
      <c r="B13" s="2">
        <v>9.8063000000000002</v>
      </c>
      <c r="C13" s="2">
        <v>53.836599999999997</v>
      </c>
      <c r="D13" s="2">
        <v>15.8504</v>
      </c>
      <c r="E13" s="2">
        <v>18.3231</v>
      </c>
      <c r="F13" s="2">
        <v>16.455300000000001</v>
      </c>
      <c r="G13" s="2">
        <v>18.5441</v>
      </c>
    </row>
    <row r="14" spans="2:7" x14ac:dyDescent="0.2">
      <c r="B14" s="2">
        <v>9.7369000000000003</v>
      </c>
      <c r="C14" s="2">
        <v>51.092500000000001</v>
      </c>
      <c r="D14" s="2">
        <v>15.2454</v>
      </c>
      <c r="E14" s="2">
        <v>17.987500000000001</v>
      </c>
      <c r="F14" s="2">
        <v>16.958100000000002</v>
      </c>
      <c r="G14" s="2">
        <v>20.835899999999999</v>
      </c>
    </row>
    <row r="15" spans="2:7" x14ac:dyDescent="0.2">
      <c r="B15" s="2">
        <v>9.5393000000000008</v>
      </c>
      <c r="C15" s="2">
        <v>53.190100000000001</v>
      </c>
      <c r="D15" s="2">
        <v>17.280899999999999</v>
      </c>
      <c r="E15" s="2">
        <v>16.348600000000001</v>
      </c>
      <c r="F15" s="2">
        <v>19.746300000000002</v>
      </c>
      <c r="G15" s="2">
        <v>19.843299999999999</v>
      </c>
    </row>
    <row r="16" spans="2:7" x14ac:dyDescent="0.2">
      <c r="B16" s="2">
        <v>9.5736000000000008</v>
      </c>
      <c r="C16" s="2">
        <v>48.793599999999998</v>
      </c>
      <c r="D16" s="2">
        <v>14.6393</v>
      </c>
      <c r="E16" s="2">
        <v>30.908899999999999</v>
      </c>
      <c r="F16" s="2">
        <v>17.584199999999999</v>
      </c>
      <c r="G16" s="2">
        <v>19.02637</v>
      </c>
    </row>
    <row r="17" spans="1:7" x14ac:dyDescent="0.2">
      <c r="A17" s="3" t="s">
        <v>7</v>
      </c>
      <c r="B17" s="3">
        <f>SUM(B7:B16)</f>
        <v>96.83720000000001</v>
      </c>
      <c r="C17" s="3">
        <f t="shared" ref="C17:G17" si="0">SUM(C7:C16)</f>
        <v>507.52469999999994</v>
      </c>
      <c r="D17" s="3">
        <f t="shared" si="0"/>
        <v>167.6969</v>
      </c>
      <c r="E17" s="3">
        <f t="shared" si="0"/>
        <v>202.66130000000001</v>
      </c>
      <c r="F17" s="3">
        <f t="shared" si="0"/>
        <v>183.19382000000002</v>
      </c>
      <c r="G17" s="3">
        <f t="shared" si="0"/>
        <v>196.39317</v>
      </c>
    </row>
    <row r="18" spans="1:7" x14ac:dyDescent="0.2">
      <c r="A18" s="3" t="s">
        <v>8</v>
      </c>
      <c r="B18" s="3">
        <f>AVERAGE(B7:B16)</f>
        <v>9.683720000000001</v>
      </c>
      <c r="C18" s="3">
        <f t="shared" ref="C18:G18" si="1">AVERAGE(C7:C16)</f>
        <v>50.752469999999995</v>
      </c>
      <c r="D18" s="3">
        <f t="shared" si="1"/>
        <v>16.769690000000001</v>
      </c>
      <c r="E18" s="3">
        <f t="shared" si="1"/>
        <v>20.26613</v>
      </c>
      <c r="F18" s="3">
        <f t="shared" si="1"/>
        <v>18.319382000000001</v>
      </c>
      <c r="G18" s="3">
        <f t="shared" si="1"/>
        <v>19.639316999999998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366D-D5A6-E34E-9391-16518A6BCFE1}">
  <dimension ref="A2:G18"/>
  <sheetViews>
    <sheetView zoomScale="125" workbookViewId="0">
      <selection activeCell="J17" sqref="J17"/>
    </sheetView>
  </sheetViews>
  <sheetFormatPr baseColWidth="10" defaultRowHeight="16" x14ac:dyDescent="0.2"/>
  <sheetData>
    <row r="2" spans="2:7" x14ac:dyDescent="0.2">
      <c r="B2" t="s">
        <v>13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42.667200000000001</v>
      </c>
      <c r="C7" s="2">
        <v>28.626899999999999</v>
      </c>
      <c r="D7" s="2">
        <v>25.675999999999998</v>
      </c>
      <c r="E7" s="2">
        <v>29.472799999999999</v>
      </c>
      <c r="F7" s="2">
        <v>28.473600000000001</v>
      </c>
      <c r="G7" s="2">
        <v>13.114000000000001</v>
      </c>
    </row>
    <row r="8" spans="2:7" x14ac:dyDescent="0.2">
      <c r="B8" s="2">
        <v>42.119</v>
      </c>
      <c r="C8" s="2">
        <v>32.987099999999998</v>
      </c>
      <c r="D8" s="2">
        <v>26.200500000000002</v>
      </c>
      <c r="E8" s="2">
        <v>29.334399999999999</v>
      </c>
      <c r="F8" s="2">
        <v>29.0078</v>
      </c>
      <c r="G8" s="2">
        <v>13.2348</v>
      </c>
    </row>
    <row r="9" spans="2:7" x14ac:dyDescent="0.2">
      <c r="B9" s="2">
        <v>42.8</v>
      </c>
      <c r="C9" s="2">
        <v>31.862500000000001</v>
      </c>
      <c r="D9" s="2">
        <v>25.939499999999999</v>
      </c>
      <c r="E9" s="2">
        <v>29.622900000000001</v>
      </c>
      <c r="F9" s="2">
        <v>29.728899999999999</v>
      </c>
      <c r="G9" s="2">
        <v>13.219200000000001</v>
      </c>
    </row>
    <row r="10" spans="2:7" x14ac:dyDescent="0.2">
      <c r="B10" s="2">
        <v>42.686700000000002</v>
      </c>
      <c r="C10" s="2">
        <v>28.889399999999998</v>
      </c>
      <c r="D10" s="2">
        <v>26.3278</v>
      </c>
      <c r="E10" s="2">
        <v>30.652999999999999</v>
      </c>
      <c r="F10" s="2">
        <v>27.619</v>
      </c>
      <c r="G10" s="2">
        <v>13.084899999999999</v>
      </c>
    </row>
    <row r="11" spans="2:7" x14ac:dyDescent="0.2">
      <c r="B11" s="2">
        <v>42.94</v>
      </c>
      <c r="C11" s="2">
        <v>31.294699999999999</v>
      </c>
      <c r="D11" s="2">
        <v>26.946100000000001</v>
      </c>
      <c r="E11" s="2">
        <v>30.909600000000001</v>
      </c>
      <c r="F11" s="2">
        <v>28.025500000000001</v>
      </c>
      <c r="G11" s="2">
        <v>13.3605</v>
      </c>
    </row>
    <row r="12" spans="2:7" x14ac:dyDescent="0.2">
      <c r="B12" s="2">
        <v>42.826999999999998</v>
      </c>
      <c r="C12" s="2">
        <v>29.588200000000001</v>
      </c>
      <c r="D12" s="2">
        <v>27.3081</v>
      </c>
      <c r="E12" s="2">
        <v>29.9467</v>
      </c>
      <c r="F12" s="2">
        <v>30.236599999999999</v>
      </c>
      <c r="G12" s="2">
        <v>13.4338</v>
      </c>
    </row>
    <row r="13" spans="2:7" x14ac:dyDescent="0.2">
      <c r="B13" s="2">
        <v>42.457900000000002</v>
      </c>
      <c r="C13" s="2">
        <v>28.270800000000001</v>
      </c>
      <c r="D13" s="2">
        <v>27.1907</v>
      </c>
      <c r="E13" s="2">
        <v>30.261900000000001</v>
      </c>
      <c r="F13" s="2">
        <v>32.075499999999998</v>
      </c>
      <c r="G13" s="2">
        <v>13.3187</v>
      </c>
    </row>
    <row r="14" spans="2:7" x14ac:dyDescent="0.2">
      <c r="B14" s="2">
        <v>42.555999999999997</v>
      </c>
      <c r="C14" s="2">
        <v>28.221</v>
      </c>
      <c r="D14" s="2">
        <v>26.385999999999999</v>
      </c>
      <c r="E14" s="2">
        <v>31.881499999999999</v>
      </c>
      <c r="F14" s="2">
        <v>29.636299999999999</v>
      </c>
      <c r="G14" s="2">
        <v>13.3703</v>
      </c>
    </row>
    <row r="15" spans="2:7" x14ac:dyDescent="0.2">
      <c r="B15" s="2">
        <v>42.567399999999999</v>
      </c>
      <c r="C15" s="2">
        <v>34.581800000000001</v>
      </c>
      <c r="D15" s="2">
        <v>27.1492</v>
      </c>
      <c r="E15" s="2">
        <v>29.351800000000001</v>
      </c>
      <c r="F15" s="2">
        <v>32.776400000000002</v>
      </c>
      <c r="G15" s="2">
        <v>13.1241</v>
      </c>
    </row>
    <row r="16" spans="2:7" x14ac:dyDescent="0.2">
      <c r="B16" s="2">
        <v>42.816200000000002</v>
      </c>
      <c r="C16" s="2">
        <v>32.075400000000002</v>
      </c>
      <c r="D16" s="2">
        <v>26.636900000000001</v>
      </c>
      <c r="E16" s="2">
        <v>30.908899999999999</v>
      </c>
      <c r="F16" s="1">
        <v>30.517600000000002</v>
      </c>
      <c r="G16" s="2">
        <v>13.2378</v>
      </c>
    </row>
    <row r="17" spans="1:7" x14ac:dyDescent="0.2">
      <c r="A17" s="3" t="s">
        <v>7</v>
      </c>
      <c r="B17" s="3">
        <f>SUM(B7:B16)</f>
        <v>426.43739999999997</v>
      </c>
      <c r="C17" s="3">
        <f t="shared" ref="C17:G17" si="0">SUM(C7:C16)</f>
        <v>306.39780000000002</v>
      </c>
      <c r="D17" s="3">
        <f t="shared" si="0"/>
        <v>265.76080000000002</v>
      </c>
      <c r="E17" s="3">
        <f t="shared" si="0"/>
        <v>302.34350000000001</v>
      </c>
      <c r="F17" s="3">
        <f t="shared" si="0"/>
        <v>298.09720000000004</v>
      </c>
      <c r="G17" s="3">
        <f t="shared" si="0"/>
        <v>132.49809999999999</v>
      </c>
    </row>
    <row r="18" spans="1:7" x14ac:dyDescent="0.2">
      <c r="A18" s="3" t="s">
        <v>8</v>
      </c>
      <c r="B18" s="3">
        <f>AVERAGE(B7:B16)</f>
        <v>42.643739999999994</v>
      </c>
      <c r="C18" s="3">
        <f t="shared" ref="C18:G18" si="1">AVERAGE(C7:C16)</f>
        <v>30.639780000000002</v>
      </c>
      <c r="D18" s="3">
        <f t="shared" si="1"/>
        <v>26.576080000000001</v>
      </c>
      <c r="E18" s="3">
        <f t="shared" si="1"/>
        <v>30.234349999999999</v>
      </c>
      <c r="F18" s="3">
        <f t="shared" si="1"/>
        <v>29.809720000000006</v>
      </c>
      <c r="G18" s="3">
        <f t="shared" si="1"/>
        <v>13.24981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1A62-4664-A549-9FEA-58F912D08CA3}">
  <dimension ref="A2:G18"/>
  <sheetViews>
    <sheetView zoomScale="125" workbookViewId="0">
      <selection activeCell="I44" sqref="I44"/>
    </sheetView>
  </sheetViews>
  <sheetFormatPr baseColWidth="10" defaultRowHeight="16" x14ac:dyDescent="0.2"/>
  <sheetData>
    <row r="2" spans="2:7" x14ac:dyDescent="0.2">
      <c r="B2" t="s">
        <v>14</v>
      </c>
    </row>
    <row r="3" spans="2:7" x14ac:dyDescent="0.2">
      <c r="B3" t="s">
        <v>12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2">
        <v>45.866599999999998</v>
      </c>
      <c r="C7" s="10">
        <v>55.872799999999998</v>
      </c>
      <c r="D7" s="2">
        <v>23.479900000000001</v>
      </c>
      <c r="E7" s="2">
        <v>29.392199999999999</v>
      </c>
      <c r="F7" s="2">
        <v>39.581699999999998</v>
      </c>
      <c r="G7" s="2">
        <v>18.874700000000001</v>
      </c>
    </row>
    <row r="8" spans="2:7" x14ac:dyDescent="0.2">
      <c r="B8" s="2">
        <v>45.418199999999999</v>
      </c>
      <c r="C8" s="11">
        <v>56.011899999999997</v>
      </c>
      <c r="D8" s="2">
        <v>24.034300000000002</v>
      </c>
      <c r="E8" s="2">
        <v>27.463799999999999</v>
      </c>
      <c r="F8" s="2">
        <v>40.1158</v>
      </c>
      <c r="G8" s="2">
        <v>18.124600000000001</v>
      </c>
    </row>
    <row r="9" spans="2:7" x14ac:dyDescent="0.2">
      <c r="B9" s="2">
        <v>46.027799999999999</v>
      </c>
      <c r="C9" s="11">
        <v>55.803800000000003</v>
      </c>
      <c r="D9" s="2">
        <v>24.232399999999998</v>
      </c>
      <c r="E9" s="2">
        <v>27.935400000000001</v>
      </c>
      <c r="F9" s="2">
        <v>38.357199999999999</v>
      </c>
      <c r="G9" s="2">
        <v>17.740100000000002</v>
      </c>
    </row>
    <row r="10" spans="2:7" x14ac:dyDescent="0.2">
      <c r="B10" s="2">
        <v>45.982900000000001</v>
      </c>
      <c r="C10" s="11">
        <v>60.037280000000003</v>
      </c>
      <c r="D10" s="2">
        <v>24.333200000000001</v>
      </c>
      <c r="E10" s="2">
        <v>28.256399999999999</v>
      </c>
      <c r="F10" s="2">
        <v>36.340899999999998</v>
      </c>
      <c r="G10" s="2">
        <v>18.264399999999998</v>
      </c>
    </row>
    <row r="11" spans="2:7" x14ac:dyDescent="0.2">
      <c r="B11" s="2">
        <v>47.0197</v>
      </c>
      <c r="C11" s="11">
        <v>55.130299999999998</v>
      </c>
      <c r="D11" s="2">
        <v>25.474699999999999</v>
      </c>
      <c r="E11" s="2">
        <v>30.095700000000001</v>
      </c>
      <c r="F11" s="2">
        <v>38.4529</v>
      </c>
      <c r="G11" s="2">
        <v>18.639600000000002</v>
      </c>
    </row>
    <row r="12" spans="2:7" x14ac:dyDescent="0.2">
      <c r="B12" s="2">
        <v>46.637900000000002</v>
      </c>
      <c r="C12" s="11">
        <v>57.357599999999998</v>
      </c>
      <c r="D12" s="2">
        <v>25.2897</v>
      </c>
      <c r="E12" s="2">
        <v>29.326799999999999</v>
      </c>
      <c r="F12" s="2">
        <v>41.2361</v>
      </c>
      <c r="G12" s="2">
        <v>18.4133</v>
      </c>
    </row>
    <row r="13" spans="2:7" x14ac:dyDescent="0.2">
      <c r="B13" s="2">
        <v>46.197400000000002</v>
      </c>
      <c r="C13" s="11">
        <v>57.073599999999999</v>
      </c>
      <c r="D13" s="2">
        <v>24.8781</v>
      </c>
      <c r="E13" s="2">
        <v>29.2241</v>
      </c>
      <c r="F13" s="2">
        <v>37.663499999999999</v>
      </c>
      <c r="G13" s="2">
        <v>19.619599999999998</v>
      </c>
    </row>
    <row r="14" spans="2:7" x14ac:dyDescent="0.2">
      <c r="B14" s="2">
        <v>45.838900000000002</v>
      </c>
      <c r="C14" s="11">
        <v>57.116700000000002</v>
      </c>
      <c r="D14" s="2">
        <v>25.063700000000001</v>
      </c>
      <c r="E14" s="2">
        <v>29.660299999999999</v>
      </c>
      <c r="F14" s="2">
        <v>37.055100000000003</v>
      </c>
      <c r="G14" s="2">
        <v>19.730399999999999</v>
      </c>
    </row>
    <row r="15" spans="2:7" x14ac:dyDescent="0.2">
      <c r="B15" s="2">
        <v>6.0119999999999996</v>
      </c>
      <c r="C15" s="11">
        <v>57.490299999999998</v>
      </c>
      <c r="D15" s="2">
        <v>24.9773</v>
      </c>
      <c r="E15" s="2">
        <v>28.0871</v>
      </c>
      <c r="F15" s="1">
        <v>38.2744</v>
      </c>
      <c r="G15" s="2">
        <v>19.650700000000001</v>
      </c>
    </row>
    <row r="16" spans="2:7" x14ac:dyDescent="0.2">
      <c r="B16" s="2">
        <v>46.497599999999998</v>
      </c>
      <c r="C16" s="11">
        <v>55.560299999999998</v>
      </c>
      <c r="D16" s="2">
        <v>24.661100000000001</v>
      </c>
      <c r="E16" s="2">
        <v>28.8598</v>
      </c>
      <c r="F16" s="1">
        <v>38.067900000000002</v>
      </c>
      <c r="G16" s="2">
        <v>19.622399999999999</v>
      </c>
    </row>
    <row r="17" spans="1:7" x14ac:dyDescent="0.2">
      <c r="A17" s="3" t="s">
        <v>7</v>
      </c>
      <c r="B17" s="3">
        <f>SUM(B7:B16)</f>
        <v>421.49899999999997</v>
      </c>
      <c r="C17" s="3">
        <f t="shared" ref="C17:G17" si="0">SUM(C7:C16)</f>
        <v>567.45457999999996</v>
      </c>
      <c r="D17" s="3">
        <f t="shared" si="0"/>
        <v>246.42440000000002</v>
      </c>
      <c r="E17" s="3">
        <f t="shared" si="0"/>
        <v>288.30160000000001</v>
      </c>
      <c r="F17" s="3">
        <f t="shared" si="0"/>
        <v>385.14550000000003</v>
      </c>
      <c r="G17" s="3">
        <f t="shared" si="0"/>
        <v>188.6798</v>
      </c>
    </row>
    <row r="18" spans="1:7" x14ac:dyDescent="0.2">
      <c r="A18" s="3" t="s">
        <v>8</v>
      </c>
      <c r="B18" s="3">
        <f>AVERAGE(B7:B16)</f>
        <v>42.149899999999995</v>
      </c>
      <c r="C18" s="3">
        <f t="shared" ref="C18:G18" si="1">AVERAGE(C7:C16)</f>
        <v>56.745457999999999</v>
      </c>
      <c r="D18" s="3">
        <f t="shared" si="1"/>
        <v>24.642440000000001</v>
      </c>
      <c r="E18" s="3">
        <f t="shared" si="1"/>
        <v>28.830159999999999</v>
      </c>
      <c r="F18" s="3">
        <f t="shared" si="1"/>
        <v>38.51455</v>
      </c>
      <c r="G18" s="3">
        <f t="shared" si="1"/>
        <v>18.867979999999999</v>
      </c>
    </row>
  </sheetData>
  <mergeCells count="2">
    <mergeCell ref="B5:C5"/>
    <mergeCell ref="D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9D95-BFDA-464E-9EC5-045460106246}">
  <dimension ref="B2:H7"/>
  <sheetViews>
    <sheetView workbookViewId="0">
      <selection activeCell="N14" sqref="N14"/>
    </sheetView>
  </sheetViews>
  <sheetFormatPr baseColWidth="10" defaultRowHeight="16" x14ac:dyDescent="0.2"/>
  <sheetData>
    <row r="2" spans="2:8" x14ac:dyDescent="0.2">
      <c r="C2" s="12" t="s">
        <v>4</v>
      </c>
      <c r="D2" s="12"/>
      <c r="E2" s="12" t="s">
        <v>1</v>
      </c>
      <c r="F2" s="12"/>
      <c r="G2" s="12"/>
      <c r="H2" s="5" t="s">
        <v>6</v>
      </c>
    </row>
    <row r="3" spans="2:8" x14ac:dyDescent="0.2">
      <c r="C3" s="5" t="s">
        <v>5</v>
      </c>
      <c r="D3" s="5" t="s">
        <v>2</v>
      </c>
      <c r="E3" s="5" t="s">
        <v>0</v>
      </c>
      <c r="F3" s="5" t="s">
        <v>2</v>
      </c>
      <c r="G3" s="5" t="s">
        <v>3</v>
      </c>
      <c r="H3" s="5" t="s">
        <v>3</v>
      </c>
    </row>
    <row r="4" spans="2:8" x14ac:dyDescent="0.2">
      <c r="B4" t="s">
        <v>18</v>
      </c>
      <c r="C4">
        <v>9.6710760000000011</v>
      </c>
      <c r="D4">
        <v>9.6151999999999997</v>
      </c>
      <c r="E4">
        <v>9.7991199999999985</v>
      </c>
      <c r="F4">
        <v>10.042059999999998</v>
      </c>
      <c r="G4">
        <v>10.212660000000001</v>
      </c>
      <c r="H4">
        <v>9.549430000000001</v>
      </c>
    </row>
    <row r="5" spans="2:8" x14ac:dyDescent="0.2">
      <c r="B5" t="s">
        <v>17</v>
      </c>
      <c r="C5">
        <v>9.683720000000001</v>
      </c>
      <c r="D5">
        <v>50.752469999999995</v>
      </c>
      <c r="E5">
        <v>16.769690000000001</v>
      </c>
      <c r="F5">
        <v>20.26613</v>
      </c>
      <c r="G5">
        <v>18.319382000000001</v>
      </c>
      <c r="H5">
        <v>19.639316999999998</v>
      </c>
    </row>
    <row r="6" spans="2:8" x14ac:dyDescent="0.2">
      <c r="B6" t="s">
        <v>16</v>
      </c>
      <c r="C6">
        <v>42.643739999999994</v>
      </c>
      <c r="D6">
        <v>30.639780000000002</v>
      </c>
      <c r="E6">
        <v>26.576080000000001</v>
      </c>
      <c r="F6">
        <v>30.234349999999999</v>
      </c>
      <c r="G6">
        <v>29.809720000000006</v>
      </c>
      <c r="H6">
        <v>13.24981</v>
      </c>
    </row>
    <row r="7" spans="2:8" x14ac:dyDescent="0.2">
      <c r="B7" t="s">
        <v>15</v>
      </c>
      <c r="C7">
        <v>42.149899999999995</v>
      </c>
      <c r="D7">
        <v>56.745457999999999</v>
      </c>
      <c r="E7">
        <v>24.642440000000001</v>
      </c>
      <c r="F7">
        <v>28.830159999999999</v>
      </c>
      <c r="G7">
        <v>38.51455</v>
      </c>
      <c r="H7">
        <v>18.867979999999999</v>
      </c>
    </row>
  </sheetData>
  <mergeCells count="2">
    <mergeCell ref="C2:D2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0910-1F7A-B74D-BCB2-C2711F71F9EE}">
  <dimension ref="B2:G22"/>
  <sheetViews>
    <sheetView tabSelected="1" workbookViewId="0">
      <selection activeCell="B24" sqref="B24"/>
    </sheetView>
  </sheetViews>
  <sheetFormatPr baseColWidth="10" defaultRowHeight="16" x14ac:dyDescent="0.2"/>
  <sheetData>
    <row r="2" spans="2:7" x14ac:dyDescent="0.2">
      <c r="B2" t="s">
        <v>19</v>
      </c>
    </row>
    <row r="4" spans="2:7" x14ac:dyDescent="0.2">
      <c r="B4" t="s">
        <v>20</v>
      </c>
    </row>
    <row r="5" spans="2:7" x14ac:dyDescent="0.2">
      <c r="B5" s="12" t="s">
        <v>4</v>
      </c>
      <c r="C5" s="12"/>
      <c r="D5" s="12" t="s">
        <v>1</v>
      </c>
      <c r="E5" s="12"/>
      <c r="F5" s="12"/>
      <c r="G5" s="5" t="s">
        <v>6</v>
      </c>
    </row>
    <row r="6" spans="2:7" x14ac:dyDescent="0.2">
      <c r="B6" s="5" t="s">
        <v>5</v>
      </c>
      <c r="C6" s="5" t="s">
        <v>2</v>
      </c>
      <c r="D6" s="5" t="s">
        <v>0</v>
      </c>
      <c r="E6" s="5" t="s">
        <v>2</v>
      </c>
      <c r="F6" s="5" t="s">
        <v>3</v>
      </c>
      <c r="G6" s="5" t="s">
        <v>3</v>
      </c>
    </row>
    <row r="7" spans="2:7" x14ac:dyDescent="0.2">
      <c r="B7" s="13" t="s">
        <v>21</v>
      </c>
      <c r="C7" s="13" t="s">
        <v>22</v>
      </c>
      <c r="D7" s="13" t="s">
        <v>21</v>
      </c>
      <c r="E7" s="13" t="s">
        <v>21</v>
      </c>
      <c r="F7" s="13" t="s">
        <v>21</v>
      </c>
      <c r="G7" s="13" t="s">
        <v>22</v>
      </c>
    </row>
    <row r="9" spans="2:7" x14ac:dyDescent="0.2">
      <c r="B9" t="s">
        <v>23</v>
      </c>
    </row>
    <row r="11" spans="2:7" x14ac:dyDescent="0.2">
      <c r="B11" s="14" t="s">
        <v>24</v>
      </c>
      <c r="C11" s="14"/>
      <c r="D11" s="14"/>
      <c r="E11" s="14"/>
      <c r="F11" s="14"/>
      <c r="G11" s="14"/>
    </row>
    <row r="12" spans="2:7" x14ac:dyDescent="0.2">
      <c r="B12" s="14"/>
      <c r="C12" s="14"/>
      <c r="D12" s="14"/>
      <c r="E12" s="14"/>
      <c r="F12" s="14"/>
      <c r="G12" s="14"/>
    </row>
    <row r="13" spans="2:7" x14ac:dyDescent="0.2">
      <c r="B13" s="14"/>
      <c r="C13" s="14"/>
      <c r="D13" s="14"/>
      <c r="E13" s="14"/>
      <c r="F13" s="14"/>
      <c r="G13" s="14"/>
    </row>
    <row r="15" spans="2:7" x14ac:dyDescent="0.2">
      <c r="B15" t="s">
        <v>25</v>
      </c>
    </row>
    <row r="17" spans="2:7" x14ac:dyDescent="0.2">
      <c r="B17" s="14" t="s">
        <v>26</v>
      </c>
      <c r="C17" s="14"/>
      <c r="D17" s="14"/>
      <c r="E17" s="14"/>
      <c r="F17" s="14"/>
      <c r="G17" s="14"/>
    </row>
    <row r="18" spans="2:7" x14ac:dyDescent="0.2">
      <c r="B18" s="14"/>
      <c r="C18" s="14"/>
      <c r="D18" s="14"/>
      <c r="E18" s="14"/>
      <c r="F18" s="14"/>
      <c r="G18" s="14"/>
    </row>
    <row r="19" spans="2:7" x14ac:dyDescent="0.2">
      <c r="B19" s="14"/>
      <c r="C19" s="14"/>
      <c r="D19" s="14"/>
      <c r="E19" s="14"/>
      <c r="F19" s="14"/>
      <c r="G19" s="14"/>
    </row>
    <row r="21" spans="2:7" x14ac:dyDescent="0.2">
      <c r="B21" s="14" t="s">
        <v>27</v>
      </c>
      <c r="C21" s="14"/>
      <c r="D21" s="14"/>
      <c r="E21" s="14"/>
      <c r="F21" s="14"/>
      <c r="G21" s="14"/>
    </row>
    <row r="22" spans="2:7" x14ac:dyDescent="0.2">
      <c r="B22" s="14"/>
      <c r="C22" s="14"/>
      <c r="D22" s="14"/>
      <c r="E22" s="14"/>
      <c r="F22" s="14"/>
      <c r="G22" s="14"/>
    </row>
  </sheetData>
  <mergeCells count="5">
    <mergeCell ref="B5:C5"/>
    <mergeCell ref="D5:F5"/>
    <mergeCell ref="B11:G13"/>
    <mergeCell ref="B17:G19"/>
    <mergeCell ref="B21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</vt:lpstr>
      <vt:lpstr>G2</vt:lpstr>
      <vt:lpstr>G3</vt:lpstr>
      <vt:lpstr>G4</vt:lpstr>
      <vt:lpstr>TODAS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2022-04-25T21:36:33Z</dcterms:created>
  <dcterms:modified xsi:type="dcterms:W3CDTF">2022-04-25T23:49:16Z</dcterms:modified>
</cp:coreProperties>
</file>