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millar/Downloads/"/>
    </mc:Choice>
  </mc:AlternateContent>
  <xr:revisionPtr revIDLastSave="0" documentId="13_ncr:1_{4DC35161-3B21-FF4A-B0B0-35B176909D0A}" xr6:coauthVersionLast="47" xr6:coauthVersionMax="47" xr10:uidLastSave="{00000000-0000-0000-0000-000000000000}"/>
  <bookViews>
    <workbookView xWindow="380" yWindow="500" windowWidth="28040" windowHeight="16260" xr2:uid="{2ED15141-4FFF-9B4C-AFCF-D0AB53231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F33" i="1" s="1"/>
  <c r="D32" i="1"/>
  <c r="E32" i="1" s="1"/>
  <c r="F32" i="1" s="1"/>
  <c r="D31" i="1"/>
  <c r="E31" i="1" s="1"/>
  <c r="F31" i="1" s="1"/>
  <c r="D16" i="1"/>
  <c r="E16" i="1" s="1"/>
  <c r="F16" i="1" s="1"/>
  <c r="D15" i="1"/>
  <c r="E15" i="1" s="1"/>
  <c r="F15" i="1" s="1"/>
  <c r="D14" i="1"/>
  <c r="E14" i="1" s="1"/>
  <c r="F14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13" i="1"/>
  <c r="E13" i="1" s="1"/>
  <c r="F13" i="1" s="1"/>
  <c r="D12" i="1"/>
  <c r="E12" i="1" s="1"/>
  <c r="F12" i="1" s="1"/>
  <c r="D11" i="1"/>
  <c r="E11" i="1" s="1"/>
  <c r="F11" i="1" s="1"/>
  <c r="D25" i="1"/>
  <c r="E25" i="1" s="1"/>
  <c r="F25" i="1" s="1"/>
  <c r="D24" i="1"/>
  <c r="E24" i="1" s="1"/>
  <c r="F24" i="1" s="1"/>
  <c r="D23" i="1"/>
  <c r="E23" i="1" s="1"/>
  <c r="F23" i="1" s="1"/>
  <c r="D10" i="1"/>
  <c r="E10" i="1" s="1"/>
  <c r="F10" i="1" s="1"/>
  <c r="D9" i="1"/>
  <c r="E9" i="1" s="1"/>
  <c r="F9" i="1" s="1"/>
  <c r="D8" i="1"/>
  <c r="E8" i="1" s="1"/>
  <c r="F8" i="1" s="1"/>
  <c r="D22" i="1"/>
  <c r="E22" i="1" s="1"/>
  <c r="F22" i="1" s="1"/>
  <c r="D21" i="1"/>
  <c r="E21" i="1" s="1"/>
  <c r="F21" i="1" s="1"/>
  <c r="D20" i="1"/>
  <c r="E20" i="1" s="1"/>
  <c r="F20" i="1" s="1"/>
  <c r="D7" i="1"/>
  <c r="E7" i="1" s="1"/>
  <c r="F7" i="1" s="1"/>
  <c r="D6" i="1"/>
  <c r="E6" i="1" s="1"/>
  <c r="F6" i="1" s="1"/>
  <c r="D5" i="1"/>
  <c r="E5" i="1" s="1"/>
  <c r="F5" i="1" s="1"/>
  <c r="D2" i="1"/>
  <c r="E2" i="1" s="1"/>
  <c r="F2" i="1" s="1"/>
  <c r="D3" i="1"/>
  <c r="E3" i="1" s="1"/>
  <c r="F3" i="1" s="1"/>
  <c r="D4" i="1"/>
  <c r="E4" i="1" s="1"/>
  <c r="F4" i="1" s="1"/>
  <c r="D17" i="1"/>
  <c r="E17" i="1" s="1"/>
  <c r="F17" i="1" s="1"/>
  <c r="D18" i="1"/>
  <c r="E18" i="1" s="1"/>
  <c r="F18" i="1" s="1"/>
  <c r="D19" i="1"/>
  <c r="E19" i="1" s="1"/>
  <c r="F19" i="1" s="1"/>
  <c r="D34" i="1"/>
  <c r="E34" i="1" s="1"/>
  <c r="F34" i="1" s="1"/>
  <c r="D35" i="1"/>
  <c r="E35" i="1" s="1"/>
  <c r="F35" i="1" s="1"/>
  <c r="D36" i="1"/>
  <c r="E36" i="1" s="1"/>
  <c r="F36" i="1" s="1"/>
  <c r="D40" i="1"/>
  <c r="E40" i="1" s="1"/>
  <c r="F40" i="1" s="1"/>
  <c r="D41" i="1"/>
  <c r="E41" i="1" s="1"/>
  <c r="F41" i="1" s="1"/>
  <c r="D42" i="1"/>
  <c r="E42" i="1" s="1"/>
  <c r="F42" i="1" s="1"/>
  <c r="D45" i="1"/>
  <c r="E45" i="1" s="1"/>
  <c r="F45" i="1" s="1"/>
  <c r="D39" i="1"/>
  <c r="E39" i="1" s="1"/>
  <c r="F39" i="1" s="1"/>
  <c r="D43" i="1"/>
  <c r="E43" i="1" s="1"/>
  <c r="F43" i="1" s="1"/>
  <c r="D44" i="1"/>
  <c r="E44" i="1" s="1"/>
  <c r="F44" i="1" s="1"/>
  <c r="D38" i="1"/>
  <c r="E38" i="1" s="1"/>
  <c r="F38" i="1" s="1"/>
  <c r="D37" i="1"/>
  <c r="E37" i="1" s="1"/>
  <c r="F37" i="1" s="1"/>
</calcChain>
</file>

<file path=xl/sharedStrings.xml><?xml version="1.0" encoding="utf-8"?>
<sst xmlns="http://schemas.openxmlformats.org/spreadsheetml/2006/main" count="50" uniqueCount="50">
  <si>
    <t>sample</t>
  </si>
  <si>
    <t>concentration</t>
  </si>
  <si>
    <t>cDNA concentrations</t>
  </si>
  <si>
    <t>200/ cDNA concentrations</t>
  </si>
  <si>
    <t>A1a</t>
  </si>
  <si>
    <t>B1a</t>
  </si>
  <si>
    <t>B2a</t>
  </si>
  <si>
    <t>B2b</t>
  </si>
  <si>
    <t>B3a</t>
  </si>
  <si>
    <t>C1a</t>
  </si>
  <si>
    <t>C2a</t>
  </si>
  <si>
    <t>C3a</t>
  </si>
  <si>
    <t>D1a</t>
  </si>
  <si>
    <t>D2a</t>
  </si>
  <si>
    <t>D3a</t>
  </si>
  <si>
    <t>C1b</t>
  </si>
  <si>
    <t>C2b</t>
  </si>
  <si>
    <t>C3b</t>
  </si>
  <si>
    <t>D1b</t>
  </si>
  <si>
    <t>D2b</t>
  </si>
  <si>
    <t>D3b</t>
  </si>
  <si>
    <t>A1c</t>
  </si>
  <si>
    <t>A2c</t>
  </si>
  <si>
    <t>A3c</t>
  </si>
  <si>
    <t>B1c</t>
  </si>
  <si>
    <t>B2c</t>
  </si>
  <si>
    <t>B3c</t>
  </si>
  <si>
    <t>A1b</t>
  </si>
  <si>
    <t>A2b</t>
  </si>
  <si>
    <t>A3b</t>
  </si>
  <si>
    <t>B1b</t>
  </si>
  <si>
    <t>B3b</t>
  </si>
  <si>
    <t>A1d</t>
  </si>
  <si>
    <t>A2d</t>
  </si>
  <si>
    <t>A3d</t>
  </si>
  <si>
    <t>B1d</t>
  </si>
  <si>
    <t>B2d</t>
  </si>
  <si>
    <t>B3d</t>
  </si>
  <si>
    <t>B1e</t>
  </si>
  <si>
    <t>B2e</t>
  </si>
  <si>
    <t>B1d2</t>
  </si>
  <si>
    <t>B2d2</t>
  </si>
  <si>
    <t>A1e</t>
  </si>
  <si>
    <t>A2e</t>
  </si>
  <si>
    <t>A3e</t>
  </si>
  <si>
    <t>B3e</t>
  </si>
  <si>
    <t>nanopore run</t>
  </si>
  <si>
    <r>
      <t>A2</t>
    </r>
    <r>
      <rPr>
        <sz val="12"/>
        <color theme="1"/>
        <rFont val="Calibri (Body)"/>
      </rPr>
      <t>a</t>
    </r>
  </si>
  <si>
    <r>
      <t>A3</t>
    </r>
    <r>
      <rPr>
        <sz val="12"/>
        <color theme="1"/>
        <rFont val="Calibri (Body)"/>
      </rPr>
      <t>a</t>
    </r>
  </si>
  <si>
    <t>molecular water (100 - column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</si>
</sst>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199443</xdr:colOff>
      <xdr:row>12</xdr:row>
      <xdr:rowOff>36817</xdr:rowOff>
    </xdr:from>
    <xdr:to>
      <xdr:col>10</xdr:col>
      <xdr:colOff>199443</xdr:colOff>
      <xdr:row>20</xdr:row>
      <xdr:rowOff>124832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A37C5D-169A-11CD-A873-06F269E3FA8D}"/>
            </a:ext>
          </a:extLst>
        </xdr:cNvPr>
        <xdr:cNvSpPr txBox="1"/>
      </xdr:nvSpPr>
      <xdr:spPr>
        <a:xfrm>
          <a:off x="11486746" y="2434120"/>
          <a:ext cx="3310562" cy="1686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A</a:t>
          </a:r>
          <a:r>
            <a:rPr lang="en-GB" sz="1100" b="1" baseline="0"/>
            <a:t> + B Larvae Samples </a:t>
          </a:r>
          <a:endParaRPr lang="en-GB" sz="1100" b="1"/>
        </a:p>
        <a:p>
          <a:r>
            <a:rPr lang="en-GB" sz="1100"/>
            <a:t>-</a:t>
          </a:r>
          <a:r>
            <a:rPr lang="en-GB" sz="1100" baseline="0"/>
            <a:t> a = First nanopore (before DNase treatment)</a:t>
          </a:r>
        </a:p>
        <a:p>
          <a:r>
            <a:rPr lang="en-GB" sz="1100" baseline="0"/>
            <a:t>- b = Second nanopore (after DNase treatment)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- c = Third nanopore (after DNase treatment)</a:t>
          </a:r>
        </a:p>
        <a:p>
          <a:r>
            <a:rPr lang="en-GB" sz="1100" baseline="0"/>
            <a:t>- d = Fourth nanopore (re-run after DNase treatment)</a:t>
          </a:r>
        </a:p>
        <a:p>
          <a:r>
            <a:rPr lang="en-GB" sz="1100" baseline="0"/>
            <a:t>      - d2 = B1 and B2 were run again in the fourth        nanpore </a:t>
          </a:r>
        </a:p>
        <a:p>
          <a:r>
            <a:rPr lang="en-GB" sz="1100" baseline="0"/>
            <a:t>- e = another nanopore run (after DNase treatment)</a:t>
          </a:r>
        </a:p>
      </xdr:txBody>
    </xdr:sp>
    <xdr:clientData/>
  </xdr:twoCellAnchor>
  <xdr:twoCellAnchor>
    <xdr:from>
      <xdr:col>6</xdr:col>
      <xdr:colOff>225281</xdr:colOff>
      <xdr:row>36</xdr:row>
      <xdr:rowOff>34031</xdr:rowOff>
    </xdr:from>
    <xdr:to>
      <xdr:col>10</xdr:col>
      <xdr:colOff>168323</xdr:colOff>
      <xdr:row>40</xdr:row>
      <xdr:rowOff>95605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AF9889-1CDE-4190-B84C-D40763297578}"/>
            </a:ext>
          </a:extLst>
        </xdr:cNvPr>
        <xdr:cNvSpPr txBox="1"/>
      </xdr:nvSpPr>
      <xdr:spPr>
        <a:xfrm>
          <a:off x="11512584" y="7225941"/>
          <a:ext cx="3253604" cy="86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</a:t>
          </a:r>
          <a:r>
            <a:rPr lang="en-GB" sz="1100" b="1" baseline="0"/>
            <a:t> + D Larvae Samples</a:t>
          </a:r>
        </a:p>
        <a:p>
          <a:r>
            <a:rPr lang="en-GB" sz="1100" baseline="0"/>
            <a:t>- a = running the nanopore (before DNase treatment)</a:t>
          </a:r>
        </a:p>
        <a:p>
          <a:r>
            <a:rPr lang="en-GB" sz="1100" baseline="0"/>
            <a:t>- b = running the nanopore (after DNase treatment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A7D4-9E87-FC44-AECE-9AE745394B3A}">
  <dimension ref="A1:I45"/>
  <sheetViews>
    <sheetView tabSelected="1" zoomScale="113" zoomScaleNormal="125" workbookViewId="0">
      <selection activeCell="I11" sqref="I11"/>
    </sheetView>
  </sheetViews>
  <sheetFormatPr baseColWidth="10" defaultRowHeight="16" x14ac:dyDescent="0.2"/>
  <cols>
    <col min="1" max="2" width="17.83203125" customWidth="1"/>
    <col min="3" max="3" width="20" customWidth="1"/>
    <col min="4" max="4" width="23" customWidth="1"/>
    <col min="5" max="5" width="35.33203125" customWidth="1"/>
    <col min="6" max="6" width="34.1640625" customWidth="1"/>
  </cols>
  <sheetData>
    <row r="1" spans="1:6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</row>
    <row r="2" spans="1:6" x14ac:dyDescent="0.2">
      <c r="A2" s="2">
        <v>1</v>
      </c>
      <c r="B2" s="2" t="s">
        <v>4</v>
      </c>
      <c r="C2" s="2">
        <v>-2.1509999999999998</v>
      </c>
      <c r="D2" s="2">
        <f t="shared" ref="D2:D33" si="0">C2/11*20</f>
        <v>-3.9109090909090902</v>
      </c>
      <c r="E2" s="2">
        <f t="shared" ref="E2:E34" si="1">200/D2</f>
        <v>-51.139005113900524</v>
      </c>
      <c r="F2" s="2">
        <f t="shared" ref="F2:F34" si="2">100-E2</f>
        <v>151.13900511390051</v>
      </c>
    </row>
    <row r="3" spans="1:6" x14ac:dyDescent="0.2">
      <c r="A3" s="2">
        <v>1</v>
      </c>
      <c r="B3" s="2" t="s">
        <v>47</v>
      </c>
      <c r="C3" s="2">
        <v>21.69</v>
      </c>
      <c r="D3" s="2">
        <f t="shared" si="0"/>
        <v>39.436363636363637</v>
      </c>
      <c r="E3" s="2">
        <f t="shared" si="1"/>
        <v>5.0714615029967725</v>
      </c>
      <c r="F3" s="2">
        <f t="shared" si="2"/>
        <v>94.928538497003231</v>
      </c>
    </row>
    <row r="4" spans="1:6" x14ac:dyDescent="0.2">
      <c r="A4" s="2">
        <v>1</v>
      </c>
      <c r="B4" s="2" t="s">
        <v>48</v>
      </c>
      <c r="C4" s="2">
        <v>-13.63</v>
      </c>
      <c r="D4" s="2">
        <f t="shared" si="0"/>
        <v>-24.781818181818185</v>
      </c>
      <c r="E4" s="2">
        <f t="shared" si="1"/>
        <v>-8.0704328686720466</v>
      </c>
      <c r="F4" s="2">
        <f t="shared" si="2"/>
        <v>108.07043286867204</v>
      </c>
    </row>
    <row r="5" spans="1:6" x14ac:dyDescent="0.2">
      <c r="A5" s="2">
        <v>2</v>
      </c>
      <c r="B5" s="2" t="s">
        <v>27</v>
      </c>
      <c r="C5" s="2">
        <v>19.100000000000001</v>
      </c>
      <c r="D5" s="2">
        <f t="shared" si="0"/>
        <v>34.727272727272734</v>
      </c>
      <c r="E5" s="2">
        <f t="shared" si="1"/>
        <v>5.7591623036649207</v>
      </c>
      <c r="F5" s="2">
        <f t="shared" si="2"/>
        <v>94.240837696335078</v>
      </c>
    </row>
    <row r="6" spans="1:6" x14ac:dyDescent="0.2">
      <c r="A6" s="2">
        <v>2</v>
      </c>
      <c r="B6" s="2" t="s">
        <v>28</v>
      </c>
      <c r="C6" s="2">
        <v>49.81</v>
      </c>
      <c r="D6" s="2">
        <f t="shared" si="0"/>
        <v>90.563636363636363</v>
      </c>
      <c r="E6" s="2">
        <f t="shared" si="1"/>
        <v>2.2083918891788796</v>
      </c>
      <c r="F6" s="2">
        <f t="shared" si="2"/>
        <v>97.791608110821116</v>
      </c>
    </row>
    <row r="7" spans="1:6" x14ac:dyDescent="0.2">
      <c r="A7" s="2">
        <v>2</v>
      </c>
      <c r="B7" s="2" t="s">
        <v>29</v>
      </c>
      <c r="C7" s="2">
        <v>42.85</v>
      </c>
      <c r="D7" s="2">
        <f t="shared" si="0"/>
        <v>77.909090909090907</v>
      </c>
      <c r="E7" s="2">
        <f t="shared" si="1"/>
        <v>2.5670945157526255</v>
      </c>
      <c r="F7" s="2">
        <f t="shared" si="2"/>
        <v>97.432905484247371</v>
      </c>
    </row>
    <row r="8" spans="1:6" x14ac:dyDescent="0.2">
      <c r="A8" s="2">
        <v>3</v>
      </c>
      <c r="B8" s="2" t="s">
        <v>21</v>
      </c>
      <c r="C8" s="2">
        <v>30.58</v>
      </c>
      <c r="D8" s="2">
        <f t="shared" si="0"/>
        <v>55.599999999999994</v>
      </c>
      <c r="E8" s="2">
        <f t="shared" si="1"/>
        <v>3.5971223021582737</v>
      </c>
      <c r="F8" s="2">
        <f t="shared" si="2"/>
        <v>96.402877697841731</v>
      </c>
    </row>
    <row r="9" spans="1:6" x14ac:dyDescent="0.2">
      <c r="A9" s="2">
        <v>3</v>
      </c>
      <c r="B9" s="2" t="s">
        <v>22</v>
      </c>
      <c r="C9" s="2">
        <v>103.4</v>
      </c>
      <c r="D9" s="2">
        <f t="shared" si="0"/>
        <v>188</v>
      </c>
      <c r="E9" s="2">
        <f t="shared" si="1"/>
        <v>1.0638297872340425</v>
      </c>
      <c r="F9" s="2">
        <f t="shared" si="2"/>
        <v>98.936170212765958</v>
      </c>
    </row>
    <row r="10" spans="1:6" x14ac:dyDescent="0.2">
      <c r="A10" s="2">
        <v>3</v>
      </c>
      <c r="B10" s="2" t="s">
        <v>23</v>
      </c>
      <c r="C10" s="2">
        <v>58.3</v>
      </c>
      <c r="D10" s="2">
        <f t="shared" si="0"/>
        <v>106</v>
      </c>
      <c r="E10" s="2">
        <f t="shared" si="1"/>
        <v>1.8867924528301887</v>
      </c>
      <c r="F10" s="2">
        <f t="shared" si="2"/>
        <v>98.113207547169807</v>
      </c>
    </row>
    <row r="11" spans="1:6" x14ac:dyDescent="0.2">
      <c r="A11" s="2">
        <v>4</v>
      </c>
      <c r="B11" s="2" t="s">
        <v>32</v>
      </c>
      <c r="C11" s="2">
        <v>-2.1509999999999998</v>
      </c>
      <c r="D11" s="2">
        <f t="shared" si="0"/>
        <v>-3.9109090909090902</v>
      </c>
      <c r="E11" s="2">
        <f t="shared" si="1"/>
        <v>-51.139005113900524</v>
      </c>
      <c r="F11" s="2">
        <f t="shared" si="2"/>
        <v>151.13900511390051</v>
      </c>
    </row>
    <row r="12" spans="1:6" x14ac:dyDescent="0.2">
      <c r="A12" s="2">
        <v>4</v>
      </c>
      <c r="B12" s="2" t="s">
        <v>33</v>
      </c>
      <c r="C12" s="2">
        <v>21.69</v>
      </c>
      <c r="D12" s="2">
        <f t="shared" si="0"/>
        <v>39.436363636363637</v>
      </c>
      <c r="E12" s="2">
        <f t="shared" si="1"/>
        <v>5.0714615029967725</v>
      </c>
      <c r="F12" s="2">
        <f t="shared" si="2"/>
        <v>94.928538497003231</v>
      </c>
    </row>
    <row r="13" spans="1:6" x14ac:dyDescent="0.2">
      <c r="A13" s="2">
        <v>4</v>
      </c>
      <c r="B13" s="2" t="s">
        <v>34</v>
      </c>
      <c r="C13" s="2">
        <v>-13.63</v>
      </c>
      <c r="D13" s="2">
        <f t="shared" si="0"/>
        <v>-24.781818181818185</v>
      </c>
      <c r="E13" s="2">
        <f t="shared" si="1"/>
        <v>-8.0704328686720466</v>
      </c>
      <c r="F13" s="2">
        <f t="shared" si="2"/>
        <v>108.07043286867204</v>
      </c>
    </row>
    <row r="14" spans="1:6" x14ac:dyDescent="0.2">
      <c r="A14" s="2">
        <v>5</v>
      </c>
      <c r="B14" s="2" t="s">
        <v>42</v>
      </c>
      <c r="C14" s="2">
        <v>12.27</v>
      </c>
      <c r="D14" s="2">
        <f t="shared" si="0"/>
        <v>22.309090909090909</v>
      </c>
      <c r="E14" s="2">
        <f t="shared" si="1"/>
        <v>8.9649551752241248</v>
      </c>
      <c r="F14" s="2">
        <f t="shared" si="2"/>
        <v>91.035044824775881</v>
      </c>
    </row>
    <row r="15" spans="1:6" x14ac:dyDescent="0.2">
      <c r="A15" s="2">
        <v>5</v>
      </c>
      <c r="B15" s="2" t="s">
        <v>43</v>
      </c>
      <c r="C15" s="2">
        <v>37.26</v>
      </c>
      <c r="D15" s="2">
        <f t="shared" si="0"/>
        <v>67.74545454545455</v>
      </c>
      <c r="E15" s="2">
        <f t="shared" si="1"/>
        <v>2.9522275899087491</v>
      </c>
      <c r="F15" s="2">
        <f t="shared" si="2"/>
        <v>97.047772410091255</v>
      </c>
    </row>
    <row r="16" spans="1:6" x14ac:dyDescent="0.2">
      <c r="A16" s="2">
        <v>5</v>
      </c>
      <c r="B16" s="2" t="s">
        <v>44</v>
      </c>
      <c r="C16" s="2">
        <v>28.83</v>
      </c>
      <c r="D16" s="2">
        <f t="shared" si="0"/>
        <v>52.418181818181814</v>
      </c>
      <c r="E16" s="2">
        <f t="shared" si="1"/>
        <v>3.8154699965313914</v>
      </c>
      <c r="F16" s="2">
        <f t="shared" si="2"/>
        <v>96.184530003468609</v>
      </c>
    </row>
    <row r="17" spans="1:6" x14ac:dyDescent="0.2">
      <c r="A17" s="3">
        <v>1</v>
      </c>
      <c r="B17" s="3" t="s">
        <v>5</v>
      </c>
      <c r="C17" s="3">
        <v>-10.57</v>
      </c>
      <c r="D17" s="3">
        <f t="shared" si="0"/>
        <v>-19.218181818181819</v>
      </c>
      <c r="E17" s="3">
        <f t="shared" si="1"/>
        <v>-10.406811731315042</v>
      </c>
      <c r="F17" s="3">
        <f t="shared" si="2"/>
        <v>110.40681173131505</v>
      </c>
    </row>
    <row r="18" spans="1:6" x14ac:dyDescent="0.2">
      <c r="A18" s="3">
        <v>1</v>
      </c>
      <c r="B18" s="3" t="s">
        <v>6</v>
      </c>
      <c r="C18" s="3">
        <v>13.29</v>
      </c>
      <c r="D18" s="3">
        <f t="shared" si="0"/>
        <v>24.16363636363636</v>
      </c>
      <c r="E18" s="3">
        <f t="shared" si="1"/>
        <v>8.2768999247554564</v>
      </c>
      <c r="F18" s="3">
        <f t="shared" si="2"/>
        <v>91.723100075244545</v>
      </c>
    </row>
    <row r="19" spans="1:6" x14ac:dyDescent="0.2">
      <c r="A19" s="3">
        <v>1</v>
      </c>
      <c r="B19" s="3" t="s">
        <v>8</v>
      </c>
      <c r="C19" s="3">
        <v>-10.39</v>
      </c>
      <c r="D19" s="3">
        <f t="shared" si="0"/>
        <v>-18.890909090909091</v>
      </c>
      <c r="E19" s="3">
        <f t="shared" si="1"/>
        <v>-10.587102983638113</v>
      </c>
      <c r="F19" s="3">
        <f t="shared" si="2"/>
        <v>110.58710298363812</v>
      </c>
    </row>
    <row r="20" spans="1:6" x14ac:dyDescent="0.2">
      <c r="A20" s="3">
        <v>2</v>
      </c>
      <c r="B20" s="3" t="s">
        <v>30</v>
      </c>
      <c r="C20" s="3">
        <v>28.02</v>
      </c>
      <c r="D20" s="3">
        <f t="shared" si="0"/>
        <v>50.945454545454545</v>
      </c>
      <c r="E20" s="3">
        <f t="shared" si="1"/>
        <v>3.9257673090649536</v>
      </c>
      <c r="F20" s="3">
        <f t="shared" si="2"/>
        <v>96.074232690935048</v>
      </c>
    </row>
    <row r="21" spans="1:6" x14ac:dyDescent="0.2">
      <c r="A21" s="3">
        <v>2</v>
      </c>
      <c r="B21" s="3" t="s">
        <v>7</v>
      </c>
      <c r="C21" s="3">
        <v>2.8889999999999998</v>
      </c>
      <c r="D21" s="3">
        <f t="shared" si="0"/>
        <v>5.252727272727272</v>
      </c>
      <c r="E21" s="3">
        <f t="shared" si="1"/>
        <v>38.075458636206307</v>
      </c>
      <c r="F21" s="3">
        <f t="shared" si="2"/>
        <v>61.924541363793693</v>
      </c>
    </row>
    <row r="22" spans="1:6" x14ac:dyDescent="0.2">
      <c r="A22" s="3">
        <v>2</v>
      </c>
      <c r="B22" s="3" t="s">
        <v>31</v>
      </c>
      <c r="C22" s="3">
        <v>8.0860000000000003</v>
      </c>
      <c r="D22" s="3">
        <f t="shared" si="0"/>
        <v>14.701818181818183</v>
      </c>
      <c r="E22" s="3">
        <f t="shared" si="1"/>
        <v>13.603759584466978</v>
      </c>
      <c r="F22" s="3">
        <f t="shared" si="2"/>
        <v>86.396240415533015</v>
      </c>
    </row>
    <row r="23" spans="1:6" x14ac:dyDescent="0.2">
      <c r="A23" s="3">
        <v>3</v>
      </c>
      <c r="B23" s="3" t="s">
        <v>24</v>
      </c>
      <c r="C23" s="3">
        <v>28.89</v>
      </c>
      <c r="D23" s="3">
        <f t="shared" si="0"/>
        <v>52.527272727272731</v>
      </c>
      <c r="E23" s="3">
        <f t="shared" si="1"/>
        <v>3.8075458636206299</v>
      </c>
      <c r="F23" s="3">
        <f t="shared" si="2"/>
        <v>96.192454136379368</v>
      </c>
    </row>
    <row r="24" spans="1:6" x14ac:dyDescent="0.2">
      <c r="A24" s="3">
        <v>3</v>
      </c>
      <c r="B24" s="3" t="s">
        <v>25</v>
      </c>
      <c r="C24" s="3">
        <v>20.18</v>
      </c>
      <c r="D24" s="3">
        <f t="shared" si="0"/>
        <v>36.690909090909088</v>
      </c>
      <c r="E24" s="3">
        <f t="shared" si="1"/>
        <v>5.4509415262636276</v>
      </c>
      <c r="F24" s="3">
        <f t="shared" si="2"/>
        <v>94.549058473736366</v>
      </c>
    </row>
    <row r="25" spans="1:6" x14ac:dyDescent="0.2">
      <c r="A25" s="3">
        <v>3</v>
      </c>
      <c r="B25" s="3" t="s">
        <v>26</v>
      </c>
      <c r="C25" s="3">
        <v>11.01</v>
      </c>
      <c r="D25" s="3">
        <f t="shared" si="0"/>
        <v>20.018181818181819</v>
      </c>
      <c r="E25" s="3">
        <f t="shared" si="1"/>
        <v>9.9909173478655759</v>
      </c>
      <c r="F25" s="3">
        <f t="shared" si="2"/>
        <v>90.009082652134424</v>
      </c>
    </row>
    <row r="26" spans="1:6" x14ac:dyDescent="0.2">
      <c r="A26" s="3">
        <v>4</v>
      </c>
      <c r="B26" s="3" t="s">
        <v>35</v>
      </c>
      <c r="C26" s="3">
        <v>-10.57</v>
      </c>
      <c r="D26" s="3">
        <f t="shared" si="0"/>
        <v>-19.218181818181819</v>
      </c>
      <c r="E26" s="3">
        <f t="shared" si="1"/>
        <v>-10.406811731315042</v>
      </c>
      <c r="F26" s="3">
        <f t="shared" si="2"/>
        <v>110.40681173131505</v>
      </c>
    </row>
    <row r="27" spans="1:6" x14ac:dyDescent="0.2">
      <c r="A27" s="3">
        <v>4</v>
      </c>
      <c r="B27" s="3" t="s">
        <v>36</v>
      </c>
      <c r="C27" s="3">
        <v>13.29</v>
      </c>
      <c r="D27" s="3">
        <f t="shared" si="0"/>
        <v>24.16363636363636</v>
      </c>
      <c r="E27" s="3">
        <f t="shared" si="1"/>
        <v>8.2768999247554564</v>
      </c>
      <c r="F27" s="3">
        <f t="shared" si="2"/>
        <v>91.723100075244545</v>
      </c>
    </row>
    <row r="28" spans="1:6" x14ac:dyDescent="0.2">
      <c r="A28" s="3">
        <v>4</v>
      </c>
      <c r="B28" s="3" t="s">
        <v>37</v>
      </c>
      <c r="C28" s="3">
        <v>-10.39</v>
      </c>
      <c r="D28" s="3">
        <f t="shared" si="0"/>
        <v>-18.890909090909091</v>
      </c>
      <c r="E28" s="3">
        <f t="shared" si="1"/>
        <v>-10.587102983638113</v>
      </c>
      <c r="F28" s="3">
        <f t="shared" si="2"/>
        <v>110.58710298363812</v>
      </c>
    </row>
    <row r="29" spans="1:6" x14ac:dyDescent="0.2">
      <c r="A29" s="3">
        <v>4</v>
      </c>
      <c r="B29" s="3" t="s">
        <v>40</v>
      </c>
      <c r="C29" s="3">
        <v>19.09</v>
      </c>
      <c r="D29" s="3">
        <f t="shared" si="0"/>
        <v>34.709090909090904</v>
      </c>
      <c r="E29" s="3">
        <f t="shared" si="1"/>
        <v>5.7621791513881622</v>
      </c>
      <c r="F29" s="3">
        <f t="shared" si="2"/>
        <v>94.237820848611833</v>
      </c>
    </row>
    <row r="30" spans="1:6" x14ac:dyDescent="0.2">
      <c r="A30" s="3">
        <v>4</v>
      </c>
      <c r="B30" s="3" t="s">
        <v>41</v>
      </c>
      <c r="C30" s="3">
        <v>13.41</v>
      </c>
      <c r="D30" s="3">
        <f t="shared" si="0"/>
        <v>24.381818181818179</v>
      </c>
      <c r="E30" s="3">
        <f t="shared" si="1"/>
        <v>8.202833706189411</v>
      </c>
      <c r="F30" s="3">
        <f t="shared" si="2"/>
        <v>91.797166293810591</v>
      </c>
    </row>
    <row r="31" spans="1:6" x14ac:dyDescent="0.2">
      <c r="A31" s="3">
        <v>5</v>
      </c>
      <c r="B31" s="3" t="s">
        <v>38</v>
      </c>
      <c r="C31" s="3">
        <v>12.14</v>
      </c>
      <c r="D31" s="3">
        <f t="shared" si="0"/>
        <v>22.072727272727274</v>
      </c>
      <c r="E31" s="3">
        <f t="shared" si="1"/>
        <v>9.060955518945633</v>
      </c>
      <c r="F31" s="3">
        <f t="shared" si="2"/>
        <v>90.939044481054367</v>
      </c>
    </row>
    <row r="32" spans="1:6" x14ac:dyDescent="0.2">
      <c r="A32" s="3">
        <v>5</v>
      </c>
      <c r="B32" s="3" t="s">
        <v>39</v>
      </c>
      <c r="C32" s="3">
        <v>12.38</v>
      </c>
      <c r="D32" s="3">
        <f t="shared" si="0"/>
        <v>22.509090909090908</v>
      </c>
      <c r="E32" s="3">
        <f t="shared" si="1"/>
        <v>8.8852988691437815</v>
      </c>
      <c r="F32" s="3">
        <f t="shared" si="2"/>
        <v>91.114701130856218</v>
      </c>
    </row>
    <row r="33" spans="1:9" x14ac:dyDescent="0.2">
      <c r="A33" s="3">
        <v>5</v>
      </c>
      <c r="B33" s="3" t="s">
        <v>45</v>
      </c>
      <c r="C33" s="3">
        <v>-9.4079999999999995</v>
      </c>
      <c r="D33" s="3">
        <f t="shared" si="0"/>
        <v>-17.105454545454542</v>
      </c>
      <c r="E33" s="3">
        <f t="shared" si="1"/>
        <v>-11.692176870748302</v>
      </c>
      <c r="F33" s="3">
        <f t="shared" si="2"/>
        <v>111.6921768707483</v>
      </c>
      <c r="I33" s="6"/>
    </row>
    <row r="34" spans="1:9" x14ac:dyDescent="0.2">
      <c r="A34" s="4">
        <v>1</v>
      </c>
      <c r="B34" s="4" t="s">
        <v>9</v>
      </c>
      <c r="C34" s="4">
        <v>43.34</v>
      </c>
      <c r="D34" s="4">
        <f t="shared" ref="D34:D36" si="3">C34/11*20</f>
        <v>78.800000000000011</v>
      </c>
      <c r="E34" s="4">
        <f t="shared" si="1"/>
        <v>2.5380710659898473</v>
      </c>
      <c r="F34" s="4">
        <f t="shared" si="2"/>
        <v>97.461928934010146</v>
      </c>
    </row>
    <row r="35" spans="1:9" x14ac:dyDescent="0.2">
      <c r="A35" s="4">
        <v>1</v>
      </c>
      <c r="B35" s="4" t="s">
        <v>10</v>
      </c>
      <c r="C35" s="4">
        <v>16.690000000000001</v>
      </c>
      <c r="D35" s="4">
        <f t="shared" si="3"/>
        <v>30.345454545454547</v>
      </c>
      <c r="E35" s="4">
        <f t="shared" ref="E35:E36" si="4">200/D35</f>
        <v>6.5907729179149186</v>
      </c>
      <c r="F35" s="4">
        <f t="shared" ref="F35:F36" si="5">100-E35</f>
        <v>93.409227082085081</v>
      </c>
    </row>
    <row r="36" spans="1:9" x14ac:dyDescent="0.2">
      <c r="A36" s="4">
        <v>1</v>
      </c>
      <c r="B36" s="4" t="s">
        <v>11</v>
      </c>
      <c r="C36" s="4">
        <v>32.82</v>
      </c>
      <c r="D36" s="4">
        <f t="shared" si="3"/>
        <v>59.672727272727279</v>
      </c>
      <c r="E36" s="4">
        <f t="shared" si="4"/>
        <v>3.3516148689823275</v>
      </c>
      <c r="F36" s="4">
        <f t="shared" si="5"/>
        <v>96.648385131017676</v>
      </c>
    </row>
    <row r="37" spans="1:9" x14ac:dyDescent="0.2">
      <c r="A37" s="4">
        <v>2</v>
      </c>
      <c r="B37" s="4" t="s">
        <v>15</v>
      </c>
      <c r="C37" s="4">
        <v>31.03</v>
      </c>
      <c r="D37" s="4">
        <f t="shared" ref="D37:D42" si="6">C37/11*20</f>
        <v>56.418181818181814</v>
      </c>
      <c r="E37" s="4">
        <f t="shared" ref="E37:E42" si="7">200/D37</f>
        <v>3.5449564937157594</v>
      </c>
      <c r="F37" s="4">
        <f t="shared" ref="F37:F42" si="8">100-E37</f>
        <v>96.455043506284241</v>
      </c>
    </row>
    <row r="38" spans="1:9" x14ac:dyDescent="0.2">
      <c r="A38" s="4">
        <v>2</v>
      </c>
      <c r="B38" s="4" t="s">
        <v>16</v>
      </c>
      <c r="C38" s="4">
        <v>36.79</v>
      </c>
      <c r="D38" s="4">
        <f t="shared" si="6"/>
        <v>66.890909090909091</v>
      </c>
      <c r="E38" s="4">
        <f t="shared" si="7"/>
        <v>2.9899429192715412</v>
      </c>
      <c r="F38" s="4">
        <f t="shared" si="8"/>
        <v>97.010057080728458</v>
      </c>
    </row>
    <row r="39" spans="1:9" x14ac:dyDescent="0.2">
      <c r="A39" s="4">
        <v>2</v>
      </c>
      <c r="B39" s="4" t="s">
        <v>17</v>
      </c>
      <c r="C39" s="4">
        <v>28.99</v>
      </c>
      <c r="D39" s="4">
        <f t="shared" si="6"/>
        <v>52.709090909090904</v>
      </c>
      <c r="E39" s="4">
        <f t="shared" si="7"/>
        <v>3.7944118661607456</v>
      </c>
      <c r="F39" s="4">
        <f t="shared" si="8"/>
        <v>96.205588133839257</v>
      </c>
    </row>
    <row r="40" spans="1:9" x14ac:dyDescent="0.2">
      <c r="A40" s="5">
        <v>1</v>
      </c>
      <c r="B40" s="5" t="s">
        <v>12</v>
      </c>
      <c r="C40" s="5">
        <v>70.569999999999993</v>
      </c>
      <c r="D40" s="5">
        <f t="shared" si="6"/>
        <v>128.30909090909091</v>
      </c>
      <c r="E40" s="5">
        <f t="shared" si="7"/>
        <v>1.5587360068017571</v>
      </c>
      <c r="F40" s="5">
        <f t="shared" si="8"/>
        <v>98.441263993198248</v>
      </c>
    </row>
    <row r="41" spans="1:9" x14ac:dyDescent="0.2">
      <c r="A41" s="5">
        <v>1</v>
      </c>
      <c r="B41" s="5" t="s">
        <v>13</v>
      </c>
      <c r="C41" s="5">
        <v>61.59</v>
      </c>
      <c r="D41" s="5">
        <f t="shared" si="6"/>
        <v>111.9818181818182</v>
      </c>
      <c r="E41" s="5">
        <f t="shared" si="7"/>
        <v>1.7860042214645231</v>
      </c>
      <c r="F41" s="5">
        <f t="shared" si="8"/>
        <v>98.213995778535477</v>
      </c>
    </row>
    <row r="42" spans="1:9" x14ac:dyDescent="0.2">
      <c r="A42" s="5">
        <v>1</v>
      </c>
      <c r="B42" s="5" t="s">
        <v>14</v>
      </c>
      <c r="C42" s="5">
        <v>32.85</v>
      </c>
      <c r="D42" s="5">
        <f t="shared" si="6"/>
        <v>59.727272727272727</v>
      </c>
      <c r="E42" s="5">
        <f t="shared" si="7"/>
        <v>3.3485540334855406</v>
      </c>
      <c r="F42" s="5">
        <f t="shared" si="8"/>
        <v>96.651445966514459</v>
      </c>
    </row>
    <row r="43" spans="1:9" x14ac:dyDescent="0.2">
      <c r="A43" s="5">
        <v>2</v>
      </c>
      <c r="B43" s="5" t="s">
        <v>18</v>
      </c>
      <c r="C43" s="5">
        <v>57.97</v>
      </c>
      <c r="D43" s="5">
        <f t="shared" ref="D43:D44" si="9">C43/11*20</f>
        <v>105.39999999999999</v>
      </c>
      <c r="E43" s="5">
        <f t="shared" ref="E43:E45" si="10">200/D43</f>
        <v>1.8975332068311197</v>
      </c>
      <c r="F43" s="5">
        <f t="shared" ref="F43:F45" si="11">100-E43</f>
        <v>98.102466793168887</v>
      </c>
    </row>
    <row r="44" spans="1:9" x14ac:dyDescent="0.2">
      <c r="A44" s="5">
        <v>2</v>
      </c>
      <c r="B44" s="5" t="s">
        <v>19</v>
      </c>
      <c r="C44" s="5">
        <v>58.43</v>
      </c>
      <c r="D44" s="5">
        <f t="shared" si="9"/>
        <v>106.23636363636363</v>
      </c>
      <c r="E44" s="5">
        <f t="shared" si="10"/>
        <v>1.8825945575902789</v>
      </c>
      <c r="F44" s="5">
        <f t="shared" si="11"/>
        <v>98.117405442409719</v>
      </c>
    </row>
    <row r="45" spans="1:9" x14ac:dyDescent="0.2">
      <c r="A45" s="5">
        <v>2</v>
      </c>
      <c r="B45" s="5" t="s">
        <v>20</v>
      </c>
      <c r="C45" s="5">
        <v>26.62</v>
      </c>
      <c r="D45" s="5">
        <f>C45/11*20</f>
        <v>48.4</v>
      </c>
      <c r="E45" s="5">
        <f t="shared" si="10"/>
        <v>4.1322314049586781</v>
      </c>
      <c r="F45" s="5">
        <f t="shared" si="11"/>
        <v>95.867768595041326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2023-03-29T14:30:27Z</dcterms:created>
  <dcterms:modified xsi:type="dcterms:W3CDTF">2023-05-16T13:31:05Z</dcterms:modified>
</cp:coreProperties>
</file>