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260" yWindow="280" windowWidth="25600" windowHeight="14980"/>
  </bookViews>
  <sheets>
    <sheet name="Sheet1" sheetId="1" r:id="rId1"/>
    <sheet name="Sheet2" sheetId="2" r:id="rId2"/>
    <sheet name="Sheet3" sheetId="3" r:id="rId3"/>
  </sheets>
  <definedNames>
    <definedName name="_xlnm.Print_Titles" localSheetId="0">Sheet1!$1:$4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174" i="1" l="1"/>
  <c r="U173" i="1"/>
  <c r="U157" i="1"/>
  <c r="U156" i="1"/>
  <c r="U155" i="1"/>
  <c r="U154" i="1"/>
  <c r="U149" i="1"/>
  <c r="U148" i="1"/>
  <c r="U147" i="1"/>
  <c r="U146" i="1"/>
  <c r="U127" i="1"/>
  <c r="U126" i="1"/>
  <c r="U125" i="1"/>
  <c r="U124" i="1"/>
  <c r="U120" i="1"/>
  <c r="U119" i="1"/>
  <c r="U111" i="1"/>
  <c r="U110" i="1"/>
  <c r="U109" i="1"/>
  <c r="U116" i="1"/>
  <c r="U108" i="1"/>
  <c r="U107" i="1"/>
  <c r="U106" i="1"/>
  <c r="U105" i="1"/>
  <c r="U104" i="1"/>
  <c r="U103" i="1"/>
  <c r="U102" i="1"/>
  <c r="U96" i="1"/>
  <c r="U95" i="1"/>
  <c r="U94" i="1"/>
  <c r="U93" i="1"/>
  <c r="U92" i="1"/>
  <c r="U91" i="1"/>
  <c r="U90" i="1"/>
  <c r="U84" i="1"/>
  <c r="U80" i="1"/>
  <c r="U79" i="1"/>
  <c r="U78" i="1"/>
  <c r="U77" i="1"/>
  <c r="U76" i="1"/>
  <c r="U75" i="1"/>
  <c r="U73" i="1"/>
  <c r="U72" i="1"/>
  <c r="U67" i="1"/>
  <c r="U66" i="1"/>
  <c r="U65" i="1"/>
  <c r="U60" i="1"/>
  <c r="U59" i="1"/>
  <c r="U58" i="1"/>
  <c r="U54" i="1"/>
  <c r="U46" i="1"/>
  <c r="U45" i="1"/>
  <c r="U44" i="1"/>
  <c r="U43" i="1"/>
  <c r="U19" i="1"/>
  <c r="U18" i="1"/>
  <c r="U17" i="1"/>
  <c r="U16" i="1"/>
  <c r="U15" i="1"/>
  <c r="U14" i="1"/>
  <c r="U13" i="1"/>
  <c r="U2" i="1"/>
  <c r="U171" i="1"/>
  <c r="U144" i="1"/>
  <c r="U99" i="1"/>
  <c r="U100" i="1"/>
  <c r="U89" i="1"/>
  <c r="U11" i="1"/>
  <c r="U205" i="1"/>
  <c r="U204" i="1"/>
  <c r="U202" i="1"/>
  <c r="U201" i="1"/>
  <c r="U200" i="1"/>
  <c r="U199" i="1"/>
  <c r="U198" i="1"/>
  <c r="U197" i="1"/>
  <c r="U196" i="1"/>
  <c r="U195" i="1"/>
  <c r="U194" i="1"/>
  <c r="U193" i="1"/>
  <c r="U192" i="1"/>
  <c r="U191" i="1"/>
  <c r="U189" i="1"/>
  <c r="U188" i="1"/>
  <c r="U187" i="1"/>
  <c r="U186" i="1"/>
  <c r="U185" i="1"/>
  <c r="U184" i="1"/>
  <c r="U183" i="1"/>
  <c r="U182" i="1"/>
  <c r="U181" i="1"/>
  <c r="U180" i="1"/>
  <c r="U1" i="1"/>
  <c r="U172" i="1"/>
  <c r="U167" i="1"/>
  <c r="U153" i="1"/>
  <c r="U145" i="1"/>
  <c r="U128" i="1"/>
  <c r="U118" i="1"/>
  <c r="U101" i="1"/>
  <c r="U88" i="1"/>
  <c r="U74" i="1"/>
  <c r="U68" i="1"/>
  <c r="U61" i="1"/>
  <c r="U53" i="1"/>
  <c r="U47" i="1"/>
  <c r="U31" i="1"/>
  <c r="U24" i="1"/>
  <c r="U29" i="1"/>
  <c r="U30" i="1"/>
  <c r="U35" i="1"/>
  <c r="U39" i="1"/>
  <c r="U42" i="1"/>
  <c r="U57" i="1"/>
  <c r="U64" i="1"/>
  <c r="U83" i="1"/>
  <c r="U98" i="1"/>
  <c r="U117" i="1"/>
  <c r="U123" i="1"/>
  <c r="U133" i="1"/>
  <c r="U136" i="1"/>
  <c r="U141" i="1"/>
  <c r="U143" i="1"/>
  <c r="U214" i="1"/>
  <c r="U213" i="1"/>
  <c r="U211" i="1"/>
  <c r="U210" i="1"/>
  <c r="U208" i="1"/>
  <c r="U207" i="1"/>
  <c r="U177" i="1"/>
  <c r="U152" i="1"/>
  <c r="U160" i="1"/>
  <c r="U164" i="1"/>
  <c r="U170" i="1"/>
  <c r="U176" i="1"/>
  <c r="U166" i="1"/>
  <c r="U163" i="1"/>
  <c r="U159" i="1"/>
  <c r="U140" i="1"/>
  <c r="U135" i="1"/>
  <c r="U132" i="1"/>
  <c r="U122" i="1"/>
  <c r="U97" i="1"/>
  <c r="U87" i="1"/>
  <c r="U86" i="1"/>
  <c r="U82" i="1"/>
  <c r="U71" i="1"/>
  <c r="U70" i="1"/>
  <c r="U63" i="1"/>
  <c r="U56" i="1"/>
  <c r="U52" i="1"/>
  <c r="U51" i="1"/>
  <c r="U41" i="1"/>
  <c r="U38" i="1"/>
  <c r="U37" i="1"/>
  <c r="U34" i="1"/>
  <c r="U33" i="1"/>
  <c r="U28" i="1"/>
  <c r="U27" i="1"/>
  <c r="U26" i="1"/>
  <c r="U23" i="1"/>
  <c r="U22" i="1"/>
  <c r="U21" i="1"/>
  <c r="U12" i="1"/>
  <c r="U10" i="1"/>
  <c r="U9" i="1"/>
  <c r="U8" i="1"/>
  <c r="U7" i="1"/>
  <c r="V140" i="1"/>
  <c r="K3" i="1"/>
  <c r="S3" i="1"/>
  <c r="R3" i="1"/>
  <c r="Q3" i="1"/>
  <c r="P3" i="1"/>
  <c r="O3" i="1"/>
  <c r="N3" i="1"/>
  <c r="M3" i="1"/>
  <c r="L3" i="1"/>
  <c r="J3" i="1"/>
  <c r="I3" i="1"/>
  <c r="H3" i="1"/>
  <c r="G3" i="1"/>
  <c r="D3" i="1"/>
  <c r="F3" i="1"/>
  <c r="E3" i="1"/>
  <c r="U3" i="1"/>
</calcChain>
</file>

<file path=xl/sharedStrings.xml><?xml version="1.0" encoding="utf-8"?>
<sst xmlns="http://schemas.openxmlformats.org/spreadsheetml/2006/main" count="256" uniqueCount="209">
  <si>
    <t># registered voters</t>
  </si>
  <si>
    <t>persons voting</t>
  </si>
  <si>
    <t>percentage voting</t>
  </si>
  <si>
    <t>polling location</t>
  </si>
  <si>
    <t>Anthony 1</t>
  </si>
  <si>
    <t>Anthony 2</t>
  </si>
  <si>
    <t>Anthony 3</t>
  </si>
  <si>
    <t>Anthony 4</t>
  </si>
  <si>
    <t>Harper 1</t>
  </si>
  <si>
    <t>Harper 2</t>
  </si>
  <si>
    <t>Township 1</t>
  </si>
  <si>
    <t>Township 2</t>
  </si>
  <si>
    <t>Township 3 East</t>
  </si>
  <si>
    <t>Township 3 West</t>
  </si>
  <si>
    <t>Township 4</t>
  </si>
  <si>
    <t>Township 5 East</t>
  </si>
  <si>
    <t>Township 5 West</t>
  </si>
  <si>
    <t>Township 6 East</t>
  </si>
  <si>
    <t>Township 6 West</t>
  </si>
  <si>
    <t>TOTAL</t>
  </si>
  <si>
    <t>NATIONAL AND STATE OFFICES</t>
  </si>
  <si>
    <t xml:space="preserve"> </t>
  </si>
  <si>
    <t>US Representative 4th District</t>
  </si>
  <si>
    <t>State Senate, 32nd District</t>
  </si>
  <si>
    <t>State Representative, 116th District</t>
  </si>
  <si>
    <t>Kyle D. Hoffman (R)</t>
  </si>
  <si>
    <t>COUNTY OFFICES</t>
  </si>
  <si>
    <t>County Commissioner, 2nd District</t>
  </si>
  <si>
    <t>County Commissioner, 3rd District</t>
  </si>
  <si>
    <t>County Clerk</t>
  </si>
  <si>
    <t>Treasurer</t>
  </si>
  <si>
    <t>Register of Deeds</t>
  </si>
  <si>
    <t>County Attorney</t>
  </si>
  <si>
    <t>Sheriff</t>
  </si>
  <si>
    <t>Tracy Chance (R)</t>
  </si>
  <si>
    <t>Twp #1 Trustee</t>
  </si>
  <si>
    <t>Twp #1 Treasurer</t>
  </si>
  <si>
    <t>Twp #2 Trustee</t>
  </si>
  <si>
    <t>Twp #2 Treasurer</t>
  </si>
  <si>
    <t>TWP #3 Trustee</t>
  </si>
  <si>
    <t>Twp #4 Trustee</t>
  </si>
  <si>
    <t>Twp #4 Treasurer</t>
  </si>
  <si>
    <t>Twp #5 Trustee</t>
  </si>
  <si>
    <t>Twp #5 Treasurer</t>
  </si>
  <si>
    <t>Twp #6 Trustee</t>
  </si>
  <si>
    <t>Twp #6 Treasurer</t>
  </si>
  <si>
    <t>US Senate</t>
  </si>
  <si>
    <t>Patrick Wiesner (D)</t>
  </si>
  <si>
    <t>Daniel B Giroux (D)</t>
  </si>
  <si>
    <t>State Board of Education, Dist 10</t>
  </si>
  <si>
    <t>Audrey Anderson (R)</t>
  </si>
  <si>
    <t>Larry W Alley (R)</t>
  </si>
  <si>
    <t>Jim McNiece (R)</t>
  </si>
  <si>
    <t>Ruth A Elliott (R)</t>
  </si>
  <si>
    <t>Andrea Reneau (R)</t>
  </si>
  <si>
    <t>Michael C Grimmett (R)</t>
  </si>
  <si>
    <t>Carla J Pence (R)</t>
  </si>
  <si>
    <t>Shirley Geraldine Hughbanks (R)</t>
  </si>
  <si>
    <t>Cheryl Adelhardt (R)</t>
  </si>
  <si>
    <t>Lee Adams (R)</t>
  </si>
  <si>
    <t>Township 1/332</t>
  </si>
  <si>
    <t>Vernon L. Hibbard (R)</t>
  </si>
  <si>
    <t>Lyle Pearl (R)</t>
  </si>
  <si>
    <t>Carol A. Peterson (R)</t>
  </si>
  <si>
    <t>Charles Seipel (R)</t>
  </si>
  <si>
    <t>LeAnn Koblitz (R)</t>
  </si>
  <si>
    <t>David W. Miller (R)</t>
  </si>
  <si>
    <t>Bruce  Warren (R)</t>
  </si>
  <si>
    <t>Don Shimkus (D)</t>
  </si>
  <si>
    <t>Jerry Moran (R)</t>
  </si>
  <si>
    <t>Jolene E Roitman (D)</t>
  </si>
  <si>
    <t>TWP #1-332</t>
  </si>
  <si>
    <t>Yes</t>
  </si>
  <si>
    <t>No</t>
  </si>
  <si>
    <t>STATE OF KANSAS, HARPER COUNTY, ss.</t>
  </si>
  <si>
    <t>ATTEST:</t>
  </si>
  <si>
    <t>Board of Canvassers - Lee Adams</t>
  </si>
  <si>
    <t>Board of Canvassers - Brian Waldschmidt</t>
  </si>
  <si>
    <t>Ruth A Elliott, County Clerk</t>
  </si>
  <si>
    <t>Provisional</t>
  </si>
  <si>
    <t>President/Vice President</t>
  </si>
  <si>
    <t>GENERAL -                      NOVEMBER 8, 2016</t>
  </si>
  <si>
    <t>Write Ins:</t>
  </si>
  <si>
    <t>LOCAL OFFICES</t>
  </si>
  <si>
    <t>Twp #3 Treasurer</t>
  </si>
  <si>
    <t>Constitutional Amendment Question</t>
  </si>
  <si>
    <t>County-Wide          Question</t>
  </si>
  <si>
    <t>Witness Our Hands, This 14th day of  November, A.D., 2016.</t>
  </si>
  <si>
    <t>Board of Canvassers - Carla Pence</t>
  </si>
  <si>
    <t>Johnson and Weld (L)</t>
  </si>
  <si>
    <t>Stein and Baraka (i)</t>
  </si>
  <si>
    <t>Trump and Pence (R)</t>
  </si>
  <si>
    <t>Clinton and Kaine (D)</t>
  </si>
  <si>
    <t>Robert D Garrard</t>
  </si>
  <si>
    <t>Miranda Allen (i)</t>
  </si>
  <si>
    <t>Gorden J Bakken (L)</t>
  </si>
  <si>
    <t>Michael Pompeo (R)</t>
  </si>
  <si>
    <t>Write In:</t>
  </si>
  <si>
    <t>JUSTICE FOR SUPREME COURT</t>
  </si>
  <si>
    <t>Justice of the Court of Appeals</t>
  </si>
  <si>
    <t xml:space="preserve">                                             No </t>
  </si>
  <si>
    <r>
      <t xml:space="preserve">Dan Biles                          </t>
    </r>
    <r>
      <rPr>
        <b/>
        <sz val="12"/>
        <rFont val="Arial"/>
        <family val="2"/>
      </rPr>
      <t xml:space="preserve"> Yes</t>
    </r>
  </si>
  <si>
    <r>
      <t xml:space="preserve">Lawton R. Nuss               </t>
    </r>
    <r>
      <rPr>
        <b/>
        <sz val="12"/>
        <rFont val="Arial"/>
        <family val="2"/>
      </rPr>
      <t xml:space="preserve">  Yes</t>
    </r>
  </si>
  <si>
    <r>
      <t xml:space="preserve">Marla Luckert                   </t>
    </r>
    <r>
      <rPr>
        <b/>
        <sz val="12"/>
        <rFont val="Arial"/>
        <family val="2"/>
      </rPr>
      <t xml:space="preserve"> Yes</t>
    </r>
  </si>
  <si>
    <r>
      <t xml:space="preserve">Caleb Stegall                    </t>
    </r>
    <r>
      <rPr>
        <b/>
        <sz val="12"/>
        <rFont val="Arial"/>
        <family val="2"/>
      </rPr>
      <t>Yes</t>
    </r>
  </si>
  <si>
    <r>
      <t xml:space="preserve">Steve Leben                      </t>
    </r>
    <r>
      <rPr>
        <b/>
        <sz val="12"/>
        <rFont val="Arial"/>
        <family val="2"/>
      </rPr>
      <t>Yes</t>
    </r>
  </si>
  <si>
    <r>
      <t xml:space="preserve">David E. Bruns                   </t>
    </r>
    <r>
      <rPr>
        <b/>
        <sz val="12"/>
        <rFont val="Arial"/>
        <family val="2"/>
      </rPr>
      <t>Yes</t>
    </r>
  </si>
  <si>
    <r>
      <t xml:space="preserve">G. Gordon Atcheson         </t>
    </r>
    <r>
      <rPr>
        <b/>
        <sz val="12"/>
        <rFont val="Arial"/>
        <family val="2"/>
      </rPr>
      <t>Yes</t>
    </r>
  </si>
  <si>
    <r>
      <t xml:space="preserve">Karen Arnold-Burger         </t>
    </r>
    <r>
      <rPr>
        <b/>
        <sz val="12"/>
        <rFont val="Arial"/>
        <family val="2"/>
      </rPr>
      <t>Yes</t>
    </r>
  </si>
  <si>
    <r>
      <t xml:space="preserve">Kathryn A. Gardner          </t>
    </r>
    <r>
      <rPr>
        <b/>
        <sz val="12"/>
        <rFont val="Arial"/>
        <family val="2"/>
      </rPr>
      <t xml:space="preserve"> Yes</t>
    </r>
  </si>
  <si>
    <r>
      <rPr>
        <sz val="12"/>
        <rFont val="Arial"/>
        <family val="2"/>
      </rPr>
      <t>G. Joseph Pierron, Jr.</t>
    </r>
    <r>
      <rPr>
        <b/>
        <sz val="12"/>
        <rFont val="Arial"/>
        <family val="2"/>
      </rPr>
      <t xml:space="preserve">      Yes</t>
    </r>
  </si>
  <si>
    <t xml:space="preserve">Shall the following be adopted?                                                                                                                                                               As provided by K.S.A. 19-204: Shall the number of commissioner districts in Harper County be changed from three to five?  </t>
  </si>
  <si>
    <t>(Please see full question on A1)</t>
  </si>
  <si>
    <r>
      <rPr>
        <b/>
        <sz val="14"/>
        <color theme="1"/>
        <rFont val="Calibri"/>
        <family val="2"/>
        <scheme val="minor"/>
      </rPr>
      <t>A1:</t>
    </r>
    <r>
      <rPr>
        <sz val="11"/>
        <color theme="1"/>
        <rFont val="Calibri"/>
        <family val="2"/>
        <scheme val="minor"/>
      </rPr>
      <t xml:space="preserve"> Explanatory statement. This amendment is to preserve constitutionally the right of the public to hunt, fish and trap wildlife subject to reasonable laws and regulations. The right of the public to hunt, fish and trap shall not modify any provision of common law or statues relating to trespass, eminent domain and any other private property rights.                                                                                                                                                                                                          A vote </t>
    </r>
    <r>
      <rPr>
        <b/>
        <sz val="11"/>
        <color theme="1"/>
        <rFont val="Calibri"/>
        <family val="2"/>
        <scheme val="minor"/>
      </rPr>
      <t xml:space="preserve">for </t>
    </r>
    <r>
      <rPr>
        <sz val="11"/>
        <color theme="1"/>
        <rFont val="Calibri"/>
        <family val="2"/>
        <scheme val="minor"/>
      </rPr>
      <t xml:space="preserve">this proposition would constitutionally preserve the right of the public to hunt, fish and trap wildlife that has traditionally been taken by hunters, trappers and anglers. This public right is subject to state laws and rules and regulations regarding the management of wildlife and does not change or diminish common law or statutory rights relating to trespass, eminent domain or private property.                                                                                                                                                                                                         A vote </t>
    </r>
    <r>
      <rPr>
        <b/>
        <sz val="11"/>
        <color theme="1"/>
        <rFont val="Calibri"/>
        <family val="2"/>
        <scheme val="minor"/>
      </rPr>
      <t>against</t>
    </r>
    <r>
      <rPr>
        <sz val="11"/>
        <color theme="1"/>
        <rFont val="Calibri"/>
        <family val="2"/>
        <scheme val="minor"/>
      </rPr>
      <t xml:space="preserve"> this proposition would provide for no constitutional right of the public to hunt, fish and trap wildlife. It would maintain existing state laws and rules and regulations governing hunting, fishing and trapping wildlife.                                                                                                                  Shall the following be adopted?                                                                                                                                                                                                                                                             </t>
    </r>
    <r>
      <rPr>
        <b/>
        <sz val="11"/>
        <color theme="1"/>
        <rFont val="Calibri"/>
        <family val="2"/>
        <scheme val="minor"/>
      </rPr>
      <t xml:space="preserve"> Right of public to hunt, fish and trap wildlife.</t>
    </r>
    <r>
      <rPr>
        <sz val="11"/>
        <color theme="1"/>
        <rFont val="Calibri"/>
        <family val="2"/>
        <scheme val="minor"/>
      </rPr>
      <t xml:space="preserve"> The people have the right to hunt, fish and trap, including by the use of traditional methods, subject to reasonable laws and regulations that promote wildlife conservation and management and that preserve the future of hunting and fishing. Public hunting and fishing shall be a preferred means of managing and controlling wildlife. This section shall not be construed to modify an provision of law relating to trespass, property rights or water resources.   </t>
    </r>
  </si>
  <si>
    <r>
      <rPr>
        <b/>
        <sz val="11"/>
        <color theme="1"/>
        <rFont val="Calibri"/>
        <family val="2"/>
        <scheme val="minor"/>
      </rPr>
      <t>Shall the following Change in the Method of Election and Voting Plan be adopted?</t>
    </r>
    <r>
      <rPr>
        <sz val="11"/>
        <color theme="1"/>
        <rFont val="Calibri"/>
        <family val="2"/>
        <scheme val="minor"/>
      </rPr>
      <t xml:space="preserve">                                                                                                                                                                                                             Shall Unified School District No. 332, Kingman County, Kansas change the method of election from the current Six-member District Method under which the school district is divided into 6 districts to the At-Large Method of electing school board members under which: The school district is not divided into any member districts and all board members are elected at large?                                                                                                                                                                                                                                                                                                                                                                                              </t>
    </r>
    <r>
      <rPr>
        <b/>
        <sz val="12"/>
        <color theme="1"/>
        <rFont val="Calibri"/>
        <family val="2"/>
        <scheme val="minor"/>
      </rPr>
      <t>AND</t>
    </r>
    <r>
      <rPr>
        <sz val="11"/>
        <color theme="1"/>
        <rFont val="Calibri"/>
        <family val="2"/>
        <scheme val="minor"/>
      </rPr>
      <t xml:space="preserve">         Change the current voting plan where qualified voters may only  vote in both the primary and general election for the member positions of such member district and for the at-large member position to Voting Plan A as provided by K. S.A. 72-8003(a) under which All voters, who are otherwise qualified according to the law, and who reside in the school district, may vote in both the primary  and general election for all member position? "Shall a change in the method of election and change in the voting plan as described in the ballot title above, be approved?" </t>
    </r>
  </si>
  <si>
    <r>
      <t>We, the Undersigned , Members of the Board of County Commissioners in and for said County, and ex-officio Board of Canvassers for said County, do hereby certify that the foregoing Abstract of Votes Cast at the November 8, 2016 Election held in the several precincts in said county on the above date, is correct as shown by the returns of said election on file in the County Clerk's office, and canvassed by us this  14th day of November, A.D.,</t>
    </r>
    <r>
      <rPr>
        <u/>
        <sz val="12"/>
        <rFont val="Arial"/>
        <family val="2"/>
      </rPr>
      <t xml:space="preserve"> 2016</t>
    </r>
    <r>
      <rPr>
        <sz val="12"/>
        <rFont val="Arial"/>
        <family val="2"/>
      </rPr>
      <t>.</t>
    </r>
  </si>
  <si>
    <t>Greg Stierwalt</t>
  </si>
  <si>
    <t>District Court Judge, District 30</t>
  </si>
  <si>
    <r>
      <rPr>
        <sz val="12"/>
        <rFont val="Arial"/>
        <family val="2"/>
      </rPr>
      <t>William R. Mott</t>
    </r>
    <r>
      <rPr>
        <b/>
        <sz val="12"/>
        <rFont val="Arial"/>
        <family val="2"/>
      </rPr>
      <t xml:space="preserve">                 Yes</t>
    </r>
  </si>
  <si>
    <t>Evan McMullin</t>
  </si>
  <si>
    <t>Becky Newberry</t>
  </si>
  <si>
    <t>Judy Acord</t>
  </si>
  <si>
    <t>Kyle Clark</t>
  </si>
  <si>
    <t>Debbie Hunt</t>
  </si>
  <si>
    <t>Mildred Metzger</t>
  </si>
  <si>
    <t>Brandon Ritcha</t>
  </si>
  <si>
    <t>Laurel McClellan</t>
  </si>
  <si>
    <t>Jeff Blanchat</t>
  </si>
  <si>
    <t>Vance Williams</t>
  </si>
  <si>
    <t>Shawn Catlin</t>
  </si>
  <si>
    <t>Kenny Hodson, Jr</t>
  </si>
  <si>
    <t>Chad Hacker</t>
  </si>
  <si>
    <t>Eric Dark</t>
  </si>
  <si>
    <t>Roger Blurton</t>
  </si>
  <si>
    <t>Dusty Albright</t>
  </si>
  <si>
    <t>Jerome Gates</t>
  </si>
  <si>
    <t>M D Mayo (HD?)</t>
  </si>
  <si>
    <t>Sherry Struble</t>
  </si>
  <si>
    <t>Janet Bradshaw</t>
  </si>
  <si>
    <t>Randy Oller</t>
  </si>
  <si>
    <t>Ted Cruz</t>
  </si>
  <si>
    <t>Darrell Castle</t>
  </si>
  <si>
    <t>Bernie Sanders</t>
  </si>
  <si>
    <t>Dano Dodgson</t>
  </si>
  <si>
    <t>Pence</t>
  </si>
  <si>
    <t>Nathan Johnson</t>
  </si>
  <si>
    <t>Joe Biden</t>
  </si>
  <si>
    <t>Al Gore</t>
  </si>
  <si>
    <t>Joe Roitman</t>
  </si>
  <si>
    <t>Terry Arnett</t>
  </si>
  <si>
    <t>Steve Arnett</t>
  </si>
  <si>
    <t>Shirley McCartney</t>
  </si>
  <si>
    <t>Ward Stark</t>
  </si>
  <si>
    <t>Nikkolas Nelson</t>
  </si>
  <si>
    <t>Kristin Stevens</t>
  </si>
  <si>
    <t>Jim Peters</t>
  </si>
  <si>
    <t>Russell Arnett</t>
  </si>
  <si>
    <t>Greg Bauer</t>
  </si>
  <si>
    <t>Nicholas Jacobs</t>
  </si>
  <si>
    <t>Gerald Wolff</t>
  </si>
  <si>
    <t>Monty Hess</t>
  </si>
  <si>
    <t>Darrin Struble</t>
  </si>
  <si>
    <t>Matthew Goertz</t>
  </si>
  <si>
    <t>Jessica Jones</t>
  </si>
  <si>
    <t>Diana Stark</t>
  </si>
  <si>
    <t>Teresa Stevens</t>
  </si>
  <si>
    <t>Jeri Jacobs</t>
  </si>
  <si>
    <t>Roy Hess</t>
  </si>
  <si>
    <t>Mark Pfeifer</t>
  </si>
  <si>
    <t>Janet Pugh</t>
  </si>
  <si>
    <t>Pat Johnson</t>
  </si>
  <si>
    <t>Patrica Hudson</t>
  </si>
  <si>
    <t>Jim Forsyth</t>
  </si>
  <si>
    <t>Randy Newberry</t>
  </si>
  <si>
    <t>C David Williams</t>
  </si>
  <si>
    <t>Janis Knox</t>
  </si>
  <si>
    <t>David Hall</t>
  </si>
  <si>
    <t xml:space="preserve">Greg Hadsall </t>
  </si>
  <si>
    <t>Chuck Berry</t>
  </si>
  <si>
    <t>Brad Miller</t>
  </si>
  <si>
    <t>Tim Johnson</t>
  </si>
  <si>
    <t>David Earles</t>
  </si>
  <si>
    <t>Dallas Murphy</t>
  </si>
  <si>
    <t>Matthew Schultz</t>
  </si>
  <si>
    <t>Scott McCann</t>
  </si>
  <si>
    <t>Don Evans</t>
  </si>
  <si>
    <t>Terry Blane</t>
  </si>
  <si>
    <t>JD Martin</t>
  </si>
  <si>
    <t>Arthur Garcia</t>
  </si>
  <si>
    <t>Toni Dark</t>
  </si>
  <si>
    <t xml:space="preserve">Ray Howell </t>
  </si>
  <si>
    <t>Robert Prevost</t>
  </si>
  <si>
    <t>Neil Grigsby</t>
  </si>
  <si>
    <t>Cathy Eck</t>
  </si>
  <si>
    <t>Nancy Trantham</t>
  </si>
  <si>
    <t>Sage Cook</t>
  </si>
  <si>
    <t>Jennifer Clark</t>
  </si>
  <si>
    <t>Joel Walker/Walker</t>
  </si>
  <si>
    <t>Mary Thomas</t>
  </si>
  <si>
    <t>Crystal Carothers</t>
  </si>
  <si>
    <t>Michael Anderson</t>
  </si>
  <si>
    <t>Jason Griffith</t>
  </si>
  <si>
    <t>Kyle Davidon</t>
  </si>
  <si>
    <t>Teresa Mandevill</t>
  </si>
  <si>
    <t>Gayle Hornback</t>
  </si>
  <si>
    <r>
      <t xml:space="preserve">Carol A. Beirer                  </t>
    </r>
    <r>
      <rPr>
        <b/>
        <sz val="12"/>
        <rFont val="Arial"/>
        <family val="2"/>
      </rPr>
      <t>Yes</t>
    </r>
  </si>
  <si>
    <r>
      <t xml:space="preserve">Carol Thatcher </t>
    </r>
    <r>
      <rPr>
        <sz val="9"/>
        <rFont val="Arial"/>
        <family val="2"/>
      </rPr>
      <t>(Carl) Not Township 6</t>
    </r>
  </si>
  <si>
    <t>corrected 12/07/2016</t>
  </si>
  <si>
    <r>
      <t xml:space="preserve">Corky Befort - </t>
    </r>
    <r>
      <rPr>
        <sz val="8"/>
        <rFont val="Arial"/>
        <family val="2"/>
      </rPr>
      <t>determined 12/16</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</si>
</sst>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2"/>
      <name val="Arial"/>
      <family val="2"/>
    </font>
    <font>
      <b/>
      <sz val="9"/>
      <name val="Arial"/>
      <family val="2"/>
    </font>
    <font>
      <b/>
      <sz val="12"/>
      <name val="Arial"/>
      <family val="2"/>
    </font>
    <font>
      <b/>
      <i/>
      <sz val="14"/>
      <name val="Arial"/>
      <family val="2"/>
    </font>
    <font>
      <sz val="12"/>
      <color indexed="53"/>
      <name val="Arial"/>
      <family val="2"/>
    </font>
    <font>
      <sz val="10"/>
      <name val="Arial"/>
      <family val="2"/>
    </font>
    <font>
      <sz val="14"/>
      <name val="Arial"/>
      <family val="2"/>
    </font>
    <font>
      <b/>
      <sz val="14"/>
      <color theme="1"/>
      <name val="Calibri"/>
      <family val="2"/>
      <scheme val="minor"/>
    </font>
    <font>
      <u/>
      <sz val="12"/>
      <name val="Arial"/>
      <family val="2"/>
    </font>
    <font>
      <b/>
      <sz val="10"/>
      <name val="Arial"/>
      <family val="2"/>
    </font>
    <font>
      <sz val="11"/>
      <name val="Arial"/>
      <family val="2"/>
    </font>
    <font>
      <b/>
      <sz val="12"/>
      <color theme="1"/>
      <name val="Arial"/>
      <family val="2"/>
    </font>
    <font>
      <b/>
      <sz val="11"/>
      <color theme="1"/>
      <name val="Calibri"/>
      <family val="2"/>
      <scheme val="minor"/>
    </font>
    <font>
      <b/>
      <sz val="12"/>
      <color theme="1"/>
      <name val="Calibri"/>
      <family val="2"/>
      <scheme val="minor"/>
    </font>
    <font>
      <sz val="12"/>
      <color theme="1"/>
      <name val="Arial"/>
      <family val="2"/>
    </font>
    <font>
      <strike/>
      <sz val="12"/>
      <name val="Arial"/>
      <family val="2"/>
    </font>
    <font>
      <strike/>
      <sz val="9"/>
      <name val="Arial"/>
      <family val="2"/>
    </font>
    <font>
      <sz val="9"/>
      <name val="Arial"/>
      <family val="2"/>
    </font>
    <font>
      <sz val="8"/>
      <name val="Arial"/>
      <family val="2"/>
    </font>
  </fonts>
  <fills count="8">
    <fill>
      <patternFill patternType="none"/>
    </fill>
    <fill>
      <patternFill patternType="gray125"/>
    </fill>
    <fill>
      <patternFill patternType="solid">
        <fgColor indexed="13"/>
        <bgColor indexed="64"/>
      </patternFill>
    </fill>
    <fill>
      <patternFill patternType="solid">
        <fgColor indexed="53"/>
        <bgColor indexed="64"/>
      </patternFill>
    </fill>
    <fill>
      <patternFill patternType="solid">
        <fgColor theme="0"/>
        <bgColor indexed="64"/>
      </patternFill>
    </fill>
    <fill>
      <patternFill patternType="lightTrellis"/>
    </fill>
    <fill>
      <patternFill patternType="lightTrellis">
        <bgColor indexed="55"/>
      </patternFill>
    </fill>
    <fill>
      <patternFill patternType="solid">
        <fgColor rgb="FFFFFF00"/>
        <bgColor indexed="64"/>
      </patternFill>
    </fill>
  </fills>
  <borders count="1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s>
  <cellStyleXfs count="1">
    <xf numFmtId="0" fontId="0" fillId="0" borderId="0"/>
  </cellStyleXfs>
  <cellXfs count="117">
    <xf numFmtId="0" fontId="0" fillId="0" borderId="0" xfId="0"/>
    <xf numFmtId="0" fontId="1" fillId="0" borderId="0" xfId="0" applyFont="1"/>
    <xf numFmtId="0" fontId="1" fillId="0" borderId="2" xfId="0" applyFont="1" applyBorder="1"/>
    <xf numFmtId="0" fontId="1" fillId="0" borderId="0" xfId="0" applyFont="1" applyFill="1"/>
    <xf numFmtId="0" fontId="1" fillId="0" borderId="0" xfId="0" applyFont="1" applyFill="1" applyBorder="1"/>
    <xf numFmtId="9" fontId="1" fillId="0" borderId="0" xfId="0" applyNumberFormat="1" applyFont="1"/>
    <xf numFmtId="9" fontId="1" fillId="0" borderId="0" xfId="0" applyNumberFormat="1" applyFont="1" applyBorder="1"/>
    <xf numFmtId="0" fontId="1" fillId="0" borderId="7" xfId="0" applyFont="1" applyBorder="1"/>
    <xf numFmtId="0" fontId="2" fillId="0" borderId="7" xfId="0" applyFont="1" applyBorder="1" applyAlignment="1">
      <alignment horizontal="center"/>
    </xf>
    <xf numFmtId="0" fontId="2" fillId="0" borderId="7" xfId="0" applyFont="1" applyFill="1" applyBorder="1" applyAlignment="1">
      <alignment horizontal="center"/>
    </xf>
    <xf numFmtId="0" fontId="2" fillId="0" borderId="7" xfId="0" applyFont="1" applyFill="1" applyBorder="1" applyAlignment="1">
      <alignment horizontal="center" wrapText="1"/>
    </xf>
    <xf numFmtId="0" fontId="3" fillId="0" borderId="8" xfId="0" applyFont="1" applyBorder="1" applyAlignment="1">
      <alignment horizontal="center"/>
    </xf>
    <xf numFmtId="0" fontId="6" fillId="0" borderId="0" xfId="0" applyFont="1"/>
    <xf numFmtId="0" fontId="6" fillId="0" borderId="0" xfId="0" applyFont="1" applyFill="1"/>
    <xf numFmtId="0" fontId="3" fillId="0" borderId="0" xfId="0" applyFont="1" applyFill="1" applyAlignment="1">
      <alignment horizontal="left"/>
    </xf>
    <xf numFmtId="0" fontId="1" fillId="5" borderId="0" xfId="0" applyFont="1" applyFill="1"/>
    <xf numFmtId="0" fontId="1" fillId="6" borderId="0" xfId="0" applyFont="1" applyFill="1"/>
    <xf numFmtId="0" fontId="1" fillId="0" borderId="0" xfId="0" applyFont="1" applyAlignment="1">
      <alignment horizontal="left"/>
    </xf>
    <xf numFmtId="0" fontId="3" fillId="0" borderId="0" xfId="0" applyFont="1" applyAlignment="1">
      <alignment horizontal="left"/>
    </xf>
    <xf numFmtId="0" fontId="4" fillId="2" borderId="0" xfId="0" applyFont="1" applyFill="1" applyAlignment="1">
      <alignment horizontal="left"/>
    </xf>
    <xf numFmtId="0" fontId="1" fillId="0" borderId="0" xfId="0" applyFont="1" applyFill="1" applyAlignment="1">
      <alignment horizontal="left"/>
    </xf>
    <xf numFmtId="0" fontId="7" fillId="0" borderId="0" xfId="0" applyFont="1" applyFill="1" applyAlignment="1">
      <alignment horizontal="left"/>
    </xf>
    <xf numFmtId="0" fontId="3" fillId="0" borderId="0" xfId="0" applyFont="1" applyAlignment="1">
      <alignment horizontal="left"/>
    </xf>
    <xf numFmtId="0" fontId="1" fillId="0" borderId="0" xfId="0" applyFont="1" applyAlignment="1">
      <alignment horizontal="left"/>
    </xf>
    <xf numFmtId="0" fontId="3" fillId="0" borderId="0" xfId="0" applyFont="1" applyBorder="1"/>
    <xf numFmtId="0" fontId="1" fillId="0" borderId="0" xfId="0" applyFont="1" applyAlignment="1">
      <alignment vertical="top"/>
    </xf>
    <xf numFmtId="0" fontId="1"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1" fillId="0" borderId="2" xfId="0" applyFont="1" applyBorder="1" applyAlignment="1">
      <alignment horizontal="center"/>
    </xf>
    <xf numFmtId="0" fontId="1" fillId="0" borderId="2" xfId="0" applyFont="1" applyFill="1" applyBorder="1" applyAlignment="1">
      <alignment horizontal="center"/>
    </xf>
    <xf numFmtId="0" fontId="1" fillId="0" borderId="3" xfId="0" applyFont="1" applyBorder="1" applyAlignment="1">
      <alignment horizontal="center"/>
    </xf>
    <xf numFmtId="0" fontId="1" fillId="0" borderId="0" xfId="0" applyFont="1" applyFill="1" applyBorder="1" applyAlignment="1">
      <alignment horizontal="center"/>
    </xf>
    <xf numFmtId="0" fontId="1" fillId="0" borderId="5" xfId="0" applyFont="1" applyFill="1" applyBorder="1" applyAlignment="1">
      <alignment horizontal="center"/>
    </xf>
    <xf numFmtId="9" fontId="1" fillId="0" borderId="0" xfId="0" applyNumberFormat="1" applyFont="1" applyBorder="1" applyAlignment="1">
      <alignment horizontal="center"/>
    </xf>
    <xf numFmtId="9" fontId="1" fillId="0" borderId="0" xfId="0" applyNumberFormat="1" applyFont="1" applyFill="1" applyBorder="1" applyAlignment="1">
      <alignment horizontal="center"/>
    </xf>
    <xf numFmtId="9" fontId="1" fillId="0" borderId="5" xfId="0" applyNumberFormat="1" applyFont="1" applyBorder="1" applyAlignment="1">
      <alignment horizontal="center"/>
    </xf>
    <xf numFmtId="0" fontId="5" fillId="3" borderId="0" xfId="0" applyFont="1" applyFill="1" applyAlignment="1">
      <alignment horizontal="center"/>
    </xf>
    <xf numFmtId="0" fontId="1" fillId="3" borderId="0" xfId="0" applyFont="1" applyFill="1" applyAlignment="1">
      <alignment horizontal="center"/>
    </xf>
    <xf numFmtId="0" fontId="5" fillId="0" borderId="0" xfId="0" applyFont="1" applyFill="1" applyAlignment="1">
      <alignment horizontal="center"/>
    </xf>
    <xf numFmtId="0" fontId="1" fillId="0" borderId="0" xfId="0" applyFont="1" applyFill="1" applyAlignment="1">
      <alignment horizontal="center"/>
    </xf>
    <xf numFmtId="0" fontId="6" fillId="0" borderId="0" xfId="0" applyFont="1" applyFill="1" applyAlignment="1">
      <alignment horizontal="center"/>
    </xf>
    <xf numFmtId="0" fontId="1" fillId="6" borderId="0" xfId="0" applyFont="1" applyFill="1" applyAlignment="1">
      <alignment horizontal="center"/>
    </xf>
    <xf numFmtId="0" fontId="1" fillId="2" borderId="0" xfId="0" applyFont="1" applyFill="1" applyAlignment="1">
      <alignment horizontal="center"/>
    </xf>
    <xf numFmtId="0" fontId="1" fillId="7" borderId="0" xfId="0" applyFont="1" applyFill="1" applyAlignment="1">
      <alignment horizontal="center"/>
    </xf>
    <xf numFmtId="0" fontId="4" fillId="2" borderId="0" xfId="0" applyFont="1" applyFill="1" applyAlignment="1">
      <alignment horizontal="center"/>
    </xf>
    <xf numFmtId="0" fontId="0" fillId="0" borderId="0" xfId="0" applyFill="1" applyAlignment="1">
      <alignment horizontal="center"/>
    </xf>
    <xf numFmtId="0" fontId="8" fillId="0" borderId="0" xfId="0" applyFont="1" applyFill="1" applyAlignment="1">
      <alignment horizontal="center"/>
    </xf>
    <xf numFmtId="0" fontId="6" fillId="0" borderId="0" xfId="0" applyFont="1" applyAlignment="1">
      <alignment horizontal="center"/>
    </xf>
    <xf numFmtId="0" fontId="1" fillId="0" borderId="0" xfId="0" applyFont="1" applyAlignment="1">
      <alignment horizontal="center"/>
    </xf>
    <xf numFmtId="0" fontId="3" fillId="0" borderId="0" xfId="0" applyFont="1" applyFill="1" applyAlignment="1">
      <alignment horizontal="left"/>
    </xf>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left"/>
    </xf>
    <xf numFmtId="0" fontId="6" fillId="0" borderId="0" xfId="0" applyFont="1" applyAlignment="1">
      <alignment horizontal="center"/>
    </xf>
    <xf numFmtId="0" fontId="1" fillId="0" borderId="0" xfId="0" applyFont="1" applyBorder="1" applyAlignment="1">
      <alignment horizontal="center" wrapText="1"/>
    </xf>
    <xf numFmtId="0" fontId="3" fillId="0" borderId="0" xfId="0" applyFont="1" applyAlignment="1">
      <alignment horizontal="center" vertical="center" wrapText="1"/>
    </xf>
    <xf numFmtId="0" fontId="11" fillId="0" borderId="0" xfId="0" applyFont="1" applyFill="1" applyAlignment="1">
      <alignment horizontal="left"/>
    </xf>
    <xf numFmtId="0" fontId="6" fillId="0" borderId="0" xfId="0" applyFont="1" applyBorder="1"/>
    <xf numFmtId="0" fontId="1" fillId="0" borderId="12" xfId="0" applyFont="1" applyFill="1" applyBorder="1"/>
    <xf numFmtId="0" fontId="1" fillId="0" borderId="12" xfId="0" applyFont="1" applyFill="1" applyBorder="1" applyAlignment="1">
      <alignment horizontal="left"/>
    </xf>
    <xf numFmtId="0" fontId="1" fillId="0" borderId="12" xfId="0" applyFont="1" applyBorder="1" applyAlignment="1">
      <alignment horizontal="left"/>
    </xf>
    <xf numFmtId="0" fontId="1" fillId="0" borderId="12" xfId="0" applyFont="1" applyBorder="1"/>
    <xf numFmtId="0" fontId="6" fillId="0" borderId="12" xfId="0" applyFont="1" applyBorder="1" applyAlignment="1">
      <alignment horizontal="left"/>
    </xf>
    <xf numFmtId="0" fontId="6" fillId="0" borderId="12" xfId="0" applyFont="1" applyBorder="1"/>
    <xf numFmtId="0" fontId="11" fillId="0" borderId="12" xfId="0" applyFont="1" applyBorder="1" applyAlignment="1">
      <alignment horizontal="left"/>
    </xf>
    <xf numFmtId="0" fontId="1" fillId="0" borderId="14" xfId="0" applyFont="1" applyFill="1" applyBorder="1" applyAlignment="1">
      <alignment horizontal="left"/>
    </xf>
    <xf numFmtId="0" fontId="1" fillId="4" borderId="14" xfId="0" applyFont="1" applyFill="1" applyBorder="1"/>
    <xf numFmtId="0" fontId="1" fillId="0" borderId="14" xfId="0" applyFont="1" applyFill="1" applyBorder="1"/>
    <xf numFmtId="0" fontId="1" fillId="0" borderId="14" xfId="0" applyFont="1" applyBorder="1" applyAlignment="1">
      <alignment horizontal="left"/>
    </xf>
    <xf numFmtId="0" fontId="1" fillId="0" borderId="14" xfId="0" applyFont="1" applyBorder="1"/>
    <xf numFmtId="0" fontId="3" fillId="0" borderId="13" xfId="0" applyFont="1" applyBorder="1" applyAlignment="1">
      <alignment horizontal="center" vertical="center" wrapText="1"/>
    </xf>
    <xf numFmtId="0" fontId="12" fillId="0" borderId="13" xfId="0" applyFont="1" applyBorder="1" applyAlignment="1">
      <alignment horizontal="center" vertical="center"/>
    </xf>
    <xf numFmtId="0" fontId="3" fillId="0" borderId="12" xfId="0" applyFont="1" applyBorder="1" applyAlignment="1">
      <alignment horizontal="left" wrapText="1"/>
    </xf>
    <xf numFmtId="0" fontId="12" fillId="0" borderId="12" xfId="0" applyFont="1" applyBorder="1"/>
    <xf numFmtId="0" fontId="1" fillId="0" borderId="0" xfId="0" applyFont="1" applyBorder="1" applyAlignment="1">
      <alignment horizontal="center" wrapText="1"/>
    </xf>
    <xf numFmtId="0" fontId="1" fillId="0" borderId="0" xfId="0" applyFont="1" applyBorder="1" applyAlignment="1">
      <alignment horizontal="left"/>
    </xf>
    <xf numFmtId="0" fontId="4" fillId="0" borderId="0" xfId="0" applyFont="1" applyFill="1" applyAlignment="1">
      <alignment horizontal="left"/>
    </xf>
    <xf numFmtId="0" fontId="3" fillId="0" borderId="0" xfId="0" applyFont="1" applyBorder="1" applyAlignment="1">
      <alignment horizontal="right"/>
    </xf>
    <xf numFmtId="0" fontId="1" fillId="0" borderId="15" xfId="0" applyFont="1" applyBorder="1" applyAlignment="1">
      <alignment horizontal="left"/>
    </xf>
    <xf numFmtId="0" fontId="3" fillId="0" borderId="15" xfId="0" applyFont="1" applyBorder="1" applyAlignment="1">
      <alignment horizontal="left"/>
    </xf>
    <xf numFmtId="0" fontId="1" fillId="0" borderId="0" xfId="0" applyFont="1" applyAlignment="1">
      <alignment horizontal="center"/>
    </xf>
    <xf numFmtId="0" fontId="1" fillId="0" borderId="16" xfId="0" applyFont="1" applyBorder="1"/>
    <xf numFmtId="0" fontId="6" fillId="0" borderId="0" xfId="0" applyFont="1" applyAlignment="1">
      <alignment horizontal="center"/>
    </xf>
    <xf numFmtId="0" fontId="1" fillId="0" borderId="0" xfId="0" applyFont="1" applyAlignment="1">
      <alignment horizontal="center"/>
    </xf>
    <xf numFmtId="0" fontId="15" fillId="0" borderId="0" xfId="0" applyFont="1" applyFill="1" applyAlignment="1">
      <alignment horizontal="center"/>
    </xf>
    <xf numFmtId="0" fontId="1" fillId="0" borderId="17" xfId="0" applyFont="1" applyBorder="1"/>
    <xf numFmtId="0" fontId="1" fillId="0" borderId="17" xfId="0" applyFont="1" applyFill="1" applyBorder="1"/>
    <xf numFmtId="0" fontId="1" fillId="0" borderId="18" xfId="0" applyFont="1" applyFill="1" applyBorder="1"/>
    <xf numFmtId="0" fontId="1" fillId="0" borderId="17" xfId="0" applyFont="1" applyBorder="1" applyAlignment="1">
      <alignment horizontal="left"/>
    </xf>
    <xf numFmtId="0" fontId="1" fillId="0" borderId="16" xfId="0" applyFont="1" applyBorder="1" applyAlignment="1">
      <alignment horizontal="left"/>
    </xf>
    <xf numFmtId="0" fontId="16" fillId="0" borderId="0" xfId="0" applyFont="1" applyFill="1" applyAlignment="1">
      <alignment horizontal="center"/>
    </xf>
    <xf numFmtId="0" fontId="17" fillId="0" borderId="12" xfId="0" applyFont="1" applyBorder="1" applyAlignment="1">
      <alignment horizontal="left"/>
    </xf>
    <xf numFmtId="0" fontId="1" fillId="7" borderId="14" xfId="0" applyFont="1" applyFill="1" applyBorder="1" applyAlignment="1">
      <alignment horizontal="left"/>
    </xf>
    <xf numFmtId="0" fontId="11" fillId="7" borderId="14" xfId="0" applyFont="1" applyFill="1" applyBorder="1" applyAlignment="1">
      <alignment horizontal="left"/>
    </xf>
    <xf numFmtId="0" fontId="1" fillId="7" borderId="12" xfId="0" applyFont="1" applyFill="1" applyBorder="1" applyAlignment="1">
      <alignment horizontal="left"/>
    </xf>
    <xf numFmtId="0" fontId="0" fillId="0" borderId="0" xfId="0" applyAlignment="1">
      <alignment vertical="center" wrapText="1"/>
    </xf>
    <xf numFmtId="0" fontId="1" fillId="0" borderId="0" xfId="0" applyFont="1" applyBorder="1" applyAlignment="1">
      <alignment horizontal="center" vertical="center" wrapText="1"/>
    </xf>
    <xf numFmtId="0" fontId="3" fillId="0" borderId="13" xfId="0" applyFont="1" applyBorder="1" applyAlignment="1">
      <alignment horizontal="left"/>
    </xf>
    <xf numFmtId="0" fontId="1" fillId="0" borderId="11" xfId="0" applyFont="1" applyBorder="1" applyAlignment="1">
      <alignment horizontal="left"/>
    </xf>
    <xf numFmtId="0" fontId="1" fillId="0" borderId="13" xfId="0" applyFont="1" applyBorder="1" applyAlignment="1">
      <alignment horizontal="left"/>
    </xf>
    <xf numFmtId="0" fontId="3" fillId="0" borderId="11" xfId="0" applyFont="1" applyBorder="1" applyAlignment="1">
      <alignment horizontal="left"/>
    </xf>
    <xf numFmtId="0" fontId="4" fillId="2" borderId="0" xfId="0" applyFont="1" applyFill="1" applyAlignment="1">
      <alignment horizontal="left"/>
    </xf>
    <xf numFmtId="0" fontId="0" fillId="0" borderId="0" xfId="0" applyAlignment="1">
      <alignment horizontal="center" vertical="top" wrapText="1"/>
    </xf>
    <xf numFmtId="0" fontId="3" fillId="0" borderId="13" xfId="0" applyFont="1" applyFill="1" applyBorder="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1" fillId="0" borderId="10" xfId="0" applyFont="1" applyBorder="1" applyAlignment="1">
      <alignment horizontal="center"/>
    </xf>
    <xf numFmtId="0" fontId="6" fillId="0" borderId="0" xfId="0" applyFont="1" applyAlignment="1">
      <alignment horizontal="center"/>
    </xf>
    <xf numFmtId="0" fontId="6" fillId="0" borderId="9" xfId="0" applyFont="1" applyBorder="1" applyAlignment="1">
      <alignment horizontal="center"/>
    </xf>
    <xf numFmtId="0" fontId="3" fillId="0" borderId="0" xfId="0" applyFont="1" applyAlignment="1">
      <alignment horizontal="left"/>
    </xf>
    <xf numFmtId="0" fontId="1" fillId="0" borderId="0" xfId="0" applyFont="1" applyAlignment="1">
      <alignment horizontal="left" vertical="top" wrapText="1"/>
    </xf>
    <xf numFmtId="0" fontId="1" fillId="0" borderId="0" xfId="0" applyFont="1" applyAlignment="1">
      <alignment horizontal="center"/>
    </xf>
    <xf numFmtId="0" fontId="1" fillId="0" borderId="9" xfId="0" applyFont="1" applyBorder="1" applyAlignment="1">
      <alignment horizontal="center"/>
    </xf>
    <xf numFmtId="0" fontId="10" fillId="0" borderId="0" xfId="0" applyFont="1" applyFill="1" applyAlignment="1">
      <alignment horizontal="center"/>
    </xf>
    <xf numFmtId="0" fontId="3" fillId="0" borderId="12"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2"/>
  <sheetViews>
    <sheetView tabSelected="1" view="pageBreakPreview" topLeftCell="B1" zoomScaleSheetLayoutView="100" workbookViewId="0">
      <pane xSplit="2" ySplit="5" topLeftCell="D147" activePane="bottomRight" state="frozen"/>
      <selection activeCell="B1" sqref="B1"/>
      <selection pane="topRight" activeCell="D1" sqref="D1"/>
      <selection pane="bottomLeft" activeCell="B6" sqref="B6"/>
      <selection pane="bottomRight" activeCell="H176" sqref="H176"/>
    </sheetView>
  </sheetViews>
  <sheetFormatPr baseColWidth="10" defaultColWidth="9.1640625" defaultRowHeight="14" x14ac:dyDescent="0"/>
  <cols>
    <col min="1" max="1" width="0" hidden="1" customWidth="1"/>
    <col min="2" max="2" width="24.6640625" customWidth="1"/>
    <col min="3" max="3" width="30.5" customWidth="1"/>
    <col min="4" max="7" width="9" style="27" bestFit="1" customWidth="1"/>
    <col min="8" max="8" width="7.1640625" style="27" customWidth="1"/>
    <col min="9" max="9" width="7.6640625" style="27" customWidth="1"/>
    <col min="10" max="10" width="10.5" style="46" customWidth="1"/>
    <col min="11" max="11" width="9.1640625" style="46" customWidth="1"/>
    <col min="12" max="12" width="10.1640625" style="27" customWidth="1"/>
    <col min="13" max="13" width="10" style="27" customWidth="1"/>
    <col min="14" max="14" width="10.5" style="27" customWidth="1"/>
    <col min="15" max="15" width="10.1640625" style="27" customWidth="1"/>
    <col min="16" max="16" width="10.6640625" style="27" customWidth="1"/>
    <col min="17" max="17" width="10.1640625" style="27" customWidth="1"/>
    <col min="18" max="18" width="10.6640625" style="27" customWidth="1"/>
    <col min="19" max="20" width="10.5" style="27" customWidth="1"/>
    <col min="21" max="21" width="10.83203125" style="27" customWidth="1"/>
    <col min="22" max="23" width="0" hidden="1" customWidth="1"/>
    <col min="259" max="259" width="0" hidden="1" customWidth="1"/>
    <col min="260" max="260" width="8.33203125" customWidth="1"/>
    <col min="261" max="261" width="36.33203125" customWidth="1"/>
    <col min="262" max="262" width="9.33203125" customWidth="1"/>
    <col min="263" max="265" width="9.5" customWidth="1"/>
    <col min="266" max="266" width="8.5" customWidth="1"/>
    <col min="267" max="267" width="8.6640625" customWidth="1"/>
    <col min="268" max="268" width="10.5" customWidth="1"/>
    <col min="269" max="269" width="11" bestFit="1" customWidth="1"/>
    <col min="270" max="272" width="10.5" customWidth="1"/>
    <col min="273" max="273" width="10.6640625" customWidth="1"/>
    <col min="274" max="274" width="10.1640625" customWidth="1"/>
    <col min="275" max="275" width="10.6640625" customWidth="1"/>
    <col min="276" max="276" width="10.5" customWidth="1"/>
    <col min="277" max="277" width="12.83203125" customWidth="1"/>
    <col min="278" max="278" width="0" hidden="1" customWidth="1"/>
    <col min="515" max="515" width="0" hidden="1" customWidth="1"/>
    <col min="516" max="516" width="8.33203125" customWidth="1"/>
    <col min="517" max="517" width="36.33203125" customWidth="1"/>
    <col min="518" max="518" width="9.33203125" customWidth="1"/>
    <col min="519" max="521" width="9.5" customWidth="1"/>
    <col min="522" max="522" width="8.5" customWidth="1"/>
    <col min="523" max="523" width="8.6640625" customWidth="1"/>
    <col min="524" max="524" width="10.5" customWidth="1"/>
    <col min="525" max="525" width="11" bestFit="1" customWidth="1"/>
    <col min="526" max="528" width="10.5" customWidth="1"/>
    <col min="529" max="529" width="10.6640625" customWidth="1"/>
    <col min="530" max="530" width="10.1640625" customWidth="1"/>
    <col min="531" max="531" width="10.6640625" customWidth="1"/>
    <col min="532" max="532" width="10.5" customWidth="1"/>
    <col min="533" max="533" width="12.83203125" customWidth="1"/>
    <col min="534" max="534" width="0" hidden="1" customWidth="1"/>
    <col min="771" max="771" width="0" hidden="1" customWidth="1"/>
    <col min="772" max="772" width="8.33203125" customWidth="1"/>
    <col min="773" max="773" width="36.33203125" customWidth="1"/>
    <col min="774" max="774" width="9.33203125" customWidth="1"/>
    <col min="775" max="777" width="9.5" customWidth="1"/>
    <col min="778" max="778" width="8.5" customWidth="1"/>
    <col min="779" max="779" width="8.6640625" customWidth="1"/>
    <col min="780" max="780" width="10.5" customWidth="1"/>
    <col min="781" max="781" width="11" bestFit="1" customWidth="1"/>
    <col min="782" max="784" width="10.5" customWidth="1"/>
    <col min="785" max="785" width="10.6640625" customWidth="1"/>
    <col min="786" max="786" width="10.1640625" customWidth="1"/>
    <col min="787" max="787" width="10.6640625" customWidth="1"/>
    <col min="788" max="788" width="10.5" customWidth="1"/>
    <col min="789" max="789" width="12.83203125" customWidth="1"/>
    <col min="790" max="790" width="0" hidden="1" customWidth="1"/>
    <col min="1027" max="1027" width="0" hidden="1" customWidth="1"/>
    <col min="1028" max="1028" width="8.33203125" customWidth="1"/>
    <col min="1029" max="1029" width="36.33203125" customWidth="1"/>
    <col min="1030" max="1030" width="9.33203125" customWidth="1"/>
    <col min="1031" max="1033" width="9.5" customWidth="1"/>
    <col min="1034" max="1034" width="8.5" customWidth="1"/>
    <col min="1035" max="1035" width="8.6640625" customWidth="1"/>
    <col min="1036" max="1036" width="10.5" customWidth="1"/>
    <col min="1037" max="1037" width="11" bestFit="1" customWidth="1"/>
    <col min="1038" max="1040" width="10.5" customWidth="1"/>
    <col min="1041" max="1041" width="10.6640625" customWidth="1"/>
    <col min="1042" max="1042" width="10.1640625" customWidth="1"/>
    <col min="1043" max="1043" width="10.6640625" customWidth="1"/>
    <col min="1044" max="1044" width="10.5" customWidth="1"/>
    <col min="1045" max="1045" width="12.83203125" customWidth="1"/>
    <col min="1046" max="1046" width="0" hidden="1" customWidth="1"/>
    <col min="1283" max="1283" width="0" hidden="1" customWidth="1"/>
    <col min="1284" max="1284" width="8.33203125" customWidth="1"/>
    <col min="1285" max="1285" width="36.33203125" customWidth="1"/>
    <col min="1286" max="1286" width="9.33203125" customWidth="1"/>
    <col min="1287" max="1289" width="9.5" customWidth="1"/>
    <col min="1290" max="1290" width="8.5" customWidth="1"/>
    <col min="1291" max="1291" width="8.6640625" customWidth="1"/>
    <col min="1292" max="1292" width="10.5" customWidth="1"/>
    <col min="1293" max="1293" width="11" bestFit="1" customWidth="1"/>
    <col min="1294" max="1296" width="10.5" customWidth="1"/>
    <col min="1297" max="1297" width="10.6640625" customWidth="1"/>
    <col min="1298" max="1298" width="10.1640625" customWidth="1"/>
    <col min="1299" max="1299" width="10.6640625" customWidth="1"/>
    <col min="1300" max="1300" width="10.5" customWidth="1"/>
    <col min="1301" max="1301" width="12.83203125" customWidth="1"/>
    <col min="1302" max="1302" width="0" hidden="1" customWidth="1"/>
    <col min="1539" max="1539" width="0" hidden="1" customWidth="1"/>
    <col min="1540" max="1540" width="8.33203125" customWidth="1"/>
    <col min="1541" max="1541" width="36.33203125" customWidth="1"/>
    <col min="1542" max="1542" width="9.33203125" customWidth="1"/>
    <col min="1543" max="1545" width="9.5" customWidth="1"/>
    <col min="1546" max="1546" width="8.5" customWidth="1"/>
    <col min="1547" max="1547" width="8.6640625" customWidth="1"/>
    <col min="1548" max="1548" width="10.5" customWidth="1"/>
    <col min="1549" max="1549" width="11" bestFit="1" customWidth="1"/>
    <col min="1550" max="1552" width="10.5" customWidth="1"/>
    <col min="1553" max="1553" width="10.6640625" customWidth="1"/>
    <col min="1554" max="1554" width="10.1640625" customWidth="1"/>
    <col min="1555" max="1555" width="10.6640625" customWidth="1"/>
    <col min="1556" max="1556" width="10.5" customWidth="1"/>
    <col min="1557" max="1557" width="12.83203125" customWidth="1"/>
    <col min="1558" max="1558" width="0" hidden="1" customWidth="1"/>
    <col min="1795" max="1795" width="0" hidden="1" customWidth="1"/>
    <col min="1796" max="1796" width="8.33203125" customWidth="1"/>
    <col min="1797" max="1797" width="36.33203125" customWidth="1"/>
    <col min="1798" max="1798" width="9.33203125" customWidth="1"/>
    <col min="1799" max="1801" width="9.5" customWidth="1"/>
    <col min="1802" max="1802" width="8.5" customWidth="1"/>
    <col min="1803" max="1803" width="8.6640625" customWidth="1"/>
    <col min="1804" max="1804" width="10.5" customWidth="1"/>
    <col min="1805" max="1805" width="11" bestFit="1" customWidth="1"/>
    <col min="1806" max="1808" width="10.5" customWidth="1"/>
    <col min="1809" max="1809" width="10.6640625" customWidth="1"/>
    <col min="1810" max="1810" width="10.1640625" customWidth="1"/>
    <col min="1811" max="1811" width="10.6640625" customWidth="1"/>
    <col min="1812" max="1812" width="10.5" customWidth="1"/>
    <col min="1813" max="1813" width="12.83203125" customWidth="1"/>
    <col min="1814" max="1814" width="0" hidden="1" customWidth="1"/>
    <col min="2051" max="2051" width="0" hidden="1" customWidth="1"/>
    <col min="2052" max="2052" width="8.33203125" customWidth="1"/>
    <col min="2053" max="2053" width="36.33203125" customWidth="1"/>
    <col min="2054" max="2054" width="9.33203125" customWidth="1"/>
    <col min="2055" max="2057" width="9.5" customWidth="1"/>
    <col min="2058" max="2058" width="8.5" customWidth="1"/>
    <col min="2059" max="2059" width="8.6640625" customWidth="1"/>
    <col min="2060" max="2060" width="10.5" customWidth="1"/>
    <col min="2061" max="2061" width="11" bestFit="1" customWidth="1"/>
    <col min="2062" max="2064" width="10.5" customWidth="1"/>
    <col min="2065" max="2065" width="10.6640625" customWidth="1"/>
    <col min="2066" max="2066" width="10.1640625" customWidth="1"/>
    <col min="2067" max="2067" width="10.6640625" customWidth="1"/>
    <col min="2068" max="2068" width="10.5" customWidth="1"/>
    <col min="2069" max="2069" width="12.83203125" customWidth="1"/>
    <col min="2070" max="2070" width="0" hidden="1" customWidth="1"/>
    <col min="2307" max="2307" width="0" hidden="1" customWidth="1"/>
    <col min="2308" max="2308" width="8.33203125" customWidth="1"/>
    <col min="2309" max="2309" width="36.33203125" customWidth="1"/>
    <col min="2310" max="2310" width="9.33203125" customWidth="1"/>
    <col min="2311" max="2313" width="9.5" customWidth="1"/>
    <col min="2314" max="2314" width="8.5" customWidth="1"/>
    <col min="2315" max="2315" width="8.6640625" customWidth="1"/>
    <col min="2316" max="2316" width="10.5" customWidth="1"/>
    <col min="2317" max="2317" width="11" bestFit="1" customWidth="1"/>
    <col min="2318" max="2320" width="10.5" customWidth="1"/>
    <col min="2321" max="2321" width="10.6640625" customWidth="1"/>
    <col min="2322" max="2322" width="10.1640625" customWidth="1"/>
    <col min="2323" max="2323" width="10.6640625" customWidth="1"/>
    <col min="2324" max="2324" width="10.5" customWidth="1"/>
    <col min="2325" max="2325" width="12.83203125" customWidth="1"/>
    <col min="2326" max="2326" width="0" hidden="1" customWidth="1"/>
    <col min="2563" max="2563" width="0" hidden="1" customWidth="1"/>
    <col min="2564" max="2564" width="8.33203125" customWidth="1"/>
    <col min="2565" max="2565" width="36.33203125" customWidth="1"/>
    <col min="2566" max="2566" width="9.33203125" customWidth="1"/>
    <col min="2567" max="2569" width="9.5" customWidth="1"/>
    <col min="2570" max="2570" width="8.5" customWidth="1"/>
    <col min="2571" max="2571" width="8.6640625" customWidth="1"/>
    <col min="2572" max="2572" width="10.5" customWidth="1"/>
    <col min="2573" max="2573" width="11" bestFit="1" customWidth="1"/>
    <col min="2574" max="2576" width="10.5" customWidth="1"/>
    <col min="2577" max="2577" width="10.6640625" customWidth="1"/>
    <col min="2578" max="2578" width="10.1640625" customWidth="1"/>
    <col min="2579" max="2579" width="10.6640625" customWidth="1"/>
    <col min="2580" max="2580" width="10.5" customWidth="1"/>
    <col min="2581" max="2581" width="12.83203125" customWidth="1"/>
    <col min="2582" max="2582" width="0" hidden="1" customWidth="1"/>
    <col min="2819" max="2819" width="0" hidden="1" customWidth="1"/>
    <col min="2820" max="2820" width="8.33203125" customWidth="1"/>
    <col min="2821" max="2821" width="36.33203125" customWidth="1"/>
    <col min="2822" max="2822" width="9.33203125" customWidth="1"/>
    <col min="2823" max="2825" width="9.5" customWidth="1"/>
    <col min="2826" max="2826" width="8.5" customWidth="1"/>
    <col min="2827" max="2827" width="8.6640625" customWidth="1"/>
    <col min="2828" max="2828" width="10.5" customWidth="1"/>
    <col min="2829" max="2829" width="11" bestFit="1" customWidth="1"/>
    <col min="2830" max="2832" width="10.5" customWidth="1"/>
    <col min="2833" max="2833" width="10.6640625" customWidth="1"/>
    <col min="2834" max="2834" width="10.1640625" customWidth="1"/>
    <col min="2835" max="2835" width="10.6640625" customWidth="1"/>
    <col min="2836" max="2836" width="10.5" customWidth="1"/>
    <col min="2837" max="2837" width="12.83203125" customWidth="1"/>
    <col min="2838" max="2838" width="0" hidden="1" customWidth="1"/>
    <col min="3075" max="3075" width="0" hidden="1" customWidth="1"/>
    <col min="3076" max="3076" width="8.33203125" customWidth="1"/>
    <col min="3077" max="3077" width="36.33203125" customWidth="1"/>
    <col min="3078" max="3078" width="9.33203125" customWidth="1"/>
    <col min="3079" max="3081" width="9.5" customWidth="1"/>
    <col min="3082" max="3082" width="8.5" customWidth="1"/>
    <col min="3083" max="3083" width="8.6640625" customWidth="1"/>
    <col min="3084" max="3084" width="10.5" customWidth="1"/>
    <col min="3085" max="3085" width="11" bestFit="1" customWidth="1"/>
    <col min="3086" max="3088" width="10.5" customWidth="1"/>
    <col min="3089" max="3089" width="10.6640625" customWidth="1"/>
    <col min="3090" max="3090" width="10.1640625" customWidth="1"/>
    <col min="3091" max="3091" width="10.6640625" customWidth="1"/>
    <col min="3092" max="3092" width="10.5" customWidth="1"/>
    <col min="3093" max="3093" width="12.83203125" customWidth="1"/>
    <col min="3094" max="3094" width="0" hidden="1" customWidth="1"/>
    <col min="3331" max="3331" width="0" hidden="1" customWidth="1"/>
    <col min="3332" max="3332" width="8.33203125" customWidth="1"/>
    <col min="3333" max="3333" width="36.33203125" customWidth="1"/>
    <col min="3334" max="3334" width="9.33203125" customWidth="1"/>
    <col min="3335" max="3337" width="9.5" customWidth="1"/>
    <col min="3338" max="3338" width="8.5" customWidth="1"/>
    <col min="3339" max="3339" width="8.6640625" customWidth="1"/>
    <col min="3340" max="3340" width="10.5" customWidth="1"/>
    <col min="3341" max="3341" width="11" bestFit="1" customWidth="1"/>
    <col min="3342" max="3344" width="10.5" customWidth="1"/>
    <col min="3345" max="3345" width="10.6640625" customWidth="1"/>
    <col min="3346" max="3346" width="10.1640625" customWidth="1"/>
    <col min="3347" max="3347" width="10.6640625" customWidth="1"/>
    <col min="3348" max="3348" width="10.5" customWidth="1"/>
    <col min="3349" max="3349" width="12.83203125" customWidth="1"/>
    <col min="3350" max="3350" width="0" hidden="1" customWidth="1"/>
    <col min="3587" max="3587" width="0" hidden="1" customWidth="1"/>
    <col min="3588" max="3588" width="8.33203125" customWidth="1"/>
    <col min="3589" max="3589" width="36.33203125" customWidth="1"/>
    <col min="3590" max="3590" width="9.33203125" customWidth="1"/>
    <col min="3591" max="3593" width="9.5" customWidth="1"/>
    <col min="3594" max="3594" width="8.5" customWidth="1"/>
    <col min="3595" max="3595" width="8.6640625" customWidth="1"/>
    <col min="3596" max="3596" width="10.5" customWidth="1"/>
    <col min="3597" max="3597" width="11" bestFit="1" customWidth="1"/>
    <col min="3598" max="3600" width="10.5" customWidth="1"/>
    <col min="3601" max="3601" width="10.6640625" customWidth="1"/>
    <col min="3602" max="3602" width="10.1640625" customWidth="1"/>
    <col min="3603" max="3603" width="10.6640625" customWidth="1"/>
    <col min="3604" max="3604" width="10.5" customWidth="1"/>
    <col min="3605" max="3605" width="12.83203125" customWidth="1"/>
    <col min="3606" max="3606" width="0" hidden="1" customWidth="1"/>
    <col min="3843" max="3843" width="0" hidden="1" customWidth="1"/>
    <col min="3844" max="3844" width="8.33203125" customWidth="1"/>
    <col min="3845" max="3845" width="36.33203125" customWidth="1"/>
    <col min="3846" max="3846" width="9.33203125" customWidth="1"/>
    <col min="3847" max="3849" width="9.5" customWidth="1"/>
    <col min="3850" max="3850" width="8.5" customWidth="1"/>
    <col min="3851" max="3851" width="8.6640625" customWidth="1"/>
    <col min="3852" max="3852" width="10.5" customWidth="1"/>
    <col min="3853" max="3853" width="11" bestFit="1" customWidth="1"/>
    <col min="3854" max="3856" width="10.5" customWidth="1"/>
    <col min="3857" max="3857" width="10.6640625" customWidth="1"/>
    <col min="3858" max="3858" width="10.1640625" customWidth="1"/>
    <col min="3859" max="3859" width="10.6640625" customWidth="1"/>
    <col min="3860" max="3860" width="10.5" customWidth="1"/>
    <col min="3861" max="3861" width="12.83203125" customWidth="1"/>
    <col min="3862" max="3862" width="0" hidden="1" customWidth="1"/>
    <col min="4099" max="4099" width="0" hidden="1" customWidth="1"/>
    <col min="4100" max="4100" width="8.33203125" customWidth="1"/>
    <col min="4101" max="4101" width="36.33203125" customWidth="1"/>
    <col min="4102" max="4102" width="9.33203125" customWidth="1"/>
    <col min="4103" max="4105" width="9.5" customWidth="1"/>
    <col min="4106" max="4106" width="8.5" customWidth="1"/>
    <col min="4107" max="4107" width="8.6640625" customWidth="1"/>
    <col min="4108" max="4108" width="10.5" customWidth="1"/>
    <col min="4109" max="4109" width="11" bestFit="1" customWidth="1"/>
    <col min="4110" max="4112" width="10.5" customWidth="1"/>
    <col min="4113" max="4113" width="10.6640625" customWidth="1"/>
    <col min="4114" max="4114" width="10.1640625" customWidth="1"/>
    <col min="4115" max="4115" width="10.6640625" customWidth="1"/>
    <col min="4116" max="4116" width="10.5" customWidth="1"/>
    <col min="4117" max="4117" width="12.83203125" customWidth="1"/>
    <col min="4118" max="4118" width="0" hidden="1" customWidth="1"/>
    <col min="4355" max="4355" width="0" hidden="1" customWidth="1"/>
    <col min="4356" max="4356" width="8.33203125" customWidth="1"/>
    <col min="4357" max="4357" width="36.33203125" customWidth="1"/>
    <col min="4358" max="4358" width="9.33203125" customWidth="1"/>
    <col min="4359" max="4361" width="9.5" customWidth="1"/>
    <col min="4362" max="4362" width="8.5" customWidth="1"/>
    <col min="4363" max="4363" width="8.6640625" customWidth="1"/>
    <col min="4364" max="4364" width="10.5" customWidth="1"/>
    <col min="4365" max="4365" width="11" bestFit="1" customWidth="1"/>
    <col min="4366" max="4368" width="10.5" customWidth="1"/>
    <col min="4369" max="4369" width="10.6640625" customWidth="1"/>
    <col min="4370" max="4370" width="10.1640625" customWidth="1"/>
    <col min="4371" max="4371" width="10.6640625" customWidth="1"/>
    <col min="4372" max="4372" width="10.5" customWidth="1"/>
    <col min="4373" max="4373" width="12.83203125" customWidth="1"/>
    <col min="4374" max="4374" width="0" hidden="1" customWidth="1"/>
    <col min="4611" max="4611" width="0" hidden="1" customWidth="1"/>
    <col min="4612" max="4612" width="8.33203125" customWidth="1"/>
    <col min="4613" max="4613" width="36.33203125" customWidth="1"/>
    <col min="4614" max="4614" width="9.33203125" customWidth="1"/>
    <col min="4615" max="4617" width="9.5" customWidth="1"/>
    <col min="4618" max="4618" width="8.5" customWidth="1"/>
    <col min="4619" max="4619" width="8.6640625" customWidth="1"/>
    <col min="4620" max="4620" width="10.5" customWidth="1"/>
    <col min="4621" max="4621" width="11" bestFit="1" customWidth="1"/>
    <col min="4622" max="4624" width="10.5" customWidth="1"/>
    <col min="4625" max="4625" width="10.6640625" customWidth="1"/>
    <col min="4626" max="4626" width="10.1640625" customWidth="1"/>
    <col min="4627" max="4627" width="10.6640625" customWidth="1"/>
    <col min="4628" max="4628" width="10.5" customWidth="1"/>
    <col min="4629" max="4629" width="12.83203125" customWidth="1"/>
    <col min="4630" max="4630" width="0" hidden="1" customWidth="1"/>
    <col min="4867" max="4867" width="0" hidden="1" customWidth="1"/>
    <col min="4868" max="4868" width="8.33203125" customWidth="1"/>
    <col min="4869" max="4869" width="36.33203125" customWidth="1"/>
    <col min="4870" max="4870" width="9.33203125" customWidth="1"/>
    <col min="4871" max="4873" width="9.5" customWidth="1"/>
    <col min="4874" max="4874" width="8.5" customWidth="1"/>
    <col min="4875" max="4875" width="8.6640625" customWidth="1"/>
    <col min="4876" max="4876" width="10.5" customWidth="1"/>
    <col min="4877" max="4877" width="11" bestFit="1" customWidth="1"/>
    <col min="4878" max="4880" width="10.5" customWidth="1"/>
    <col min="4881" max="4881" width="10.6640625" customWidth="1"/>
    <col min="4882" max="4882" width="10.1640625" customWidth="1"/>
    <col min="4883" max="4883" width="10.6640625" customWidth="1"/>
    <col min="4884" max="4884" width="10.5" customWidth="1"/>
    <col min="4885" max="4885" width="12.83203125" customWidth="1"/>
    <col min="4886" max="4886" width="0" hidden="1" customWidth="1"/>
    <col min="5123" max="5123" width="0" hidden="1" customWidth="1"/>
    <col min="5124" max="5124" width="8.33203125" customWidth="1"/>
    <col min="5125" max="5125" width="36.33203125" customWidth="1"/>
    <col min="5126" max="5126" width="9.33203125" customWidth="1"/>
    <col min="5127" max="5129" width="9.5" customWidth="1"/>
    <col min="5130" max="5130" width="8.5" customWidth="1"/>
    <col min="5131" max="5131" width="8.6640625" customWidth="1"/>
    <col min="5132" max="5132" width="10.5" customWidth="1"/>
    <col min="5133" max="5133" width="11" bestFit="1" customWidth="1"/>
    <col min="5134" max="5136" width="10.5" customWidth="1"/>
    <col min="5137" max="5137" width="10.6640625" customWidth="1"/>
    <col min="5138" max="5138" width="10.1640625" customWidth="1"/>
    <col min="5139" max="5139" width="10.6640625" customWidth="1"/>
    <col min="5140" max="5140" width="10.5" customWidth="1"/>
    <col min="5141" max="5141" width="12.83203125" customWidth="1"/>
    <col min="5142" max="5142" width="0" hidden="1" customWidth="1"/>
    <col min="5379" max="5379" width="0" hidden="1" customWidth="1"/>
    <col min="5380" max="5380" width="8.33203125" customWidth="1"/>
    <col min="5381" max="5381" width="36.33203125" customWidth="1"/>
    <col min="5382" max="5382" width="9.33203125" customWidth="1"/>
    <col min="5383" max="5385" width="9.5" customWidth="1"/>
    <col min="5386" max="5386" width="8.5" customWidth="1"/>
    <col min="5387" max="5387" width="8.6640625" customWidth="1"/>
    <col min="5388" max="5388" width="10.5" customWidth="1"/>
    <col min="5389" max="5389" width="11" bestFit="1" customWidth="1"/>
    <col min="5390" max="5392" width="10.5" customWidth="1"/>
    <col min="5393" max="5393" width="10.6640625" customWidth="1"/>
    <col min="5394" max="5394" width="10.1640625" customWidth="1"/>
    <col min="5395" max="5395" width="10.6640625" customWidth="1"/>
    <col min="5396" max="5396" width="10.5" customWidth="1"/>
    <col min="5397" max="5397" width="12.83203125" customWidth="1"/>
    <col min="5398" max="5398" width="0" hidden="1" customWidth="1"/>
    <col min="5635" max="5635" width="0" hidden="1" customWidth="1"/>
    <col min="5636" max="5636" width="8.33203125" customWidth="1"/>
    <col min="5637" max="5637" width="36.33203125" customWidth="1"/>
    <col min="5638" max="5638" width="9.33203125" customWidth="1"/>
    <col min="5639" max="5641" width="9.5" customWidth="1"/>
    <col min="5642" max="5642" width="8.5" customWidth="1"/>
    <col min="5643" max="5643" width="8.6640625" customWidth="1"/>
    <col min="5644" max="5644" width="10.5" customWidth="1"/>
    <col min="5645" max="5645" width="11" bestFit="1" customWidth="1"/>
    <col min="5646" max="5648" width="10.5" customWidth="1"/>
    <col min="5649" max="5649" width="10.6640625" customWidth="1"/>
    <col min="5650" max="5650" width="10.1640625" customWidth="1"/>
    <col min="5651" max="5651" width="10.6640625" customWidth="1"/>
    <col min="5652" max="5652" width="10.5" customWidth="1"/>
    <col min="5653" max="5653" width="12.83203125" customWidth="1"/>
    <col min="5654" max="5654" width="0" hidden="1" customWidth="1"/>
    <col min="5891" max="5891" width="0" hidden="1" customWidth="1"/>
    <col min="5892" max="5892" width="8.33203125" customWidth="1"/>
    <col min="5893" max="5893" width="36.33203125" customWidth="1"/>
    <col min="5894" max="5894" width="9.33203125" customWidth="1"/>
    <col min="5895" max="5897" width="9.5" customWidth="1"/>
    <col min="5898" max="5898" width="8.5" customWidth="1"/>
    <col min="5899" max="5899" width="8.6640625" customWidth="1"/>
    <col min="5900" max="5900" width="10.5" customWidth="1"/>
    <col min="5901" max="5901" width="11" bestFit="1" customWidth="1"/>
    <col min="5902" max="5904" width="10.5" customWidth="1"/>
    <col min="5905" max="5905" width="10.6640625" customWidth="1"/>
    <col min="5906" max="5906" width="10.1640625" customWidth="1"/>
    <col min="5907" max="5907" width="10.6640625" customWidth="1"/>
    <col min="5908" max="5908" width="10.5" customWidth="1"/>
    <col min="5909" max="5909" width="12.83203125" customWidth="1"/>
    <col min="5910" max="5910" width="0" hidden="1" customWidth="1"/>
    <col min="6147" max="6147" width="0" hidden="1" customWidth="1"/>
    <col min="6148" max="6148" width="8.33203125" customWidth="1"/>
    <col min="6149" max="6149" width="36.33203125" customWidth="1"/>
    <col min="6150" max="6150" width="9.33203125" customWidth="1"/>
    <col min="6151" max="6153" width="9.5" customWidth="1"/>
    <col min="6154" max="6154" width="8.5" customWidth="1"/>
    <col min="6155" max="6155" width="8.6640625" customWidth="1"/>
    <col min="6156" max="6156" width="10.5" customWidth="1"/>
    <col min="6157" max="6157" width="11" bestFit="1" customWidth="1"/>
    <col min="6158" max="6160" width="10.5" customWidth="1"/>
    <col min="6161" max="6161" width="10.6640625" customWidth="1"/>
    <col min="6162" max="6162" width="10.1640625" customWidth="1"/>
    <col min="6163" max="6163" width="10.6640625" customWidth="1"/>
    <col min="6164" max="6164" width="10.5" customWidth="1"/>
    <col min="6165" max="6165" width="12.83203125" customWidth="1"/>
    <col min="6166" max="6166" width="0" hidden="1" customWidth="1"/>
    <col min="6403" max="6403" width="0" hidden="1" customWidth="1"/>
    <col min="6404" max="6404" width="8.33203125" customWidth="1"/>
    <col min="6405" max="6405" width="36.33203125" customWidth="1"/>
    <col min="6406" max="6406" width="9.33203125" customWidth="1"/>
    <col min="6407" max="6409" width="9.5" customWidth="1"/>
    <col min="6410" max="6410" width="8.5" customWidth="1"/>
    <col min="6411" max="6411" width="8.6640625" customWidth="1"/>
    <col min="6412" max="6412" width="10.5" customWidth="1"/>
    <col min="6413" max="6413" width="11" bestFit="1" customWidth="1"/>
    <col min="6414" max="6416" width="10.5" customWidth="1"/>
    <col min="6417" max="6417" width="10.6640625" customWidth="1"/>
    <col min="6418" max="6418" width="10.1640625" customWidth="1"/>
    <col min="6419" max="6419" width="10.6640625" customWidth="1"/>
    <col min="6420" max="6420" width="10.5" customWidth="1"/>
    <col min="6421" max="6421" width="12.83203125" customWidth="1"/>
    <col min="6422" max="6422" width="0" hidden="1" customWidth="1"/>
    <col min="6659" max="6659" width="0" hidden="1" customWidth="1"/>
    <col min="6660" max="6660" width="8.33203125" customWidth="1"/>
    <col min="6661" max="6661" width="36.33203125" customWidth="1"/>
    <col min="6662" max="6662" width="9.33203125" customWidth="1"/>
    <col min="6663" max="6665" width="9.5" customWidth="1"/>
    <col min="6666" max="6666" width="8.5" customWidth="1"/>
    <col min="6667" max="6667" width="8.6640625" customWidth="1"/>
    <col min="6668" max="6668" width="10.5" customWidth="1"/>
    <col min="6669" max="6669" width="11" bestFit="1" customWidth="1"/>
    <col min="6670" max="6672" width="10.5" customWidth="1"/>
    <col min="6673" max="6673" width="10.6640625" customWidth="1"/>
    <col min="6674" max="6674" width="10.1640625" customWidth="1"/>
    <col min="6675" max="6675" width="10.6640625" customWidth="1"/>
    <col min="6676" max="6676" width="10.5" customWidth="1"/>
    <col min="6677" max="6677" width="12.83203125" customWidth="1"/>
    <col min="6678" max="6678" width="0" hidden="1" customWidth="1"/>
    <col min="6915" max="6915" width="0" hidden="1" customWidth="1"/>
    <col min="6916" max="6916" width="8.33203125" customWidth="1"/>
    <col min="6917" max="6917" width="36.33203125" customWidth="1"/>
    <col min="6918" max="6918" width="9.33203125" customWidth="1"/>
    <col min="6919" max="6921" width="9.5" customWidth="1"/>
    <col min="6922" max="6922" width="8.5" customWidth="1"/>
    <col min="6923" max="6923" width="8.6640625" customWidth="1"/>
    <col min="6924" max="6924" width="10.5" customWidth="1"/>
    <col min="6925" max="6925" width="11" bestFit="1" customWidth="1"/>
    <col min="6926" max="6928" width="10.5" customWidth="1"/>
    <col min="6929" max="6929" width="10.6640625" customWidth="1"/>
    <col min="6930" max="6930" width="10.1640625" customWidth="1"/>
    <col min="6931" max="6931" width="10.6640625" customWidth="1"/>
    <col min="6932" max="6932" width="10.5" customWidth="1"/>
    <col min="6933" max="6933" width="12.83203125" customWidth="1"/>
    <col min="6934" max="6934" width="0" hidden="1" customWidth="1"/>
    <col min="7171" max="7171" width="0" hidden="1" customWidth="1"/>
    <col min="7172" max="7172" width="8.33203125" customWidth="1"/>
    <col min="7173" max="7173" width="36.33203125" customWidth="1"/>
    <col min="7174" max="7174" width="9.33203125" customWidth="1"/>
    <col min="7175" max="7177" width="9.5" customWidth="1"/>
    <col min="7178" max="7178" width="8.5" customWidth="1"/>
    <col min="7179" max="7179" width="8.6640625" customWidth="1"/>
    <col min="7180" max="7180" width="10.5" customWidth="1"/>
    <col min="7181" max="7181" width="11" bestFit="1" customWidth="1"/>
    <col min="7182" max="7184" width="10.5" customWidth="1"/>
    <col min="7185" max="7185" width="10.6640625" customWidth="1"/>
    <col min="7186" max="7186" width="10.1640625" customWidth="1"/>
    <col min="7187" max="7187" width="10.6640625" customWidth="1"/>
    <col min="7188" max="7188" width="10.5" customWidth="1"/>
    <col min="7189" max="7189" width="12.83203125" customWidth="1"/>
    <col min="7190" max="7190" width="0" hidden="1" customWidth="1"/>
    <col min="7427" max="7427" width="0" hidden="1" customWidth="1"/>
    <col min="7428" max="7428" width="8.33203125" customWidth="1"/>
    <col min="7429" max="7429" width="36.33203125" customWidth="1"/>
    <col min="7430" max="7430" width="9.33203125" customWidth="1"/>
    <col min="7431" max="7433" width="9.5" customWidth="1"/>
    <col min="7434" max="7434" width="8.5" customWidth="1"/>
    <col min="7435" max="7435" width="8.6640625" customWidth="1"/>
    <col min="7436" max="7436" width="10.5" customWidth="1"/>
    <col min="7437" max="7437" width="11" bestFit="1" customWidth="1"/>
    <col min="7438" max="7440" width="10.5" customWidth="1"/>
    <col min="7441" max="7441" width="10.6640625" customWidth="1"/>
    <col min="7442" max="7442" width="10.1640625" customWidth="1"/>
    <col min="7443" max="7443" width="10.6640625" customWidth="1"/>
    <col min="7444" max="7444" width="10.5" customWidth="1"/>
    <col min="7445" max="7445" width="12.83203125" customWidth="1"/>
    <col min="7446" max="7446" width="0" hidden="1" customWidth="1"/>
    <col min="7683" max="7683" width="0" hidden="1" customWidth="1"/>
    <col min="7684" max="7684" width="8.33203125" customWidth="1"/>
    <col min="7685" max="7685" width="36.33203125" customWidth="1"/>
    <col min="7686" max="7686" width="9.33203125" customWidth="1"/>
    <col min="7687" max="7689" width="9.5" customWidth="1"/>
    <col min="7690" max="7690" width="8.5" customWidth="1"/>
    <col min="7691" max="7691" width="8.6640625" customWidth="1"/>
    <col min="7692" max="7692" width="10.5" customWidth="1"/>
    <col min="7693" max="7693" width="11" bestFit="1" customWidth="1"/>
    <col min="7694" max="7696" width="10.5" customWidth="1"/>
    <col min="7697" max="7697" width="10.6640625" customWidth="1"/>
    <col min="7698" max="7698" width="10.1640625" customWidth="1"/>
    <col min="7699" max="7699" width="10.6640625" customWidth="1"/>
    <col min="7700" max="7700" width="10.5" customWidth="1"/>
    <col min="7701" max="7701" width="12.83203125" customWidth="1"/>
    <col min="7702" max="7702" width="0" hidden="1" customWidth="1"/>
    <col min="7939" max="7939" width="0" hidden="1" customWidth="1"/>
    <col min="7940" max="7940" width="8.33203125" customWidth="1"/>
    <col min="7941" max="7941" width="36.33203125" customWidth="1"/>
    <col min="7942" max="7942" width="9.33203125" customWidth="1"/>
    <col min="7943" max="7945" width="9.5" customWidth="1"/>
    <col min="7946" max="7946" width="8.5" customWidth="1"/>
    <col min="7947" max="7947" width="8.6640625" customWidth="1"/>
    <col min="7948" max="7948" width="10.5" customWidth="1"/>
    <col min="7949" max="7949" width="11" bestFit="1" customWidth="1"/>
    <col min="7950" max="7952" width="10.5" customWidth="1"/>
    <col min="7953" max="7953" width="10.6640625" customWidth="1"/>
    <col min="7954" max="7954" width="10.1640625" customWidth="1"/>
    <col min="7955" max="7955" width="10.6640625" customWidth="1"/>
    <col min="7956" max="7956" width="10.5" customWidth="1"/>
    <col min="7957" max="7957" width="12.83203125" customWidth="1"/>
    <col min="7958" max="7958" width="0" hidden="1" customWidth="1"/>
    <col min="8195" max="8195" width="0" hidden="1" customWidth="1"/>
    <col min="8196" max="8196" width="8.33203125" customWidth="1"/>
    <col min="8197" max="8197" width="36.33203125" customWidth="1"/>
    <col min="8198" max="8198" width="9.33203125" customWidth="1"/>
    <col min="8199" max="8201" width="9.5" customWidth="1"/>
    <col min="8202" max="8202" width="8.5" customWidth="1"/>
    <col min="8203" max="8203" width="8.6640625" customWidth="1"/>
    <col min="8204" max="8204" width="10.5" customWidth="1"/>
    <col min="8205" max="8205" width="11" bestFit="1" customWidth="1"/>
    <col min="8206" max="8208" width="10.5" customWidth="1"/>
    <col min="8209" max="8209" width="10.6640625" customWidth="1"/>
    <col min="8210" max="8210" width="10.1640625" customWidth="1"/>
    <col min="8211" max="8211" width="10.6640625" customWidth="1"/>
    <col min="8212" max="8212" width="10.5" customWidth="1"/>
    <col min="8213" max="8213" width="12.83203125" customWidth="1"/>
    <col min="8214" max="8214" width="0" hidden="1" customWidth="1"/>
    <col min="8451" max="8451" width="0" hidden="1" customWidth="1"/>
    <col min="8452" max="8452" width="8.33203125" customWidth="1"/>
    <col min="8453" max="8453" width="36.33203125" customWidth="1"/>
    <col min="8454" max="8454" width="9.33203125" customWidth="1"/>
    <col min="8455" max="8457" width="9.5" customWidth="1"/>
    <col min="8458" max="8458" width="8.5" customWidth="1"/>
    <col min="8459" max="8459" width="8.6640625" customWidth="1"/>
    <col min="8460" max="8460" width="10.5" customWidth="1"/>
    <col min="8461" max="8461" width="11" bestFit="1" customWidth="1"/>
    <col min="8462" max="8464" width="10.5" customWidth="1"/>
    <col min="8465" max="8465" width="10.6640625" customWidth="1"/>
    <col min="8466" max="8466" width="10.1640625" customWidth="1"/>
    <col min="8467" max="8467" width="10.6640625" customWidth="1"/>
    <col min="8468" max="8468" width="10.5" customWidth="1"/>
    <col min="8469" max="8469" width="12.83203125" customWidth="1"/>
    <col min="8470" max="8470" width="0" hidden="1" customWidth="1"/>
    <col min="8707" max="8707" width="0" hidden="1" customWidth="1"/>
    <col min="8708" max="8708" width="8.33203125" customWidth="1"/>
    <col min="8709" max="8709" width="36.33203125" customWidth="1"/>
    <col min="8710" max="8710" width="9.33203125" customWidth="1"/>
    <col min="8711" max="8713" width="9.5" customWidth="1"/>
    <col min="8714" max="8714" width="8.5" customWidth="1"/>
    <col min="8715" max="8715" width="8.6640625" customWidth="1"/>
    <col min="8716" max="8716" width="10.5" customWidth="1"/>
    <col min="8717" max="8717" width="11" bestFit="1" customWidth="1"/>
    <col min="8718" max="8720" width="10.5" customWidth="1"/>
    <col min="8721" max="8721" width="10.6640625" customWidth="1"/>
    <col min="8722" max="8722" width="10.1640625" customWidth="1"/>
    <col min="8723" max="8723" width="10.6640625" customWidth="1"/>
    <col min="8724" max="8724" width="10.5" customWidth="1"/>
    <col min="8725" max="8725" width="12.83203125" customWidth="1"/>
    <col min="8726" max="8726" width="0" hidden="1" customWidth="1"/>
    <col min="8963" max="8963" width="0" hidden="1" customWidth="1"/>
    <col min="8964" max="8964" width="8.33203125" customWidth="1"/>
    <col min="8965" max="8965" width="36.33203125" customWidth="1"/>
    <col min="8966" max="8966" width="9.33203125" customWidth="1"/>
    <col min="8967" max="8969" width="9.5" customWidth="1"/>
    <col min="8970" max="8970" width="8.5" customWidth="1"/>
    <col min="8971" max="8971" width="8.6640625" customWidth="1"/>
    <col min="8972" max="8972" width="10.5" customWidth="1"/>
    <col min="8973" max="8973" width="11" bestFit="1" customWidth="1"/>
    <col min="8974" max="8976" width="10.5" customWidth="1"/>
    <col min="8977" max="8977" width="10.6640625" customWidth="1"/>
    <col min="8978" max="8978" width="10.1640625" customWidth="1"/>
    <col min="8979" max="8979" width="10.6640625" customWidth="1"/>
    <col min="8980" max="8980" width="10.5" customWidth="1"/>
    <col min="8981" max="8981" width="12.83203125" customWidth="1"/>
    <col min="8982" max="8982" width="0" hidden="1" customWidth="1"/>
    <col min="9219" max="9219" width="0" hidden="1" customWidth="1"/>
    <col min="9220" max="9220" width="8.33203125" customWidth="1"/>
    <col min="9221" max="9221" width="36.33203125" customWidth="1"/>
    <col min="9222" max="9222" width="9.33203125" customWidth="1"/>
    <col min="9223" max="9225" width="9.5" customWidth="1"/>
    <col min="9226" max="9226" width="8.5" customWidth="1"/>
    <col min="9227" max="9227" width="8.6640625" customWidth="1"/>
    <col min="9228" max="9228" width="10.5" customWidth="1"/>
    <col min="9229" max="9229" width="11" bestFit="1" customWidth="1"/>
    <col min="9230" max="9232" width="10.5" customWidth="1"/>
    <col min="9233" max="9233" width="10.6640625" customWidth="1"/>
    <col min="9234" max="9234" width="10.1640625" customWidth="1"/>
    <col min="9235" max="9235" width="10.6640625" customWidth="1"/>
    <col min="9236" max="9236" width="10.5" customWidth="1"/>
    <col min="9237" max="9237" width="12.83203125" customWidth="1"/>
    <col min="9238" max="9238" width="0" hidden="1" customWidth="1"/>
    <col min="9475" max="9475" width="0" hidden="1" customWidth="1"/>
    <col min="9476" max="9476" width="8.33203125" customWidth="1"/>
    <col min="9477" max="9477" width="36.33203125" customWidth="1"/>
    <col min="9478" max="9478" width="9.33203125" customWidth="1"/>
    <col min="9479" max="9481" width="9.5" customWidth="1"/>
    <col min="9482" max="9482" width="8.5" customWidth="1"/>
    <col min="9483" max="9483" width="8.6640625" customWidth="1"/>
    <col min="9484" max="9484" width="10.5" customWidth="1"/>
    <col min="9485" max="9485" width="11" bestFit="1" customWidth="1"/>
    <col min="9486" max="9488" width="10.5" customWidth="1"/>
    <col min="9489" max="9489" width="10.6640625" customWidth="1"/>
    <col min="9490" max="9490" width="10.1640625" customWidth="1"/>
    <col min="9491" max="9491" width="10.6640625" customWidth="1"/>
    <col min="9492" max="9492" width="10.5" customWidth="1"/>
    <col min="9493" max="9493" width="12.83203125" customWidth="1"/>
    <col min="9494" max="9494" width="0" hidden="1" customWidth="1"/>
    <col min="9731" max="9731" width="0" hidden="1" customWidth="1"/>
    <col min="9732" max="9732" width="8.33203125" customWidth="1"/>
    <col min="9733" max="9733" width="36.33203125" customWidth="1"/>
    <col min="9734" max="9734" width="9.33203125" customWidth="1"/>
    <col min="9735" max="9737" width="9.5" customWidth="1"/>
    <col min="9738" max="9738" width="8.5" customWidth="1"/>
    <col min="9739" max="9739" width="8.6640625" customWidth="1"/>
    <col min="9740" max="9740" width="10.5" customWidth="1"/>
    <col min="9741" max="9741" width="11" bestFit="1" customWidth="1"/>
    <col min="9742" max="9744" width="10.5" customWidth="1"/>
    <col min="9745" max="9745" width="10.6640625" customWidth="1"/>
    <col min="9746" max="9746" width="10.1640625" customWidth="1"/>
    <col min="9747" max="9747" width="10.6640625" customWidth="1"/>
    <col min="9748" max="9748" width="10.5" customWidth="1"/>
    <col min="9749" max="9749" width="12.83203125" customWidth="1"/>
    <col min="9750" max="9750" width="0" hidden="1" customWidth="1"/>
    <col min="9987" max="9987" width="0" hidden="1" customWidth="1"/>
    <col min="9988" max="9988" width="8.33203125" customWidth="1"/>
    <col min="9989" max="9989" width="36.33203125" customWidth="1"/>
    <col min="9990" max="9990" width="9.33203125" customWidth="1"/>
    <col min="9991" max="9993" width="9.5" customWidth="1"/>
    <col min="9994" max="9994" width="8.5" customWidth="1"/>
    <col min="9995" max="9995" width="8.6640625" customWidth="1"/>
    <col min="9996" max="9996" width="10.5" customWidth="1"/>
    <col min="9997" max="9997" width="11" bestFit="1" customWidth="1"/>
    <col min="9998" max="10000" width="10.5" customWidth="1"/>
    <col min="10001" max="10001" width="10.6640625" customWidth="1"/>
    <col min="10002" max="10002" width="10.1640625" customWidth="1"/>
    <col min="10003" max="10003" width="10.6640625" customWidth="1"/>
    <col min="10004" max="10004" width="10.5" customWidth="1"/>
    <col min="10005" max="10005" width="12.83203125" customWidth="1"/>
    <col min="10006" max="10006" width="0" hidden="1" customWidth="1"/>
    <col min="10243" max="10243" width="0" hidden="1" customWidth="1"/>
    <col min="10244" max="10244" width="8.33203125" customWidth="1"/>
    <col min="10245" max="10245" width="36.33203125" customWidth="1"/>
    <col min="10246" max="10246" width="9.33203125" customWidth="1"/>
    <col min="10247" max="10249" width="9.5" customWidth="1"/>
    <col min="10250" max="10250" width="8.5" customWidth="1"/>
    <col min="10251" max="10251" width="8.6640625" customWidth="1"/>
    <col min="10252" max="10252" width="10.5" customWidth="1"/>
    <col min="10253" max="10253" width="11" bestFit="1" customWidth="1"/>
    <col min="10254" max="10256" width="10.5" customWidth="1"/>
    <col min="10257" max="10257" width="10.6640625" customWidth="1"/>
    <col min="10258" max="10258" width="10.1640625" customWidth="1"/>
    <col min="10259" max="10259" width="10.6640625" customWidth="1"/>
    <col min="10260" max="10260" width="10.5" customWidth="1"/>
    <col min="10261" max="10261" width="12.83203125" customWidth="1"/>
    <col min="10262" max="10262" width="0" hidden="1" customWidth="1"/>
    <col min="10499" max="10499" width="0" hidden="1" customWidth="1"/>
    <col min="10500" max="10500" width="8.33203125" customWidth="1"/>
    <col min="10501" max="10501" width="36.33203125" customWidth="1"/>
    <col min="10502" max="10502" width="9.33203125" customWidth="1"/>
    <col min="10503" max="10505" width="9.5" customWidth="1"/>
    <col min="10506" max="10506" width="8.5" customWidth="1"/>
    <col min="10507" max="10507" width="8.6640625" customWidth="1"/>
    <col min="10508" max="10508" width="10.5" customWidth="1"/>
    <col min="10509" max="10509" width="11" bestFit="1" customWidth="1"/>
    <col min="10510" max="10512" width="10.5" customWidth="1"/>
    <col min="10513" max="10513" width="10.6640625" customWidth="1"/>
    <col min="10514" max="10514" width="10.1640625" customWidth="1"/>
    <col min="10515" max="10515" width="10.6640625" customWidth="1"/>
    <col min="10516" max="10516" width="10.5" customWidth="1"/>
    <col min="10517" max="10517" width="12.83203125" customWidth="1"/>
    <col min="10518" max="10518" width="0" hidden="1" customWidth="1"/>
    <col min="10755" max="10755" width="0" hidden="1" customWidth="1"/>
    <col min="10756" max="10756" width="8.33203125" customWidth="1"/>
    <col min="10757" max="10757" width="36.33203125" customWidth="1"/>
    <col min="10758" max="10758" width="9.33203125" customWidth="1"/>
    <col min="10759" max="10761" width="9.5" customWidth="1"/>
    <col min="10762" max="10762" width="8.5" customWidth="1"/>
    <col min="10763" max="10763" width="8.6640625" customWidth="1"/>
    <col min="10764" max="10764" width="10.5" customWidth="1"/>
    <col min="10765" max="10765" width="11" bestFit="1" customWidth="1"/>
    <col min="10766" max="10768" width="10.5" customWidth="1"/>
    <col min="10769" max="10769" width="10.6640625" customWidth="1"/>
    <col min="10770" max="10770" width="10.1640625" customWidth="1"/>
    <col min="10771" max="10771" width="10.6640625" customWidth="1"/>
    <col min="10772" max="10772" width="10.5" customWidth="1"/>
    <col min="10773" max="10773" width="12.83203125" customWidth="1"/>
    <col min="10774" max="10774" width="0" hidden="1" customWidth="1"/>
    <col min="11011" max="11011" width="0" hidden="1" customWidth="1"/>
    <col min="11012" max="11012" width="8.33203125" customWidth="1"/>
    <col min="11013" max="11013" width="36.33203125" customWidth="1"/>
    <col min="11014" max="11014" width="9.33203125" customWidth="1"/>
    <col min="11015" max="11017" width="9.5" customWidth="1"/>
    <col min="11018" max="11018" width="8.5" customWidth="1"/>
    <col min="11019" max="11019" width="8.6640625" customWidth="1"/>
    <col min="11020" max="11020" width="10.5" customWidth="1"/>
    <col min="11021" max="11021" width="11" bestFit="1" customWidth="1"/>
    <col min="11022" max="11024" width="10.5" customWidth="1"/>
    <col min="11025" max="11025" width="10.6640625" customWidth="1"/>
    <col min="11026" max="11026" width="10.1640625" customWidth="1"/>
    <col min="11027" max="11027" width="10.6640625" customWidth="1"/>
    <col min="11028" max="11028" width="10.5" customWidth="1"/>
    <col min="11029" max="11029" width="12.83203125" customWidth="1"/>
    <col min="11030" max="11030" width="0" hidden="1" customWidth="1"/>
    <col min="11267" max="11267" width="0" hidden="1" customWidth="1"/>
    <col min="11268" max="11268" width="8.33203125" customWidth="1"/>
    <col min="11269" max="11269" width="36.33203125" customWidth="1"/>
    <col min="11270" max="11270" width="9.33203125" customWidth="1"/>
    <col min="11271" max="11273" width="9.5" customWidth="1"/>
    <col min="11274" max="11274" width="8.5" customWidth="1"/>
    <col min="11275" max="11275" width="8.6640625" customWidth="1"/>
    <col min="11276" max="11276" width="10.5" customWidth="1"/>
    <col min="11277" max="11277" width="11" bestFit="1" customWidth="1"/>
    <col min="11278" max="11280" width="10.5" customWidth="1"/>
    <col min="11281" max="11281" width="10.6640625" customWidth="1"/>
    <col min="11282" max="11282" width="10.1640625" customWidth="1"/>
    <col min="11283" max="11283" width="10.6640625" customWidth="1"/>
    <col min="11284" max="11284" width="10.5" customWidth="1"/>
    <col min="11285" max="11285" width="12.83203125" customWidth="1"/>
    <col min="11286" max="11286" width="0" hidden="1" customWidth="1"/>
    <col min="11523" max="11523" width="0" hidden="1" customWidth="1"/>
    <col min="11524" max="11524" width="8.33203125" customWidth="1"/>
    <col min="11525" max="11525" width="36.33203125" customWidth="1"/>
    <col min="11526" max="11526" width="9.33203125" customWidth="1"/>
    <col min="11527" max="11529" width="9.5" customWidth="1"/>
    <col min="11530" max="11530" width="8.5" customWidth="1"/>
    <col min="11531" max="11531" width="8.6640625" customWidth="1"/>
    <col min="11532" max="11532" width="10.5" customWidth="1"/>
    <col min="11533" max="11533" width="11" bestFit="1" customWidth="1"/>
    <col min="11534" max="11536" width="10.5" customWidth="1"/>
    <col min="11537" max="11537" width="10.6640625" customWidth="1"/>
    <col min="11538" max="11538" width="10.1640625" customWidth="1"/>
    <col min="11539" max="11539" width="10.6640625" customWidth="1"/>
    <col min="11540" max="11540" width="10.5" customWidth="1"/>
    <col min="11541" max="11541" width="12.83203125" customWidth="1"/>
    <col min="11542" max="11542" width="0" hidden="1" customWidth="1"/>
    <col min="11779" max="11779" width="0" hidden="1" customWidth="1"/>
    <col min="11780" max="11780" width="8.33203125" customWidth="1"/>
    <col min="11781" max="11781" width="36.33203125" customWidth="1"/>
    <col min="11782" max="11782" width="9.33203125" customWidth="1"/>
    <col min="11783" max="11785" width="9.5" customWidth="1"/>
    <col min="11786" max="11786" width="8.5" customWidth="1"/>
    <col min="11787" max="11787" width="8.6640625" customWidth="1"/>
    <col min="11788" max="11788" width="10.5" customWidth="1"/>
    <col min="11789" max="11789" width="11" bestFit="1" customWidth="1"/>
    <col min="11790" max="11792" width="10.5" customWidth="1"/>
    <col min="11793" max="11793" width="10.6640625" customWidth="1"/>
    <col min="11794" max="11794" width="10.1640625" customWidth="1"/>
    <col min="11795" max="11795" width="10.6640625" customWidth="1"/>
    <col min="11796" max="11796" width="10.5" customWidth="1"/>
    <col min="11797" max="11797" width="12.83203125" customWidth="1"/>
    <col min="11798" max="11798" width="0" hidden="1" customWidth="1"/>
    <col min="12035" max="12035" width="0" hidden="1" customWidth="1"/>
    <col min="12036" max="12036" width="8.33203125" customWidth="1"/>
    <col min="12037" max="12037" width="36.33203125" customWidth="1"/>
    <col min="12038" max="12038" width="9.33203125" customWidth="1"/>
    <col min="12039" max="12041" width="9.5" customWidth="1"/>
    <col min="12042" max="12042" width="8.5" customWidth="1"/>
    <col min="12043" max="12043" width="8.6640625" customWidth="1"/>
    <col min="12044" max="12044" width="10.5" customWidth="1"/>
    <col min="12045" max="12045" width="11" bestFit="1" customWidth="1"/>
    <col min="12046" max="12048" width="10.5" customWidth="1"/>
    <col min="12049" max="12049" width="10.6640625" customWidth="1"/>
    <col min="12050" max="12050" width="10.1640625" customWidth="1"/>
    <col min="12051" max="12051" width="10.6640625" customWidth="1"/>
    <col min="12052" max="12052" width="10.5" customWidth="1"/>
    <col min="12053" max="12053" width="12.83203125" customWidth="1"/>
    <col min="12054" max="12054" width="0" hidden="1" customWidth="1"/>
    <col min="12291" max="12291" width="0" hidden="1" customWidth="1"/>
    <col min="12292" max="12292" width="8.33203125" customWidth="1"/>
    <col min="12293" max="12293" width="36.33203125" customWidth="1"/>
    <col min="12294" max="12294" width="9.33203125" customWidth="1"/>
    <col min="12295" max="12297" width="9.5" customWidth="1"/>
    <col min="12298" max="12298" width="8.5" customWidth="1"/>
    <col min="12299" max="12299" width="8.6640625" customWidth="1"/>
    <col min="12300" max="12300" width="10.5" customWidth="1"/>
    <col min="12301" max="12301" width="11" bestFit="1" customWidth="1"/>
    <col min="12302" max="12304" width="10.5" customWidth="1"/>
    <col min="12305" max="12305" width="10.6640625" customWidth="1"/>
    <col min="12306" max="12306" width="10.1640625" customWidth="1"/>
    <col min="12307" max="12307" width="10.6640625" customWidth="1"/>
    <col min="12308" max="12308" width="10.5" customWidth="1"/>
    <col min="12309" max="12309" width="12.83203125" customWidth="1"/>
    <col min="12310" max="12310" width="0" hidden="1" customWidth="1"/>
    <col min="12547" max="12547" width="0" hidden="1" customWidth="1"/>
    <col min="12548" max="12548" width="8.33203125" customWidth="1"/>
    <col min="12549" max="12549" width="36.33203125" customWidth="1"/>
    <col min="12550" max="12550" width="9.33203125" customWidth="1"/>
    <col min="12551" max="12553" width="9.5" customWidth="1"/>
    <col min="12554" max="12554" width="8.5" customWidth="1"/>
    <col min="12555" max="12555" width="8.6640625" customWidth="1"/>
    <col min="12556" max="12556" width="10.5" customWidth="1"/>
    <col min="12557" max="12557" width="11" bestFit="1" customWidth="1"/>
    <col min="12558" max="12560" width="10.5" customWidth="1"/>
    <col min="12561" max="12561" width="10.6640625" customWidth="1"/>
    <col min="12562" max="12562" width="10.1640625" customWidth="1"/>
    <col min="12563" max="12563" width="10.6640625" customWidth="1"/>
    <col min="12564" max="12564" width="10.5" customWidth="1"/>
    <col min="12565" max="12565" width="12.83203125" customWidth="1"/>
    <col min="12566" max="12566" width="0" hidden="1" customWidth="1"/>
    <col min="12803" max="12803" width="0" hidden="1" customWidth="1"/>
    <col min="12804" max="12804" width="8.33203125" customWidth="1"/>
    <col min="12805" max="12805" width="36.33203125" customWidth="1"/>
    <col min="12806" max="12806" width="9.33203125" customWidth="1"/>
    <col min="12807" max="12809" width="9.5" customWidth="1"/>
    <col min="12810" max="12810" width="8.5" customWidth="1"/>
    <col min="12811" max="12811" width="8.6640625" customWidth="1"/>
    <col min="12812" max="12812" width="10.5" customWidth="1"/>
    <col min="12813" max="12813" width="11" bestFit="1" customWidth="1"/>
    <col min="12814" max="12816" width="10.5" customWidth="1"/>
    <col min="12817" max="12817" width="10.6640625" customWidth="1"/>
    <col min="12818" max="12818" width="10.1640625" customWidth="1"/>
    <col min="12819" max="12819" width="10.6640625" customWidth="1"/>
    <col min="12820" max="12820" width="10.5" customWidth="1"/>
    <col min="12821" max="12821" width="12.83203125" customWidth="1"/>
    <col min="12822" max="12822" width="0" hidden="1" customWidth="1"/>
    <col min="13059" max="13059" width="0" hidden="1" customWidth="1"/>
    <col min="13060" max="13060" width="8.33203125" customWidth="1"/>
    <col min="13061" max="13061" width="36.33203125" customWidth="1"/>
    <col min="13062" max="13062" width="9.33203125" customWidth="1"/>
    <col min="13063" max="13065" width="9.5" customWidth="1"/>
    <col min="13066" max="13066" width="8.5" customWidth="1"/>
    <col min="13067" max="13067" width="8.6640625" customWidth="1"/>
    <col min="13068" max="13068" width="10.5" customWidth="1"/>
    <col min="13069" max="13069" width="11" bestFit="1" customWidth="1"/>
    <col min="13070" max="13072" width="10.5" customWidth="1"/>
    <col min="13073" max="13073" width="10.6640625" customWidth="1"/>
    <col min="13074" max="13074" width="10.1640625" customWidth="1"/>
    <col min="13075" max="13075" width="10.6640625" customWidth="1"/>
    <col min="13076" max="13076" width="10.5" customWidth="1"/>
    <col min="13077" max="13077" width="12.83203125" customWidth="1"/>
    <col min="13078" max="13078" width="0" hidden="1" customWidth="1"/>
    <col min="13315" max="13315" width="0" hidden="1" customWidth="1"/>
    <col min="13316" max="13316" width="8.33203125" customWidth="1"/>
    <col min="13317" max="13317" width="36.33203125" customWidth="1"/>
    <col min="13318" max="13318" width="9.33203125" customWidth="1"/>
    <col min="13319" max="13321" width="9.5" customWidth="1"/>
    <col min="13322" max="13322" width="8.5" customWidth="1"/>
    <col min="13323" max="13323" width="8.6640625" customWidth="1"/>
    <col min="13324" max="13324" width="10.5" customWidth="1"/>
    <col min="13325" max="13325" width="11" bestFit="1" customWidth="1"/>
    <col min="13326" max="13328" width="10.5" customWidth="1"/>
    <col min="13329" max="13329" width="10.6640625" customWidth="1"/>
    <col min="13330" max="13330" width="10.1640625" customWidth="1"/>
    <col min="13331" max="13331" width="10.6640625" customWidth="1"/>
    <col min="13332" max="13332" width="10.5" customWidth="1"/>
    <col min="13333" max="13333" width="12.83203125" customWidth="1"/>
    <col min="13334" max="13334" width="0" hidden="1" customWidth="1"/>
    <col min="13571" max="13571" width="0" hidden="1" customWidth="1"/>
    <col min="13572" max="13572" width="8.33203125" customWidth="1"/>
    <col min="13573" max="13573" width="36.33203125" customWidth="1"/>
    <col min="13574" max="13574" width="9.33203125" customWidth="1"/>
    <col min="13575" max="13577" width="9.5" customWidth="1"/>
    <col min="13578" max="13578" width="8.5" customWidth="1"/>
    <col min="13579" max="13579" width="8.6640625" customWidth="1"/>
    <col min="13580" max="13580" width="10.5" customWidth="1"/>
    <col min="13581" max="13581" width="11" bestFit="1" customWidth="1"/>
    <col min="13582" max="13584" width="10.5" customWidth="1"/>
    <col min="13585" max="13585" width="10.6640625" customWidth="1"/>
    <col min="13586" max="13586" width="10.1640625" customWidth="1"/>
    <col min="13587" max="13587" width="10.6640625" customWidth="1"/>
    <col min="13588" max="13588" width="10.5" customWidth="1"/>
    <col min="13589" max="13589" width="12.83203125" customWidth="1"/>
    <col min="13590" max="13590" width="0" hidden="1" customWidth="1"/>
    <col min="13827" max="13827" width="0" hidden="1" customWidth="1"/>
    <col min="13828" max="13828" width="8.33203125" customWidth="1"/>
    <col min="13829" max="13829" width="36.33203125" customWidth="1"/>
    <col min="13830" max="13830" width="9.33203125" customWidth="1"/>
    <col min="13831" max="13833" width="9.5" customWidth="1"/>
    <col min="13834" max="13834" width="8.5" customWidth="1"/>
    <col min="13835" max="13835" width="8.6640625" customWidth="1"/>
    <col min="13836" max="13836" width="10.5" customWidth="1"/>
    <col min="13837" max="13837" width="11" bestFit="1" customWidth="1"/>
    <col min="13838" max="13840" width="10.5" customWidth="1"/>
    <col min="13841" max="13841" width="10.6640625" customWidth="1"/>
    <col min="13842" max="13842" width="10.1640625" customWidth="1"/>
    <col min="13843" max="13843" width="10.6640625" customWidth="1"/>
    <col min="13844" max="13844" width="10.5" customWidth="1"/>
    <col min="13845" max="13845" width="12.83203125" customWidth="1"/>
    <col min="13846" max="13846" width="0" hidden="1" customWidth="1"/>
    <col min="14083" max="14083" width="0" hidden="1" customWidth="1"/>
    <col min="14084" max="14084" width="8.33203125" customWidth="1"/>
    <col min="14085" max="14085" width="36.33203125" customWidth="1"/>
    <col min="14086" max="14086" width="9.33203125" customWidth="1"/>
    <col min="14087" max="14089" width="9.5" customWidth="1"/>
    <col min="14090" max="14090" width="8.5" customWidth="1"/>
    <col min="14091" max="14091" width="8.6640625" customWidth="1"/>
    <col min="14092" max="14092" width="10.5" customWidth="1"/>
    <col min="14093" max="14093" width="11" bestFit="1" customWidth="1"/>
    <col min="14094" max="14096" width="10.5" customWidth="1"/>
    <col min="14097" max="14097" width="10.6640625" customWidth="1"/>
    <col min="14098" max="14098" width="10.1640625" customWidth="1"/>
    <col min="14099" max="14099" width="10.6640625" customWidth="1"/>
    <col min="14100" max="14100" width="10.5" customWidth="1"/>
    <col min="14101" max="14101" width="12.83203125" customWidth="1"/>
    <col min="14102" max="14102" width="0" hidden="1" customWidth="1"/>
    <col min="14339" max="14339" width="0" hidden="1" customWidth="1"/>
    <col min="14340" max="14340" width="8.33203125" customWidth="1"/>
    <col min="14341" max="14341" width="36.33203125" customWidth="1"/>
    <col min="14342" max="14342" width="9.33203125" customWidth="1"/>
    <col min="14343" max="14345" width="9.5" customWidth="1"/>
    <col min="14346" max="14346" width="8.5" customWidth="1"/>
    <col min="14347" max="14347" width="8.6640625" customWidth="1"/>
    <col min="14348" max="14348" width="10.5" customWidth="1"/>
    <col min="14349" max="14349" width="11" bestFit="1" customWidth="1"/>
    <col min="14350" max="14352" width="10.5" customWidth="1"/>
    <col min="14353" max="14353" width="10.6640625" customWidth="1"/>
    <col min="14354" max="14354" width="10.1640625" customWidth="1"/>
    <col min="14355" max="14355" width="10.6640625" customWidth="1"/>
    <col min="14356" max="14356" width="10.5" customWidth="1"/>
    <col min="14357" max="14357" width="12.83203125" customWidth="1"/>
    <col min="14358" max="14358" width="0" hidden="1" customWidth="1"/>
    <col min="14595" max="14595" width="0" hidden="1" customWidth="1"/>
    <col min="14596" max="14596" width="8.33203125" customWidth="1"/>
    <col min="14597" max="14597" width="36.33203125" customWidth="1"/>
    <col min="14598" max="14598" width="9.33203125" customWidth="1"/>
    <col min="14599" max="14601" width="9.5" customWidth="1"/>
    <col min="14602" max="14602" width="8.5" customWidth="1"/>
    <col min="14603" max="14603" width="8.6640625" customWidth="1"/>
    <col min="14604" max="14604" width="10.5" customWidth="1"/>
    <col min="14605" max="14605" width="11" bestFit="1" customWidth="1"/>
    <col min="14606" max="14608" width="10.5" customWidth="1"/>
    <col min="14609" max="14609" width="10.6640625" customWidth="1"/>
    <col min="14610" max="14610" width="10.1640625" customWidth="1"/>
    <col min="14611" max="14611" width="10.6640625" customWidth="1"/>
    <col min="14612" max="14612" width="10.5" customWidth="1"/>
    <col min="14613" max="14613" width="12.83203125" customWidth="1"/>
    <col min="14614" max="14614" width="0" hidden="1" customWidth="1"/>
    <col min="14851" max="14851" width="0" hidden="1" customWidth="1"/>
    <col min="14852" max="14852" width="8.33203125" customWidth="1"/>
    <col min="14853" max="14853" width="36.33203125" customWidth="1"/>
    <col min="14854" max="14854" width="9.33203125" customWidth="1"/>
    <col min="14855" max="14857" width="9.5" customWidth="1"/>
    <col min="14858" max="14858" width="8.5" customWidth="1"/>
    <col min="14859" max="14859" width="8.6640625" customWidth="1"/>
    <col min="14860" max="14860" width="10.5" customWidth="1"/>
    <col min="14861" max="14861" width="11" bestFit="1" customWidth="1"/>
    <col min="14862" max="14864" width="10.5" customWidth="1"/>
    <col min="14865" max="14865" width="10.6640625" customWidth="1"/>
    <col min="14866" max="14866" width="10.1640625" customWidth="1"/>
    <col min="14867" max="14867" width="10.6640625" customWidth="1"/>
    <col min="14868" max="14868" width="10.5" customWidth="1"/>
    <col min="14869" max="14869" width="12.83203125" customWidth="1"/>
    <col min="14870" max="14870" width="0" hidden="1" customWidth="1"/>
    <col min="15107" max="15107" width="0" hidden="1" customWidth="1"/>
    <col min="15108" max="15108" width="8.33203125" customWidth="1"/>
    <col min="15109" max="15109" width="36.33203125" customWidth="1"/>
    <col min="15110" max="15110" width="9.33203125" customWidth="1"/>
    <col min="15111" max="15113" width="9.5" customWidth="1"/>
    <col min="15114" max="15114" width="8.5" customWidth="1"/>
    <col min="15115" max="15115" width="8.6640625" customWidth="1"/>
    <col min="15116" max="15116" width="10.5" customWidth="1"/>
    <col min="15117" max="15117" width="11" bestFit="1" customWidth="1"/>
    <col min="15118" max="15120" width="10.5" customWidth="1"/>
    <col min="15121" max="15121" width="10.6640625" customWidth="1"/>
    <col min="15122" max="15122" width="10.1640625" customWidth="1"/>
    <col min="15123" max="15123" width="10.6640625" customWidth="1"/>
    <col min="15124" max="15124" width="10.5" customWidth="1"/>
    <col min="15125" max="15125" width="12.83203125" customWidth="1"/>
    <col min="15126" max="15126" width="0" hidden="1" customWidth="1"/>
    <col min="15363" max="15363" width="0" hidden="1" customWidth="1"/>
    <col min="15364" max="15364" width="8.33203125" customWidth="1"/>
    <col min="15365" max="15365" width="36.33203125" customWidth="1"/>
    <col min="15366" max="15366" width="9.33203125" customWidth="1"/>
    <col min="15367" max="15369" width="9.5" customWidth="1"/>
    <col min="15370" max="15370" width="8.5" customWidth="1"/>
    <col min="15371" max="15371" width="8.6640625" customWidth="1"/>
    <col min="15372" max="15372" width="10.5" customWidth="1"/>
    <col min="15373" max="15373" width="11" bestFit="1" customWidth="1"/>
    <col min="15374" max="15376" width="10.5" customWidth="1"/>
    <col min="15377" max="15377" width="10.6640625" customWidth="1"/>
    <col min="15378" max="15378" width="10.1640625" customWidth="1"/>
    <col min="15379" max="15379" width="10.6640625" customWidth="1"/>
    <col min="15380" max="15380" width="10.5" customWidth="1"/>
    <col min="15381" max="15381" width="12.83203125" customWidth="1"/>
    <col min="15382" max="15382" width="0" hidden="1" customWidth="1"/>
    <col min="15619" max="15619" width="0" hidden="1" customWidth="1"/>
    <col min="15620" max="15620" width="8.33203125" customWidth="1"/>
    <col min="15621" max="15621" width="36.33203125" customWidth="1"/>
    <col min="15622" max="15622" width="9.33203125" customWidth="1"/>
    <col min="15623" max="15625" width="9.5" customWidth="1"/>
    <col min="15626" max="15626" width="8.5" customWidth="1"/>
    <col min="15627" max="15627" width="8.6640625" customWidth="1"/>
    <col min="15628" max="15628" width="10.5" customWidth="1"/>
    <col min="15629" max="15629" width="11" bestFit="1" customWidth="1"/>
    <col min="15630" max="15632" width="10.5" customWidth="1"/>
    <col min="15633" max="15633" width="10.6640625" customWidth="1"/>
    <col min="15634" max="15634" width="10.1640625" customWidth="1"/>
    <col min="15635" max="15635" width="10.6640625" customWidth="1"/>
    <col min="15636" max="15636" width="10.5" customWidth="1"/>
    <col min="15637" max="15637" width="12.83203125" customWidth="1"/>
    <col min="15638" max="15638" width="0" hidden="1" customWidth="1"/>
    <col min="15875" max="15875" width="0" hidden="1" customWidth="1"/>
    <col min="15876" max="15876" width="8.33203125" customWidth="1"/>
    <col min="15877" max="15877" width="36.33203125" customWidth="1"/>
    <col min="15878" max="15878" width="9.33203125" customWidth="1"/>
    <col min="15879" max="15881" width="9.5" customWidth="1"/>
    <col min="15882" max="15882" width="8.5" customWidth="1"/>
    <col min="15883" max="15883" width="8.6640625" customWidth="1"/>
    <col min="15884" max="15884" width="10.5" customWidth="1"/>
    <col min="15885" max="15885" width="11" bestFit="1" customWidth="1"/>
    <col min="15886" max="15888" width="10.5" customWidth="1"/>
    <col min="15889" max="15889" width="10.6640625" customWidth="1"/>
    <col min="15890" max="15890" width="10.1640625" customWidth="1"/>
    <col min="15891" max="15891" width="10.6640625" customWidth="1"/>
    <col min="15892" max="15892" width="10.5" customWidth="1"/>
    <col min="15893" max="15893" width="12.83203125" customWidth="1"/>
    <col min="15894" max="15894" width="0" hidden="1" customWidth="1"/>
    <col min="16131" max="16131" width="0" hidden="1" customWidth="1"/>
    <col min="16132" max="16132" width="8.33203125" customWidth="1"/>
    <col min="16133" max="16133" width="36.33203125" customWidth="1"/>
    <col min="16134" max="16134" width="9.33203125" customWidth="1"/>
    <col min="16135" max="16137" width="9.5" customWidth="1"/>
    <col min="16138" max="16138" width="8.5" customWidth="1"/>
    <col min="16139" max="16139" width="8.6640625" customWidth="1"/>
    <col min="16140" max="16140" width="10.5" customWidth="1"/>
    <col min="16141" max="16141" width="11" bestFit="1" customWidth="1"/>
    <col min="16142" max="16144" width="10.5" customWidth="1"/>
    <col min="16145" max="16145" width="10.6640625" customWidth="1"/>
    <col min="16146" max="16146" width="10.1640625" customWidth="1"/>
    <col min="16147" max="16147" width="10.6640625" customWidth="1"/>
    <col min="16148" max="16148" width="10.5" customWidth="1"/>
    <col min="16149" max="16149" width="12.83203125" customWidth="1"/>
    <col min="16150" max="16150" width="0" hidden="1" customWidth="1"/>
  </cols>
  <sheetData>
    <row r="1" spans="1:23" s="1" customFormat="1" ht="16.5" customHeight="1" thickTop="1">
      <c r="B1" s="105" t="s">
        <v>81</v>
      </c>
      <c r="C1" s="2" t="s">
        <v>0</v>
      </c>
      <c r="D1" s="29">
        <v>762</v>
      </c>
      <c r="E1" s="29">
        <v>409</v>
      </c>
      <c r="F1" s="29">
        <v>155</v>
      </c>
      <c r="G1" s="29">
        <v>287</v>
      </c>
      <c r="H1" s="29">
        <v>433</v>
      </c>
      <c r="I1" s="29">
        <v>478</v>
      </c>
      <c r="J1" s="30">
        <v>674</v>
      </c>
      <c r="K1" s="30">
        <v>18</v>
      </c>
      <c r="L1" s="30">
        <v>78</v>
      </c>
      <c r="M1" s="30">
        <v>98</v>
      </c>
      <c r="N1" s="30">
        <v>140</v>
      </c>
      <c r="O1" s="30">
        <v>159</v>
      </c>
      <c r="P1" s="30">
        <v>230</v>
      </c>
      <c r="Q1" s="30">
        <v>91</v>
      </c>
      <c r="R1" s="30">
        <v>146</v>
      </c>
      <c r="S1" s="30">
        <v>62</v>
      </c>
      <c r="T1" s="30"/>
      <c r="U1" s="31">
        <f>SUM(D1:J1,L1:S1)</f>
        <v>4202</v>
      </c>
    </row>
    <row r="2" spans="1:23" s="3" customFormat="1" ht="15" customHeight="1">
      <c r="B2" s="106"/>
      <c r="C2" s="4" t="s">
        <v>1</v>
      </c>
      <c r="D2" s="32">
        <v>476</v>
      </c>
      <c r="E2" s="32">
        <v>240</v>
      </c>
      <c r="F2" s="32">
        <v>64</v>
      </c>
      <c r="G2" s="32">
        <v>157</v>
      </c>
      <c r="H2" s="32">
        <v>266</v>
      </c>
      <c r="I2" s="32">
        <v>304</v>
      </c>
      <c r="J2" s="32">
        <v>389</v>
      </c>
      <c r="K2" s="32">
        <v>7</v>
      </c>
      <c r="L2" s="32">
        <v>52</v>
      </c>
      <c r="M2" s="32">
        <v>62</v>
      </c>
      <c r="N2" s="32">
        <v>93</v>
      </c>
      <c r="O2" s="32">
        <v>78</v>
      </c>
      <c r="P2" s="32">
        <v>166</v>
      </c>
      <c r="Q2" s="32">
        <v>59</v>
      </c>
      <c r="R2" s="32">
        <v>109</v>
      </c>
      <c r="S2" s="32">
        <v>51</v>
      </c>
      <c r="T2" s="32">
        <v>55</v>
      </c>
      <c r="U2" s="33">
        <f>SUM(D2:J2,L2:T2)</f>
        <v>2621</v>
      </c>
    </row>
    <row r="3" spans="1:23" s="5" customFormat="1" ht="15" customHeight="1">
      <c r="B3" s="106"/>
      <c r="C3" s="6" t="s">
        <v>2</v>
      </c>
      <c r="D3" s="34">
        <f>D2/D1</f>
        <v>0.62467191601049865</v>
      </c>
      <c r="E3" s="34">
        <f t="shared" ref="E3:U3" si="0">E2/E1</f>
        <v>0.58679706601466997</v>
      </c>
      <c r="F3" s="34">
        <f t="shared" si="0"/>
        <v>0.41290322580645161</v>
      </c>
      <c r="G3" s="34">
        <f t="shared" si="0"/>
        <v>0.54703832752613235</v>
      </c>
      <c r="H3" s="34">
        <f t="shared" si="0"/>
        <v>0.61431870669745958</v>
      </c>
      <c r="I3" s="34">
        <f t="shared" si="0"/>
        <v>0.63598326359832635</v>
      </c>
      <c r="J3" s="35">
        <f t="shared" si="0"/>
        <v>0.5771513353115727</v>
      </c>
      <c r="K3" s="35">
        <f>K2/K1</f>
        <v>0.3888888888888889</v>
      </c>
      <c r="L3" s="34">
        <f t="shared" si="0"/>
        <v>0.66666666666666663</v>
      </c>
      <c r="M3" s="34">
        <f t="shared" si="0"/>
        <v>0.63265306122448983</v>
      </c>
      <c r="N3" s="34">
        <f t="shared" si="0"/>
        <v>0.66428571428571426</v>
      </c>
      <c r="O3" s="34">
        <f t="shared" si="0"/>
        <v>0.49056603773584906</v>
      </c>
      <c r="P3" s="34">
        <f t="shared" si="0"/>
        <v>0.72173913043478266</v>
      </c>
      <c r="Q3" s="34">
        <f t="shared" si="0"/>
        <v>0.64835164835164838</v>
      </c>
      <c r="R3" s="34">
        <f t="shared" si="0"/>
        <v>0.74657534246575341</v>
      </c>
      <c r="S3" s="34">
        <f t="shared" si="0"/>
        <v>0.82258064516129037</v>
      </c>
      <c r="T3" s="34"/>
      <c r="U3" s="36">
        <f t="shared" si="0"/>
        <v>0.62375059495478347</v>
      </c>
    </row>
    <row r="4" spans="1:23" s="1" customFormat="1" ht="26.25" customHeight="1" thickBot="1">
      <c r="B4" s="107"/>
      <c r="C4" s="7" t="s">
        <v>3</v>
      </c>
      <c r="D4" s="8" t="s">
        <v>4</v>
      </c>
      <c r="E4" s="8" t="s">
        <v>5</v>
      </c>
      <c r="F4" s="8" t="s">
        <v>6</v>
      </c>
      <c r="G4" s="8" t="s">
        <v>7</v>
      </c>
      <c r="H4" s="8" t="s">
        <v>8</v>
      </c>
      <c r="I4" s="8" t="s">
        <v>9</v>
      </c>
      <c r="J4" s="9" t="s">
        <v>10</v>
      </c>
      <c r="K4" s="10" t="s">
        <v>60</v>
      </c>
      <c r="L4" s="9" t="s">
        <v>11</v>
      </c>
      <c r="M4" s="10" t="s">
        <v>12</v>
      </c>
      <c r="N4" s="10" t="s">
        <v>13</v>
      </c>
      <c r="O4" s="9" t="s">
        <v>14</v>
      </c>
      <c r="P4" s="10" t="s">
        <v>15</v>
      </c>
      <c r="Q4" s="10" t="s">
        <v>16</v>
      </c>
      <c r="R4" s="10" t="s">
        <v>17</v>
      </c>
      <c r="S4" s="10" t="s">
        <v>18</v>
      </c>
      <c r="T4" s="10" t="s">
        <v>79</v>
      </c>
      <c r="U4" s="11" t="s">
        <v>19</v>
      </c>
    </row>
    <row r="5" spans="1:23" s="3" customFormat="1" ht="18" thickTop="1">
      <c r="A5" s="102" t="s">
        <v>20</v>
      </c>
      <c r="B5" s="102"/>
      <c r="C5" s="102"/>
      <c r="D5" s="37"/>
      <c r="E5" s="38"/>
      <c r="F5" s="38"/>
      <c r="G5" s="38"/>
      <c r="H5" s="38"/>
      <c r="I5" s="38"/>
      <c r="J5" s="38"/>
      <c r="K5" s="38"/>
      <c r="L5" s="38"/>
      <c r="M5" s="38" t="s">
        <v>21</v>
      </c>
      <c r="N5" s="38"/>
      <c r="O5" s="38" t="s">
        <v>21</v>
      </c>
      <c r="P5" s="38"/>
      <c r="Q5" s="38"/>
      <c r="R5" s="38"/>
      <c r="S5" s="38"/>
      <c r="T5" s="38"/>
      <c r="U5" s="38"/>
      <c r="V5" s="1"/>
      <c r="W5" s="1"/>
    </row>
    <row r="6" spans="1:23" s="3" customFormat="1" ht="16" thickBot="1">
      <c r="A6" s="20"/>
      <c r="B6" s="104" t="s">
        <v>80</v>
      </c>
      <c r="C6" s="104"/>
      <c r="D6" s="39"/>
      <c r="E6" s="40"/>
      <c r="F6" s="40"/>
      <c r="G6" s="40"/>
      <c r="H6" s="40"/>
      <c r="I6" s="40"/>
      <c r="J6" s="40"/>
      <c r="K6" s="40"/>
      <c r="L6" s="40"/>
      <c r="M6" s="40"/>
      <c r="N6" s="40"/>
      <c r="O6" s="40"/>
      <c r="P6" s="40"/>
      <c r="Q6" s="40"/>
      <c r="R6" s="40"/>
      <c r="S6" s="40"/>
      <c r="T6" s="40"/>
      <c r="U6" s="40"/>
    </row>
    <row r="7" spans="1:23" s="3" customFormat="1" ht="15">
      <c r="A7" s="20"/>
      <c r="B7" s="50"/>
      <c r="C7" s="66" t="s">
        <v>89</v>
      </c>
      <c r="D7" s="40">
        <v>25</v>
      </c>
      <c r="E7" s="40">
        <v>12</v>
      </c>
      <c r="F7" s="40">
        <v>2</v>
      </c>
      <c r="G7" s="40">
        <v>10</v>
      </c>
      <c r="H7" s="40">
        <v>13</v>
      </c>
      <c r="I7" s="40">
        <v>16</v>
      </c>
      <c r="J7" s="40">
        <v>8</v>
      </c>
      <c r="K7" s="40"/>
      <c r="L7" s="40">
        <v>1</v>
      </c>
      <c r="M7" s="40">
        <v>8</v>
      </c>
      <c r="N7" s="40">
        <v>2</v>
      </c>
      <c r="O7" s="40">
        <v>4</v>
      </c>
      <c r="P7" s="40">
        <v>4</v>
      </c>
      <c r="Q7" s="40">
        <v>2</v>
      </c>
      <c r="R7" s="40">
        <v>6</v>
      </c>
      <c r="S7" s="40">
        <v>2</v>
      </c>
      <c r="T7" s="40">
        <v>2</v>
      </c>
      <c r="U7" s="40">
        <f t="shared" ref="U7:U24" si="1">SUM(D7:T7)</f>
        <v>117</v>
      </c>
    </row>
    <row r="8" spans="1:23" s="3" customFormat="1" ht="15">
      <c r="A8" s="20"/>
      <c r="B8" s="50"/>
      <c r="C8" s="60" t="s">
        <v>90</v>
      </c>
      <c r="D8" s="40">
        <v>13</v>
      </c>
      <c r="E8" s="40">
        <v>3</v>
      </c>
      <c r="F8" s="40">
        <v>2</v>
      </c>
      <c r="G8" s="40">
        <v>0</v>
      </c>
      <c r="H8" s="40">
        <v>12</v>
      </c>
      <c r="I8" s="40">
        <v>10</v>
      </c>
      <c r="J8" s="40">
        <v>7</v>
      </c>
      <c r="K8" s="40"/>
      <c r="L8" s="40">
        <v>0</v>
      </c>
      <c r="M8" s="40">
        <v>0</v>
      </c>
      <c r="N8" s="40">
        <v>1</v>
      </c>
      <c r="O8" s="40">
        <v>7</v>
      </c>
      <c r="P8" s="40">
        <v>2</v>
      </c>
      <c r="Q8" s="40">
        <v>1</v>
      </c>
      <c r="R8" s="40">
        <v>2</v>
      </c>
      <c r="S8" s="40">
        <v>0</v>
      </c>
      <c r="T8" s="40">
        <v>0</v>
      </c>
      <c r="U8" s="40">
        <f t="shared" si="1"/>
        <v>60</v>
      </c>
    </row>
    <row r="9" spans="1:23" s="3" customFormat="1" ht="15">
      <c r="A9" s="20"/>
      <c r="B9" s="50"/>
      <c r="C9" s="60" t="s">
        <v>91</v>
      </c>
      <c r="D9" s="40">
        <v>352</v>
      </c>
      <c r="E9" s="40">
        <v>180</v>
      </c>
      <c r="F9" s="40">
        <v>49</v>
      </c>
      <c r="G9" s="40">
        <v>124</v>
      </c>
      <c r="H9" s="40">
        <v>198</v>
      </c>
      <c r="I9" s="40">
        <v>203</v>
      </c>
      <c r="J9" s="40">
        <v>307</v>
      </c>
      <c r="K9" s="40"/>
      <c r="L9" s="40">
        <v>47</v>
      </c>
      <c r="M9" s="40">
        <v>45</v>
      </c>
      <c r="N9" s="40">
        <v>75</v>
      </c>
      <c r="O9" s="40">
        <v>50</v>
      </c>
      <c r="P9" s="40">
        <v>142</v>
      </c>
      <c r="Q9" s="40">
        <v>49</v>
      </c>
      <c r="R9" s="40">
        <v>84</v>
      </c>
      <c r="S9" s="40">
        <v>45</v>
      </c>
      <c r="T9" s="40">
        <v>46</v>
      </c>
      <c r="U9" s="40">
        <f t="shared" si="1"/>
        <v>1996</v>
      </c>
    </row>
    <row r="10" spans="1:23" s="3" customFormat="1" ht="15">
      <c r="A10" s="20"/>
      <c r="B10" s="50"/>
      <c r="C10" s="60" t="s">
        <v>92</v>
      </c>
      <c r="D10" s="40">
        <v>74</v>
      </c>
      <c r="E10" s="40">
        <v>40</v>
      </c>
      <c r="F10" s="40">
        <v>9</v>
      </c>
      <c r="G10" s="40">
        <v>16</v>
      </c>
      <c r="H10" s="40">
        <v>42</v>
      </c>
      <c r="I10" s="40">
        <v>65</v>
      </c>
      <c r="J10" s="40">
        <v>60</v>
      </c>
      <c r="K10" s="40"/>
      <c r="L10" s="40">
        <v>2</v>
      </c>
      <c r="M10" s="40">
        <v>9</v>
      </c>
      <c r="N10" s="40">
        <v>12</v>
      </c>
      <c r="O10" s="40">
        <v>17</v>
      </c>
      <c r="P10" s="40">
        <v>15</v>
      </c>
      <c r="Q10" s="40">
        <v>7</v>
      </c>
      <c r="R10" s="40">
        <v>16</v>
      </c>
      <c r="S10" s="40">
        <v>4</v>
      </c>
      <c r="T10" s="40">
        <v>5</v>
      </c>
      <c r="U10" s="40">
        <f t="shared" si="1"/>
        <v>393</v>
      </c>
    </row>
    <row r="11" spans="1:23" s="3" customFormat="1" ht="15">
      <c r="A11" s="20"/>
      <c r="B11" s="57" t="s">
        <v>97</v>
      </c>
      <c r="C11" s="60" t="s">
        <v>119</v>
      </c>
      <c r="D11" s="85">
        <v>1</v>
      </c>
      <c r="E11" s="40">
        <v>2</v>
      </c>
      <c r="F11" s="40">
        <v>1</v>
      </c>
      <c r="G11" s="40">
        <v>2</v>
      </c>
      <c r="H11" s="40"/>
      <c r="I11" s="40">
        <v>3</v>
      </c>
      <c r="J11" s="40"/>
      <c r="K11" s="40"/>
      <c r="L11" s="40"/>
      <c r="M11" s="40"/>
      <c r="N11" s="40">
        <v>1</v>
      </c>
      <c r="O11" s="40"/>
      <c r="P11" s="40">
        <v>2</v>
      </c>
      <c r="Q11" s="40"/>
      <c r="R11" s="40"/>
      <c r="S11" s="40"/>
      <c r="T11" s="40"/>
      <c r="U11" s="40">
        <f t="shared" si="1"/>
        <v>12</v>
      </c>
    </row>
    <row r="12" spans="1:23" s="3" customFormat="1" ht="15">
      <c r="A12" s="20"/>
      <c r="B12" s="57"/>
      <c r="C12" s="60" t="s">
        <v>140</v>
      </c>
      <c r="D12" s="39"/>
      <c r="E12" s="40"/>
      <c r="F12" s="40"/>
      <c r="G12" s="40"/>
      <c r="H12" s="40"/>
      <c r="I12" s="40"/>
      <c r="J12" s="40"/>
      <c r="K12" s="40"/>
      <c r="L12" s="40"/>
      <c r="M12" s="40"/>
      <c r="N12" s="40"/>
      <c r="O12" s="40"/>
      <c r="P12" s="40"/>
      <c r="Q12" s="40"/>
      <c r="R12" s="40"/>
      <c r="S12" s="40"/>
      <c r="T12" s="40">
        <v>1</v>
      </c>
      <c r="U12" s="40">
        <f t="shared" si="1"/>
        <v>1</v>
      </c>
    </row>
    <row r="13" spans="1:23" s="3" customFormat="1" ht="15">
      <c r="A13" s="20"/>
      <c r="B13" s="57"/>
      <c r="C13" s="60" t="s">
        <v>141</v>
      </c>
      <c r="D13" s="40">
        <v>1</v>
      </c>
      <c r="E13" s="40"/>
      <c r="F13" s="40"/>
      <c r="G13" s="40"/>
      <c r="H13" s="40"/>
      <c r="I13" s="40"/>
      <c r="J13" s="40"/>
      <c r="K13" s="40"/>
      <c r="L13" s="40"/>
      <c r="M13" s="40"/>
      <c r="N13" s="40"/>
      <c r="O13" s="40"/>
      <c r="P13" s="40"/>
      <c r="Q13" s="40"/>
      <c r="R13" s="40"/>
      <c r="S13" s="40"/>
      <c r="T13" s="40"/>
      <c r="U13" s="40">
        <f t="shared" si="1"/>
        <v>1</v>
      </c>
    </row>
    <row r="14" spans="1:23" s="3" customFormat="1" ht="15">
      <c r="A14" s="20"/>
      <c r="B14" s="57"/>
      <c r="C14" s="60" t="s">
        <v>142</v>
      </c>
      <c r="D14" s="40">
        <v>1</v>
      </c>
      <c r="E14" s="40"/>
      <c r="F14" s="40"/>
      <c r="G14" s="40"/>
      <c r="H14" s="40"/>
      <c r="I14" s="40"/>
      <c r="J14" s="40"/>
      <c r="K14" s="40"/>
      <c r="L14" s="40"/>
      <c r="M14" s="40"/>
      <c r="N14" s="40"/>
      <c r="O14" s="40"/>
      <c r="P14" s="40"/>
      <c r="Q14" s="40"/>
      <c r="R14" s="40"/>
      <c r="S14" s="40"/>
      <c r="T14" s="40"/>
      <c r="U14" s="40">
        <f t="shared" si="1"/>
        <v>1</v>
      </c>
    </row>
    <row r="15" spans="1:23" s="3" customFormat="1" ht="15">
      <c r="A15" s="20"/>
      <c r="B15" s="57"/>
      <c r="C15" s="60" t="s">
        <v>143</v>
      </c>
      <c r="D15" s="40"/>
      <c r="E15" s="40"/>
      <c r="F15" s="40">
        <v>1</v>
      </c>
      <c r="G15" s="40"/>
      <c r="H15" s="40"/>
      <c r="I15" s="40"/>
      <c r="J15" s="40"/>
      <c r="K15" s="40"/>
      <c r="L15" s="40"/>
      <c r="M15" s="40"/>
      <c r="N15" s="40"/>
      <c r="O15" s="40"/>
      <c r="P15" s="40"/>
      <c r="Q15" s="40"/>
      <c r="R15" s="40"/>
      <c r="S15" s="40"/>
      <c r="T15" s="40"/>
      <c r="U15" s="40">
        <f t="shared" si="1"/>
        <v>1</v>
      </c>
    </row>
    <row r="16" spans="1:23" s="3" customFormat="1" ht="15">
      <c r="A16" s="20"/>
      <c r="B16" s="57"/>
      <c r="C16" s="60" t="s">
        <v>144</v>
      </c>
      <c r="D16" s="40"/>
      <c r="E16" s="40"/>
      <c r="F16" s="40"/>
      <c r="G16" s="40">
        <v>1</v>
      </c>
      <c r="H16" s="40"/>
      <c r="I16" s="40"/>
      <c r="J16" s="40"/>
      <c r="K16" s="40"/>
      <c r="L16" s="40"/>
      <c r="M16" s="40"/>
      <c r="N16" s="40"/>
      <c r="O16" s="40"/>
      <c r="P16" s="40"/>
      <c r="Q16" s="40"/>
      <c r="R16" s="40"/>
      <c r="S16" s="40"/>
      <c r="T16" s="40"/>
      <c r="U16" s="40">
        <f t="shared" si="1"/>
        <v>1</v>
      </c>
    </row>
    <row r="17" spans="1:23" s="3" customFormat="1" ht="15">
      <c r="A17" s="20"/>
      <c r="B17" s="57"/>
      <c r="C17" s="60" t="s">
        <v>145</v>
      </c>
      <c r="D17" s="40">
        <v>1</v>
      </c>
      <c r="E17" s="40"/>
      <c r="F17" s="40"/>
      <c r="G17" s="40"/>
      <c r="H17" s="40"/>
      <c r="I17" s="40">
        <v>1</v>
      </c>
      <c r="J17" s="40"/>
      <c r="K17" s="40"/>
      <c r="L17" s="40"/>
      <c r="M17" s="40"/>
      <c r="N17" s="40"/>
      <c r="O17" s="40"/>
      <c r="P17" s="40"/>
      <c r="Q17" s="40"/>
      <c r="R17" s="40"/>
      <c r="S17" s="40"/>
      <c r="T17" s="40"/>
      <c r="U17" s="40">
        <f t="shared" si="1"/>
        <v>2</v>
      </c>
    </row>
    <row r="18" spans="1:23" s="3" customFormat="1" ht="15">
      <c r="A18" s="20"/>
      <c r="B18" s="57"/>
      <c r="C18" s="60" t="s">
        <v>146</v>
      </c>
      <c r="D18" s="40">
        <v>1</v>
      </c>
      <c r="E18" s="40"/>
      <c r="F18" s="40"/>
      <c r="G18" s="40"/>
      <c r="H18" s="40"/>
      <c r="I18" s="40"/>
      <c r="J18" s="40"/>
      <c r="K18" s="40"/>
      <c r="L18" s="40"/>
      <c r="M18" s="40"/>
      <c r="N18" s="40"/>
      <c r="O18" s="40"/>
      <c r="P18" s="40"/>
      <c r="Q18" s="40"/>
      <c r="R18" s="40"/>
      <c r="S18" s="40"/>
      <c r="T18" s="40"/>
      <c r="U18" s="40">
        <f t="shared" si="1"/>
        <v>1</v>
      </c>
    </row>
    <row r="19" spans="1:23" s="3" customFormat="1" ht="15">
      <c r="A19" s="20"/>
      <c r="B19" s="57"/>
      <c r="C19" s="60" t="s">
        <v>147</v>
      </c>
      <c r="D19" s="40"/>
      <c r="E19" s="40">
        <v>1</v>
      </c>
      <c r="F19" s="40"/>
      <c r="G19" s="40"/>
      <c r="H19" s="40"/>
      <c r="I19" s="40"/>
      <c r="J19" s="40"/>
      <c r="K19" s="40"/>
      <c r="L19" s="40"/>
      <c r="M19" s="40"/>
      <c r="N19" s="40"/>
      <c r="O19" s="40"/>
      <c r="P19" s="40"/>
      <c r="Q19" s="40"/>
      <c r="R19" s="40"/>
      <c r="S19" s="40"/>
      <c r="T19" s="40"/>
      <c r="U19" s="40">
        <f t="shared" si="1"/>
        <v>1</v>
      </c>
    </row>
    <row r="20" spans="1:23" s="3" customFormat="1" ht="16" thickBot="1">
      <c r="A20" s="20"/>
      <c r="B20" s="104" t="s">
        <v>46</v>
      </c>
      <c r="C20" s="104"/>
      <c r="D20" s="39"/>
      <c r="E20" s="40"/>
      <c r="F20" s="40"/>
      <c r="G20" s="40"/>
      <c r="H20" s="40"/>
      <c r="I20" s="40"/>
      <c r="J20" s="40"/>
      <c r="K20" s="40"/>
      <c r="L20" s="40"/>
      <c r="M20" s="40"/>
      <c r="N20" s="40"/>
      <c r="O20" s="40"/>
      <c r="P20" s="40"/>
      <c r="Q20" s="40"/>
      <c r="R20" s="40"/>
      <c r="S20" s="40"/>
      <c r="T20" s="40"/>
      <c r="U20" s="40"/>
    </row>
    <row r="21" spans="1:23" s="3" customFormat="1" ht="17">
      <c r="A21" s="21"/>
      <c r="B21" s="21"/>
      <c r="C21" s="66" t="s">
        <v>69</v>
      </c>
      <c r="D21" s="40">
        <v>367</v>
      </c>
      <c r="E21" s="40">
        <v>182</v>
      </c>
      <c r="F21" s="40">
        <v>50</v>
      </c>
      <c r="G21" s="40">
        <v>118</v>
      </c>
      <c r="H21" s="40">
        <v>194</v>
      </c>
      <c r="I21" s="40">
        <v>218</v>
      </c>
      <c r="J21" s="40">
        <v>297</v>
      </c>
      <c r="K21" s="40"/>
      <c r="L21" s="40">
        <v>44</v>
      </c>
      <c r="M21" s="40">
        <v>46</v>
      </c>
      <c r="N21" s="40">
        <v>79</v>
      </c>
      <c r="O21" s="40">
        <v>55</v>
      </c>
      <c r="P21" s="40">
        <v>142</v>
      </c>
      <c r="Q21" s="40">
        <v>50</v>
      </c>
      <c r="R21" s="40">
        <v>92</v>
      </c>
      <c r="S21" s="40">
        <v>42</v>
      </c>
      <c r="T21" s="40">
        <v>45</v>
      </c>
      <c r="U21" s="40">
        <f t="shared" si="1"/>
        <v>2021</v>
      </c>
      <c r="W21" s="3">
        <v>62</v>
      </c>
    </row>
    <row r="22" spans="1:23" s="3" customFormat="1" ht="17">
      <c r="A22" s="21"/>
      <c r="B22" s="21"/>
      <c r="C22" s="60" t="s">
        <v>47</v>
      </c>
      <c r="D22" s="40">
        <v>66</v>
      </c>
      <c r="E22" s="40">
        <v>37</v>
      </c>
      <c r="F22" s="40">
        <v>9</v>
      </c>
      <c r="G22" s="40">
        <v>24</v>
      </c>
      <c r="H22" s="40">
        <v>39</v>
      </c>
      <c r="I22" s="40">
        <v>57</v>
      </c>
      <c r="J22" s="40">
        <v>59</v>
      </c>
      <c r="K22" s="40"/>
      <c r="L22" s="40">
        <v>4</v>
      </c>
      <c r="M22" s="40">
        <v>9</v>
      </c>
      <c r="N22" s="40">
        <v>11</v>
      </c>
      <c r="O22" s="40">
        <v>17</v>
      </c>
      <c r="P22" s="40">
        <v>17</v>
      </c>
      <c r="Q22" s="40">
        <v>5</v>
      </c>
      <c r="R22" s="40">
        <v>7</v>
      </c>
      <c r="S22" s="40">
        <v>5</v>
      </c>
      <c r="T22" s="40">
        <v>5</v>
      </c>
      <c r="U22" s="40">
        <f t="shared" si="1"/>
        <v>371</v>
      </c>
      <c r="W22" s="3">
        <v>103</v>
      </c>
    </row>
    <row r="23" spans="1:23" s="3" customFormat="1" ht="15">
      <c r="A23" s="20"/>
      <c r="B23" s="20"/>
      <c r="C23" s="60" t="s">
        <v>93</v>
      </c>
      <c r="D23" s="40">
        <v>23</v>
      </c>
      <c r="E23" s="40">
        <v>10</v>
      </c>
      <c r="F23" s="40">
        <v>2</v>
      </c>
      <c r="G23" s="40">
        <v>8</v>
      </c>
      <c r="H23" s="40">
        <v>17</v>
      </c>
      <c r="I23" s="40">
        <v>17</v>
      </c>
      <c r="J23" s="40">
        <v>18</v>
      </c>
      <c r="K23" s="40"/>
      <c r="L23" s="40">
        <v>2</v>
      </c>
      <c r="M23" s="40">
        <v>2</v>
      </c>
      <c r="N23" s="40">
        <v>1</v>
      </c>
      <c r="O23" s="40">
        <v>5</v>
      </c>
      <c r="P23" s="40">
        <v>4</v>
      </c>
      <c r="Q23" s="40">
        <v>4</v>
      </c>
      <c r="R23" s="40">
        <v>6</v>
      </c>
      <c r="S23" s="40">
        <v>2</v>
      </c>
      <c r="T23" s="40">
        <v>5</v>
      </c>
      <c r="U23" s="40">
        <f t="shared" si="1"/>
        <v>126</v>
      </c>
      <c r="W23" s="3">
        <v>864</v>
      </c>
    </row>
    <row r="24" spans="1:23" s="3" customFormat="1" ht="15">
      <c r="A24" s="20"/>
      <c r="B24" s="20" t="s">
        <v>97</v>
      </c>
      <c r="C24" s="60" t="s">
        <v>151</v>
      </c>
      <c r="D24" s="40">
        <v>1</v>
      </c>
      <c r="E24" s="40"/>
      <c r="F24" s="40"/>
      <c r="G24" s="40"/>
      <c r="H24" s="40"/>
      <c r="I24" s="40"/>
      <c r="J24" s="40"/>
      <c r="K24" s="40"/>
      <c r="L24" s="40"/>
      <c r="M24" s="40"/>
      <c r="N24" s="40"/>
      <c r="O24" s="40"/>
      <c r="P24" s="40"/>
      <c r="Q24" s="40"/>
      <c r="R24" s="40"/>
      <c r="S24" s="40"/>
      <c r="T24" s="40"/>
      <c r="U24" s="40">
        <f t="shared" si="1"/>
        <v>1</v>
      </c>
    </row>
    <row r="25" spans="1:23" s="3" customFormat="1" ht="16" thickBot="1">
      <c r="B25" s="98" t="s">
        <v>22</v>
      </c>
      <c r="C25" s="98"/>
      <c r="D25" s="40"/>
      <c r="E25" s="40"/>
      <c r="F25" s="40"/>
      <c r="G25" s="40"/>
      <c r="H25" s="40"/>
      <c r="I25" s="40"/>
      <c r="J25" s="40"/>
      <c r="K25" s="40"/>
      <c r="L25" s="40"/>
      <c r="M25" s="40"/>
      <c r="N25" s="40"/>
      <c r="O25" s="40"/>
      <c r="P25" s="40"/>
      <c r="Q25" s="40"/>
      <c r="R25" s="40"/>
      <c r="S25" s="40"/>
      <c r="T25" s="40"/>
      <c r="U25" s="40"/>
    </row>
    <row r="26" spans="1:23" s="12" customFormat="1" ht="15">
      <c r="B26" s="58"/>
      <c r="C26" s="67" t="s">
        <v>94</v>
      </c>
      <c r="D26" s="28">
        <v>40</v>
      </c>
      <c r="E26" s="28">
        <v>42</v>
      </c>
      <c r="F26" s="28">
        <v>7</v>
      </c>
      <c r="G26" s="28">
        <v>21</v>
      </c>
      <c r="H26" s="28">
        <v>29</v>
      </c>
      <c r="I26" s="28">
        <v>37</v>
      </c>
      <c r="J26" s="41">
        <v>47</v>
      </c>
      <c r="K26" s="41"/>
      <c r="L26" s="41">
        <v>12</v>
      </c>
      <c r="M26" s="41">
        <v>5</v>
      </c>
      <c r="N26" s="41">
        <v>15</v>
      </c>
      <c r="O26" s="41">
        <v>10</v>
      </c>
      <c r="P26" s="41">
        <v>23</v>
      </c>
      <c r="Q26" s="41">
        <v>8</v>
      </c>
      <c r="R26" s="41">
        <v>11</v>
      </c>
      <c r="S26" s="41">
        <v>5</v>
      </c>
      <c r="T26" s="41">
        <v>13</v>
      </c>
      <c r="U26" s="40">
        <f t="shared" ref="U26:U31" si="2">SUM(D26:T26)</f>
        <v>325</v>
      </c>
      <c r="W26" s="12">
        <v>95</v>
      </c>
    </row>
    <row r="27" spans="1:23" s="12" customFormat="1" ht="15">
      <c r="B27" s="13"/>
      <c r="C27" s="59" t="s">
        <v>95</v>
      </c>
      <c r="D27" s="28">
        <v>12</v>
      </c>
      <c r="E27" s="28">
        <v>5</v>
      </c>
      <c r="F27" s="28">
        <v>0</v>
      </c>
      <c r="G27" s="28">
        <v>6</v>
      </c>
      <c r="H27" s="28">
        <v>12</v>
      </c>
      <c r="I27" s="28">
        <v>10</v>
      </c>
      <c r="J27" s="41">
        <v>3</v>
      </c>
      <c r="K27" s="41"/>
      <c r="L27" s="41">
        <v>1</v>
      </c>
      <c r="M27" s="41">
        <v>2</v>
      </c>
      <c r="N27" s="41">
        <v>2</v>
      </c>
      <c r="O27" s="41">
        <v>1</v>
      </c>
      <c r="P27" s="41">
        <v>2</v>
      </c>
      <c r="Q27" s="41">
        <v>0</v>
      </c>
      <c r="R27" s="41">
        <v>1</v>
      </c>
      <c r="S27" s="41">
        <v>0</v>
      </c>
      <c r="T27" s="41">
        <v>2</v>
      </c>
      <c r="U27" s="40">
        <f t="shared" si="2"/>
        <v>59</v>
      </c>
      <c r="W27" s="12">
        <v>69</v>
      </c>
    </row>
    <row r="28" spans="1:23" s="12" customFormat="1" ht="15">
      <c r="B28" s="13"/>
      <c r="C28" s="59" t="s">
        <v>48</v>
      </c>
      <c r="D28" s="28">
        <v>67</v>
      </c>
      <c r="E28" s="28">
        <v>30</v>
      </c>
      <c r="F28" s="28">
        <v>6</v>
      </c>
      <c r="G28" s="28">
        <v>19</v>
      </c>
      <c r="H28" s="28">
        <v>32</v>
      </c>
      <c r="I28" s="28">
        <v>43</v>
      </c>
      <c r="J28" s="41">
        <v>40</v>
      </c>
      <c r="K28" s="41"/>
      <c r="L28" s="28">
        <v>1</v>
      </c>
      <c r="M28" s="28">
        <v>7</v>
      </c>
      <c r="N28" s="28">
        <v>10</v>
      </c>
      <c r="O28" s="28">
        <v>13</v>
      </c>
      <c r="P28" s="28">
        <v>13</v>
      </c>
      <c r="Q28" s="28">
        <v>5</v>
      </c>
      <c r="R28" s="28">
        <v>8</v>
      </c>
      <c r="S28" s="28">
        <v>5</v>
      </c>
      <c r="T28" s="48">
        <v>2</v>
      </c>
      <c r="U28" s="40">
        <f t="shared" si="2"/>
        <v>301</v>
      </c>
      <c r="W28" s="12">
        <v>940</v>
      </c>
    </row>
    <row r="29" spans="1:23" s="12" customFormat="1" ht="15">
      <c r="B29" s="13"/>
      <c r="C29" s="59" t="s">
        <v>96</v>
      </c>
      <c r="D29" s="54">
        <v>345</v>
      </c>
      <c r="E29" s="54">
        <v>158</v>
      </c>
      <c r="F29" s="54">
        <v>50</v>
      </c>
      <c r="G29" s="54">
        <v>104</v>
      </c>
      <c r="H29" s="54">
        <v>183</v>
      </c>
      <c r="I29" s="54">
        <v>209</v>
      </c>
      <c r="J29" s="41">
        <v>293</v>
      </c>
      <c r="K29" s="41"/>
      <c r="L29" s="54">
        <v>37</v>
      </c>
      <c r="M29" s="54">
        <v>46</v>
      </c>
      <c r="N29" s="54">
        <v>64</v>
      </c>
      <c r="O29" s="54">
        <v>50</v>
      </c>
      <c r="P29" s="54">
        <v>124</v>
      </c>
      <c r="Q29" s="54">
        <v>45</v>
      </c>
      <c r="R29" s="54">
        <v>87</v>
      </c>
      <c r="S29" s="54">
        <v>40</v>
      </c>
      <c r="T29" s="54">
        <v>38</v>
      </c>
      <c r="U29" s="40">
        <f t="shared" si="2"/>
        <v>1873</v>
      </c>
    </row>
    <row r="30" spans="1:23" s="12" customFormat="1" ht="15">
      <c r="B30" s="13" t="s">
        <v>97</v>
      </c>
      <c r="C30" s="59" t="s">
        <v>148</v>
      </c>
      <c r="D30" s="54">
        <v>1</v>
      </c>
      <c r="E30" s="54"/>
      <c r="F30" s="54"/>
      <c r="G30" s="54"/>
      <c r="H30" s="54"/>
      <c r="I30" s="54"/>
      <c r="J30" s="41"/>
      <c r="K30" s="41"/>
      <c r="L30" s="54"/>
      <c r="M30" s="54"/>
      <c r="N30" s="54"/>
      <c r="O30" s="54"/>
      <c r="P30" s="54"/>
      <c r="Q30" s="54"/>
      <c r="R30" s="54"/>
      <c r="S30" s="54"/>
      <c r="T30" s="54"/>
      <c r="U30" s="40">
        <f t="shared" si="2"/>
        <v>1</v>
      </c>
    </row>
    <row r="31" spans="1:23" s="12" customFormat="1" ht="15">
      <c r="B31" s="13"/>
      <c r="C31" s="59" t="s">
        <v>152</v>
      </c>
      <c r="D31" s="28"/>
      <c r="E31" s="28"/>
      <c r="F31" s="28"/>
      <c r="G31" s="28"/>
      <c r="H31" s="28"/>
      <c r="I31" s="28"/>
      <c r="J31" s="41">
        <v>1</v>
      </c>
      <c r="K31" s="41"/>
      <c r="L31" s="28"/>
      <c r="M31" s="28"/>
      <c r="N31" s="28"/>
      <c r="O31" s="28"/>
      <c r="P31" s="28"/>
      <c r="Q31" s="28"/>
      <c r="R31" s="28"/>
      <c r="S31" s="28"/>
      <c r="T31" s="48"/>
      <c r="U31" s="40">
        <f t="shared" si="2"/>
        <v>1</v>
      </c>
    </row>
    <row r="32" spans="1:23" s="3" customFormat="1" ht="16" thickBot="1">
      <c r="B32" s="104" t="s">
        <v>23</v>
      </c>
      <c r="C32" s="104"/>
      <c r="D32" s="40"/>
      <c r="E32" s="40"/>
      <c r="F32" s="40"/>
      <c r="G32" s="40"/>
      <c r="H32" s="40"/>
      <c r="I32" s="40"/>
      <c r="J32" s="40"/>
      <c r="K32" s="40"/>
      <c r="L32" s="40"/>
      <c r="M32" s="40"/>
      <c r="N32" s="40"/>
      <c r="O32" s="40"/>
      <c r="P32" s="40"/>
      <c r="Q32" s="40"/>
      <c r="R32" s="40"/>
      <c r="S32" s="40"/>
      <c r="T32" s="40"/>
      <c r="U32" s="40"/>
    </row>
    <row r="33" spans="1:23" s="12" customFormat="1" ht="15">
      <c r="B33" s="13"/>
      <c r="C33" s="68" t="s">
        <v>68</v>
      </c>
      <c r="D33" s="28">
        <v>132</v>
      </c>
      <c r="E33" s="28">
        <v>59</v>
      </c>
      <c r="F33" s="28">
        <v>14</v>
      </c>
      <c r="G33" s="28">
        <v>34</v>
      </c>
      <c r="H33" s="28">
        <v>64</v>
      </c>
      <c r="I33" s="28">
        <v>93</v>
      </c>
      <c r="J33" s="41">
        <v>95</v>
      </c>
      <c r="K33" s="41"/>
      <c r="L33" s="41">
        <v>8</v>
      </c>
      <c r="M33" s="41">
        <v>13</v>
      </c>
      <c r="N33" s="41">
        <v>18</v>
      </c>
      <c r="O33" s="41">
        <v>30</v>
      </c>
      <c r="P33" s="41">
        <v>36</v>
      </c>
      <c r="Q33" s="41">
        <v>13</v>
      </c>
      <c r="R33" s="41">
        <v>26</v>
      </c>
      <c r="S33" s="41">
        <v>9</v>
      </c>
      <c r="T33" s="41">
        <v>11</v>
      </c>
      <c r="U33" s="40">
        <f>SUM(D33:T33)</f>
        <v>655</v>
      </c>
      <c r="W33" s="12">
        <v>136</v>
      </c>
    </row>
    <row r="34" spans="1:23" s="12" customFormat="1" ht="15">
      <c r="B34" s="13"/>
      <c r="C34" s="59" t="s">
        <v>51</v>
      </c>
      <c r="D34" s="28">
        <v>311</v>
      </c>
      <c r="E34" s="28">
        <v>171</v>
      </c>
      <c r="F34" s="28">
        <v>45</v>
      </c>
      <c r="G34" s="28">
        <v>113</v>
      </c>
      <c r="H34" s="28">
        <v>179</v>
      </c>
      <c r="I34" s="28">
        <v>196</v>
      </c>
      <c r="J34" s="41">
        <v>271</v>
      </c>
      <c r="K34" s="41"/>
      <c r="L34" s="41">
        <v>39</v>
      </c>
      <c r="M34" s="41">
        <v>45</v>
      </c>
      <c r="N34" s="41">
        <v>64</v>
      </c>
      <c r="O34" s="41">
        <v>43</v>
      </c>
      <c r="P34" s="41">
        <v>115</v>
      </c>
      <c r="Q34" s="41">
        <v>42</v>
      </c>
      <c r="R34" s="41">
        <v>73</v>
      </c>
      <c r="S34" s="41">
        <v>38</v>
      </c>
      <c r="T34" s="41">
        <v>41</v>
      </c>
      <c r="U34" s="40">
        <f>SUM(D34:T34)</f>
        <v>1786</v>
      </c>
      <c r="W34" s="12">
        <v>799</v>
      </c>
    </row>
    <row r="35" spans="1:23" s="12" customFormat="1" ht="15">
      <c r="B35" s="13" t="s">
        <v>97</v>
      </c>
      <c r="C35" s="59" t="s">
        <v>149</v>
      </c>
      <c r="D35" s="54"/>
      <c r="E35" s="54"/>
      <c r="F35" s="54"/>
      <c r="G35" s="54"/>
      <c r="H35" s="54"/>
      <c r="I35" s="54"/>
      <c r="J35" s="41">
        <v>1</v>
      </c>
      <c r="K35" s="41"/>
      <c r="L35" s="41"/>
      <c r="M35" s="41"/>
      <c r="N35" s="41"/>
      <c r="O35" s="41"/>
      <c r="P35" s="41"/>
      <c r="Q35" s="41"/>
      <c r="R35" s="41"/>
      <c r="S35" s="41"/>
      <c r="T35" s="41"/>
      <c r="U35" s="40">
        <f>SUM(D35:T35)</f>
        <v>1</v>
      </c>
    </row>
    <row r="36" spans="1:23" s="3" customFormat="1" ht="16" thickBot="1">
      <c r="B36" s="104" t="s">
        <v>24</v>
      </c>
      <c r="C36" s="104"/>
      <c r="D36" s="40"/>
      <c r="E36" s="40"/>
      <c r="F36" s="40"/>
      <c r="G36" s="40"/>
      <c r="H36" s="40"/>
      <c r="I36" s="40"/>
      <c r="J36" s="40"/>
      <c r="K36" s="40"/>
      <c r="L36" s="40"/>
      <c r="M36" s="40"/>
      <c r="N36" s="40"/>
      <c r="O36" s="40"/>
      <c r="P36" s="40"/>
      <c r="Q36" s="40"/>
      <c r="R36" s="40"/>
      <c r="S36" s="40"/>
      <c r="T36" s="40"/>
      <c r="U36" s="40"/>
    </row>
    <row r="37" spans="1:23" s="3" customFormat="1" ht="15">
      <c r="B37" s="14"/>
      <c r="C37" s="68" t="s">
        <v>70</v>
      </c>
      <c r="D37" s="40">
        <v>157</v>
      </c>
      <c r="E37" s="40">
        <v>76</v>
      </c>
      <c r="F37" s="40">
        <v>18</v>
      </c>
      <c r="G37" s="40">
        <v>61</v>
      </c>
      <c r="H37" s="40">
        <v>99</v>
      </c>
      <c r="I37" s="40">
        <v>120</v>
      </c>
      <c r="J37" s="40">
        <v>154</v>
      </c>
      <c r="K37" s="40"/>
      <c r="L37" s="40">
        <v>9</v>
      </c>
      <c r="M37" s="40">
        <v>18</v>
      </c>
      <c r="N37" s="40">
        <v>19</v>
      </c>
      <c r="O37" s="40">
        <v>40</v>
      </c>
      <c r="P37" s="40">
        <v>57</v>
      </c>
      <c r="Q37" s="40">
        <v>19</v>
      </c>
      <c r="R37" s="40">
        <v>32</v>
      </c>
      <c r="S37" s="40">
        <v>8</v>
      </c>
      <c r="T37" s="40">
        <v>19</v>
      </c>
      <c r="U37" s="40">
        <f>SUM(D37:T37)</f>
        <v>906</v>
      </c>
      <c r="W37" s="3">
        <v>143</v>
      </c>
    </row>
    <row r="38" spans="1:23" s="12" customFormat="1" ht="15">
      <c r="B38" s="13"/>
      <c r="C38" s="59" t="s">
        <v>25</v>
      </c>
      <c r="D38" s="28">
        <v>297</v>
      </c>
      <c r="E38" s="28">
        <v>152</v>
      </c>
      <c r="F38" s="28">
        <v>42</v>
      </c>
      <c r="G38" s="28">
        <v>83</v>
      </c>
      <c r="H38" s="28">
        <v>153</v>
      </c>
      <c r="I38" s="28">
        <v>171</v>
      </c>
      <c r="J38" s="41">
        <v>217</v>
      </c>
      <c r="K38" s="41"/>
      <c r="L38" s="28">
        <v>41</v>
      </c>
      <c r="M38" s="28">
        <v>40</v>
      </c>
      <c r="N38" s="28">
        <v>68</v>
      </c>
      <c r="O38" s="28">
        <v>35</v>
      </c>
      <c r="P38" s="28">
        <v>101</v>
      </c>
      <c r="Q38" s="28">
        <v>37</v>
      </c>
      <c r="R38" s="28">
        <v>70</v>
      </c>
      <c r="S38" s="28">
        <v>41</v>
      </c>
      <c r="T38" s="48">
        <v>34</v>
      </c>
      <c r="U38" s="40">
        <f>SUM(D38:T38)</f>
        <v>1582</v>
      </c>
      <c r="W38" s="12">
        <v>860</v>
      </c>
    </row>
    <row r="39" spans="1:23" s="12" customFormat="1" ht="15">
      <c r="B39" s="13" t="s">
        <v>97</v>
      </c>
      <c r="C39" s="59" t="s">
        <v>150</v>
      </c>
      <c r="D39" s="54"/>
      <c r="E39" s="54"/>
      <c r="F39" s="54"/>
      <c r="G39" s="54"/>
      <c r="H39" s="54"/>
      <c r="I39" s="54"/>
      <c r="J39" s="41">
        <v>1</v>
      </c>
      <c r="K39" s="41"/>
      <c r="L39" s="54"/>
      <c r="M39" s="54"/>
      <c r="N39" s="54"/>
      <c r="O39" s="54"/>
      <c r="P39" s="54"/>
      <c r="Q39" s="54"/>
      <c r="R39" s="54"/>
      <c r="S39" s="54"/>
      <c r="T39" s="54"/>
      <c r="U39" s="40">
        <f>SUM(D39:T39)</f>
        <v>1</v>
      </c>
    </row>
    <row r="40" spans="1:23" s="12" customFormat="1" ht="16" thickBot="1">
      <c r="B40" s="104" t="s">
        <v>49</v>
      </c>
      <c r="C40" s="104"/>
      <c r="D40" s="28"/>
      <c r="E40" s="28"/>
      <c r="F40" s="28"/>
      <c r="G40" s="28"/>
      <c r="H40" s="28"/>
      <c r="I40" s="28"/>
      <c r="J40" s="41"/>
      <c r="K40" s="41"/>
      <c r="L40" s="28"/>
      <c r="M40" s="28"/>
      <c r="N40" s="28"/>
      <c r="O40" s="28"/>
      <c r="P40" s="28"/>
      <c r="Q40" s="28"/>
      <c r="R40" s="28"/>
      <c r="S40" s="28"/>
      <c r="T40" s="48"/>
      <c r="U40" s="40"/>
    </row>
    <row r="41" spans="1:23" s="12" customFormat="1" ht="15">
      <c r="B41" s="13"/>
      <c r="C41" s="68" t="s">
        <v>52</v>
      </c>
      <c r="D41" s="28">
        <v>370</v>
      </c>
      <c r="E41" s="28">
        <v>196</v>
      </c>
      <c r="F41" s="28">
        <v>54</v>
      </c>
      <c r="G41" s="28">
        <v>126</v>
      </c>
      <c r="H41" s="28">
        <v>193</v>
      </c>
      <c r="I41" s="28">
        <v>251</v>
      </c>
      <c r="J41" s="41">
        <v>306</v>
      </c>
      <c r="K41" s="41"/>
      <c r="L41" s="28">
        <v>41</v>
      </c>
      <c r="M41" s="28">
        <v>48</v>
      </c>
      <c r="N41" s="28">
        <v>78</v>
      </c>
      <c r="O41" s="28">
        <v>60</v>
      </c>
      <c r="P41" s="28">
        <v>118</v>
      </c>
      <c r="Q41" s="28">
        <v>48</v>
      </c>
      <c r="R41" s="28">
        <v>79</v>
      </c>
      <c r="S41" s="28">
        <v>42</v>
      </c>
      <c r="T41" s="48">
        <v>45</v>
      </c>
      <c r="U41" s="40">
        <f>SUM(D41:T41)</f>
        <v>2055</v>
      </c>
      <c r="W41" s="12">
        <v>757</v>
      </c>
    </row>
    <row r="42" spans="1:23" s="12" customFormat="1" ht="15">
      <c r="B42" s="13" t="s">
        <v>97</v>
      </c>
      <c r="C42" s="59" t="s">
        <v>120</v>
      </c>
      <c r="D42" s="54"/>
      <c r="E42" s="54"/>
      <c r="F42" s="54"/>
      <c r="G42" s="54"/>
      <c r="H42" s="54"/>
      <c r="I42" s="54"/>
      <c r="J42" s="41">
        <v>2</v>
      </c>
      <c r="K42" s="41"/>
      <c r="L42" s="54"/>
      <c r="M42" s="54"/>
      <c r="N42" s="54"/>
      <c r="O42" s="54"/>
      <c r="P42" s="54"/>
      <c r="Q42" s="54"/>
      <c r="R42" s="54"/>
      <c r="S42" s="54"/>
      <c r="T42" s="54"/>
      <c r="U42" s="40">
        <f>SUM(D42:T42)</f>
        <v>2</v>
      </c>
    </row>
    <row r="43" spans="1:23" s="12" customFormat="1" ht="15">
      <c r="B43" s="13"/>
      <c r="C43" s="59" t="s">
        <v>154</v>
      </c>
      <c r="D43" s="83"/>
      <c r="E43" s="83"/>
      <c r="F43" s="83"/>
      <c r="G43" s="83"/>
      <c r="H43" s="83"/>
      <c r="I43" s="83">
        <v>1</v>
      </c>
      <c r="J43" s="41"/>
      <c r="K43" s="41"/>
      <c r="L43" s="83"/>
      <c r="M43" s="83"/>
      <c r="N43" s="83"/>
      <c r="O43" s="83"/>
      <c r="P43" s="83"/>
      <c r="Q43" s="83"/>
      <c r="R43" s="83"/>
      <c r="S43" s="83"/>
      <c r="T43" s="83"/>
      <c r="U43" s="40">
        <f t="shared" ref="U43:U46" si="3">SUM(D43:T43)</f>
        <v>1</v>
      </c>
    </row>
    <row r="44" spans="1:23" s="12" customFormat="1" ht="15">
      <c r="B44" s="13"/>
      <c r="C44" s="59" t="s">
        <v>155</v>
      </c>
      <c r="D44" s="83">
        <v>1</v>
      </c>
      <c r="E44" s="83"/>
      <c r="F44" s="83"/>
      <c r="G44" s="83"/>
      <c r="H44" s="83"/>
      <c r="I44" s="83"/>
      <c r="J44" s="41"/>
      <c r="K44" s="41"/>
      <c r="L44" s="83"/>
      <c r="M44" s="83"/>
      <c r="N44" s="83"/>
      <c r="O44" s="83"/>
      <c r="P44" s="83"/>
      <c r="Q44" s="83"/>
      <c r="R44" s="83"/>
      <c r="S44" s="83"/>
      <c r="T44" s="83"/>
      <c r="U44" s="40">
        <f t="shared" si="3"/>
        <v>1</v>
      </c>
    </row>
    <row r="45" spans="1:23" s="12" customFormat="1" ht="15">
      <c r="B45" s="13"/>
      <c r="C45" s="59" t="s">
        <v>156</v>
      </c>
      <c r="D45" s="83"/>
      <c r="E45" s="83"/>
      <c r="F45" s="83"/>
      <c r="G45" s="83"/>
      <c r="H45" s="83"/>
      <c r="I45" s="83"/>
      <c r="J45" s="41">
        <v>1</v>
      </c>
      <c r="K45" s="41"/>
      <c r="L45" s="83"/>
      <c r="M45" s="83"/>
      <c r="N45" s="83"/>
      <c r="O45" s="83"/>
      <c r="P45" s="83"/>
      <c r="Q45" s="83"/>
      <c r="R45" s="83"/>
      <c r="S45" s="83"/>
      <c r="T45" s="83"/>
      <c r="U45" s="40">
        <f t="shared" si="3"/>
        <v>1</v>
      </c>
    </row>
    <row r="46" spans="1:23" s="12" customFormat="1" ht="15">
      <c r="B46" s="13"/>
      <c r="C46" s="59" t="s">
        <v>157</v>
      </c>
      <c r="D46" s="83"/>
      <c r="E46" s="83"/>
      <c r="F46" s="83"/>
      <c r="G46" s="83"/>
      <c r="H46" s="83"/>
      <c r="I46" s="83"/>
      <c r="J46" s="41"/>
      <c r="K46" s="41"/>
      <c r="L46" s="83"/>
      <c r="M46" s="83"/>
      <c r="N46" s="83"/>
      <c r="O46" s="83"/>
      <c r="P46" s="83"/>
      <c r="Q46" s="83"/>
      <c r="R46" s="83">
        <v>1</v>
      </c>
      <c r="S46" s="83"/>
      <c r="T46" s="83"/>
      <c r="U46" s="40">
        <f t="shared" si="3"/>
        <v>1</v>
      </c>
    </row>
    <row r="47" spans="1:23" s="12" customFormat="1" ht="15">
      <c r="B47" s="13"/>
      <c r="C47" s="59" t="s">
        <v>153</v>
      </c>
      <c r="D47" s="54">
        <v>1</v>
      </c>
      <c r="E47" s="54"/>
      <c r="F47" s="54"/>
      <c r="G47" s="54"/>
      <c r="H47" s="54"/>
      <c r="I47" s="54"/>
      <c r="J47" s="41"/>
      <c r="K47" s="41"/>
      <c r="L47" s="54"/>
      <c r="M47" s="54"/>
      <c r="N47" s="54"/>
      <c r="O47" s="54"/>
      <c r="P47" s="54"/>
      <c r="Q47" s="54"/>
      <c r="R47" s="54"/>
      <c r="S47" s="54"/>
      <c r="T47" s="54"/>
      <c r="U47" s="40">
        <f>SUM(D47:T47)</f>
        <v>1</v>
      </c>
    </row>
    <row r="48" spans="1:23" s="1" customFormat="1" ht="9" customHeight="1">
      <c r="A48" s="15"/>
      <c r="B48" s="16"/>
      <c r="C48" s="16"/>
      <c r="D48" s="42"/>
      <c r="E48" s="42"/>
      <c r="F48" s="42"/>
      <c r="G48" s="42"/>
      <c r="H48" s="42"/>
      <c r="I48" s="42"/>
      <c r="J48" s="42"/>
      <c r="K48" s="42"/>
      <c r="L48" s="42"/>
      <c r="M48" s="42"/>
      <c r="N48" s="42"/>
      <c r="O48" s="42"/>
      <c r="P48" s="42"/>
      <c r="Q48" s="42"/>
      <c r="R48" s="42"/>
      <c r="S48" s="42"/>
      <c r="T48" s="42"/>
      <c r="U48" s="42"/>
    </row>
    <row r="49" spans="2:23" s="3" customFormat="1" ht="17">
      <c r="B49" s="102" t="s">
        <v>26</v>
      </c>
      <c r="C49" s="102"/>
      <c r="D49" s="102"/>
      <c r="E49" s="43"/>
      <c r="F49" s="43"/>
      <c r="G49" s="43"/>
      <c r="H49" s="43"/>
      <c r="I49" s="43"/>
      <c r="J49" s="44"/>
      <c r="K49" s="44"/>
      <c r="L49" s="43"/>
      <c r="M49" s="43"/>
      <c r="N49" s="43"/>
      <c r="O49" s="43"/>
      <c r="P49" s="43"/>
      <c r="Q49" s="43"/>
      <c r="R49" s="43"/>
      <c r="S49" s="43"/>
      <c r="T49" s="43"/>
      <c r="U49" s="43"/>
    </row>
    <row r="50" spans="2:23" s="3" customFormat="1" ht="16" thickBot="1">
      <c r="B50" s="98" t="s">
        <v>27</v>
      </c>
      <c r="C50" s="98"/>
      <c r="D50" s="40"/>
      <c r="E50" s="40"/>
      <c r="F50" s="40"/>
      <c r="G50" s="40"/>
      <c r="H50" s="40"/>
      <c r="I50" s="40"/>
      <c r="J50" s="40"/>
      <c r="K50" s="40"/>
      <c r="L50" s="40"/>
      <c r="M50" s="40"/>
      <c r="N50" s="40"/>
      <c r="O50" s="40"/>
      <c r="P50" s="40"/>
      <c r="Q50" s="40"/>
      <c r="R50" s="40"/>
      <c r="S50" s="40"/>
      <c r="T50" s="40"/>
      <c r="U50" s="40"/>
    </row>
    <row r="51" spans="2:23" s="3" customFormat="1" ht="15">
      <c r="B51" s="17"/>
      <c r="C51" s="69" t="s">
        <v>56</v>
      </c>
      <c r="D51" s="40"/>
      <c r="E51" s="40"/>
      <c r="F51" s="40"/>
      <c r="G51" s="40"/>
      <c r="H51" s="40">
        <v>117</v>
      </c>
      <c r="I51" s="40">
        <v>130</v>
      </c>
      <c r="J51" s="40"/>
      <c r="K51" s="40"/>
      <c r="L51" s="40"/>
      <c r="M51" s="40"/>
      <c r="N51" s="40"/>
      <c r="O51" s="40"/>
      <c r="P51" s="40">
        <v>91</v>
      </c>
      <c r="Q51" s="40"/>
      <c r="R51" s="40">
        <v>61</v>
      </c>
      <c r="S51" s="40"/>
      <c r="T51" s="40">
        <v>2</v>
      </c>
      <c r="U51" s="40">
        <f>SUM(D51:T51)</f>
        <v>401</v>
      </c>
      <c r="W51" s="3">
        <v>153</v>
      </c>
    </row>
    <row r="52" spans="2:23" s="1" customFormat="1" ht="15">
      <c r="B52" s="1" t="s">
        <v>82</v>
      </c>
      <c r="C52" s="62" t="s">
        <v>116</v>
      </c>
      <c r="D52" s="26"/>
      <c r="E52" s="26"/>
      <c r="F52" s="26"/>
      <c r="G52" s="26"/>
      <c r="H52" s="26">
        <v>121</v>
      </c>
      <c r="I52" s="26">
        <v>143</v>
      </c>
      <c r="J52" s="40"/>
      <c r="K52" s="40"/>
      <c r="L52" s="26"/>
      <c r="M52" s="26"/>
      <c r="N52" s="26"/>
      <c r="O52" s="26"/>
      <c r="P52" s="26">
        <v>62</v>
      </c>
      <c r="Q52" s="26"/>
      <c r="R52" s="26">
        <v>37</v>
      </c>
      <c r="S52" s="26"/>
      <c r="T52" s="49">
        <v>6</v>
      </c>
      <c r="U52" s="40">
        <f>SUM(D52:T52)</f>
        <v>369</v>
      </c>
      <c r="W52" s="1">
        <v>106</v>
      </c>
    </row>
    <row r="53" spans="2:23" s="1" customFormat="1" ht="15">
      <c r="C53" s="62" t="s">
        <v>121</v>
      </c>
      <c r="D53" s="51"/>
      <c r="E53" s="51"/>
      <c r="F53" s="51"/>
      <c r="G53" s="51"/>
      <c r="H53" s="51"/>
      <c r="I53" s="51"/>
      <c r="J53" s="40"/>
      <c r="K53" s="40"/>
      <c r="L53" s="51"/>
      <c r="M53" s="51"/>
      <c r="N53" s="51"/>
      <c r="O53" s="51"/>
      <c r="P53" s="51">
        <v>2</v>
      </c>
      <c r="Q53" s="51"/>
      <c r="R53" s="51"/>
      <c r="S53" s="51"/>
      <c r="T53" s="51"/>
      <c r="U53" s="40">
        <f>SUM(D53:T53)</f>
        <v>2</v>
      </c>
    </row>
    <row r="54" spans="2:23" s="1" customFormat="1" ht="15">
      <c r="C54" s="62" t="s">
        <v>158</v>
      </c>
      <c r="D54" s="84"/>
      <c r="E54" s="84"/>
      <c r="F54" s="84"/>
      <c r="G54" s="84"/>
      <c r="H54" s="84"/>
      <c r="I54" s="84">
        <v>1</v>
      </c>
      <c r="J54" s="40"/>
      <c r="K54" s="40"/>
      <c r="L54" s="84"/>
      <c r="M54" s="84"/>
      <c r="N54" s="84"/>
      <c r="O54" s="84"/>
      <c r="P54" s="84"/>
      <c r="Q54" s="84"/>
      <c r="R54" s="84"/>
      <c r="S54" s="84"/>
      <c r="T54" s="84"/>
      <c r="U54" s="40">
        <f t="shared" ref="U54" si="4">SUM(D54:T54)</f>
        <v>1</v>
      </c>
    </row>
    <row r="55" spans="2:23" s="3" customFormat="1" ht="16" thickBot="1">
      <c r="B55" s="98" t="s">
        <v>28</v>
      </c>
      <c r="C55" s="98"/>
      <c r="D55" s="40"/>
      <c r="E55" s="40"/>
      <c r="F55" s="40"/>
      <c r="G55" s="40"/>
      <c r="H55" s="40"/>
      <c r="I55" s="40"/>
      <c r="J55" s="40"/>
      <c r="K55" s="40"/>
      <c r="L55" s="40"/>
      <c r="M55" s="40"/>
      <c r="N55" s="40"/>
      <c r="O55" s="40"/>
      <c r="P55" s="40"/>
      <c r="Q55" s="40"/>
      <c r="R55" s="40"/>
      <c r="S55" s="40"/>
      <c r="T55" s="40"/>
      <c r="U55" s="40"/>
    </row>
    <row r="56" spans="2:23" s="3" customFormat="1" ht="15">
      <c r="B56" s="17"/>
      <c r="C56" s="69" t="s">
        <v>59</v>
      </c>
      <c r="D56" s="40">
        <v>396</v>
      </c>
      <c r="E56" s="40"/>
      <c r="F56" s="40"/>
      <c r="G56" s="40">
        <v>128</v>
      </c>
      <c r="H56" s="40"/>
      <c r="I56" s="40"/>
      <c r="J56" s="40"/>
      <c r="K56" s="40"/>
      <c r="L56" s="40"/>
      <c r="M56" s="40">
        <v>50</v>
      </c>
      <c r="N56" s="40"/>
      <c r="O56" s="40">
        <v>68</v>
      </c>
      <c r="P56" s="40"/>
      <c r="Q56" s="40"/>
      <c r="R56" s="40"/>
      <c r="S56" s="40"/>
      <c r="T56" s="40">
        <v>23</v>
      </c>
      <c r="U56" s="40">
        <f>SUM(D56:T56)</f>
        <v>665</v>
      </c>
      <c r="W56" s="3">
        <v>229</v>
      </c>
    </row>
    <row r="57" spans="2:23" s="1" customFormat="1" ht="15">
      <c r="B57" s="1" t="s">
        <v>82</v>
      </c>
      <c r="C57" s="61" t="s">
        <v>122</v>
      </c>
      <c r="D57" s="26">
        <v>4</v>
      </c>
      <c r="E57" s="26"/>
      <c r="F57" s="26"/>
      <c r="G57" s="26">
        <v>2</v>
      </c>
      <c r="H57" s="26"/>
      <c r="I57" s="26"/>
      <c r="J57" s="40"/>
      <c r="K57" s="40"/>
      <c r="L57" s="26"/>
      <c r="M57" s="26">
        <v>4</v>
      </c>
      <c r="N57" s="26"/>
      <c r="O57" s="26"/>
      <c r="P57" s="26"/>
      <c r="Q57" s="26"/>
      <c r="R57" s="26"/>
      <c r="S57" s="26"/>
      <c r="T57" s="49"/>
      <c r="U57" s="40">
        <f>SUM(D57:T57)</f>
        <v>10</v>
      </c>
    </row>
    <row r="58" spans="2:23" s="1" customFormat="1" ht="15">
      <c r="C58" s="61" t="s">
        <v>159</v>
      </c>
      <c r="D58" s="84">
        <v>1</v>
      </c>
      <c r="E58" s="84"/>
      <c r="F58" s="84"/>
      <c r="G58" s="84"/>
      <c r="H58" s="84"/>
      <c r="I58" s="84"/>
      <c r="J58" s="40"/>
      <c r="K58" s="40"/>
      <c r="L58" s="84"/>
      <c r="M58" s="84"/>
      <c r="N58" s="84"/>
      <c r="O58" s="84"/>
      <c r="P58" s="84"/>
      <c r="Q58" s="84"/>
      <c r="R58" s="84"/>
      <c r="S58" s="84"/>
      <c r="T58" s="84"/>
      <c r="U58" s="40">
        <f t="shared" ref="U58:U60" si="5">SUM(D58:T58)</f>
        <v>1</v>
      </c>
    </row>
    <row r="59" spans="2:23" s="1" customFormat="1" ht="15">
      <c r="C59" s="61" t="s">
        <v>160</v>
      </c>
      <c r="D59" s="84">
        <v>1</v>
      </c>
      <c r="E59" s="84"/>
      <c r="F59" s="84"/>
      <c r="G59" s="84"/>
      <c r="H59" s="84"/>
      <c r="I59" s="84"/>
      <c r="J59" s="40"/>
      <c r="K59" s="40"/>
      <c r="L59" s="84"/>
      <c r="M59" s="84"/>
      <c r="N59" s="84"/>
      <c r="O59" s="84"/>
      <c r="P59" s="84"/>
      <c r="Q59" s="84"/>
      <c r="R59" s="84"/>
      <c r="S59" s="84"/>
      <c r="T59" s="84"/>
      <c r="U59" s="40">
        <f t="shared" si="5"/>
        <v>1</v>
      </c>
    </row>
    <row r="60" spans="2:23" s="1" customFormat="1" ht="15">
      <c r="C60" s="61" t="s">
        <v>161</v>
      </c>
      <c r="D60" s="84"/>
      <c r="E60" s="84"/>
      <c r="F60" s="84"/>
      <c r="G60" s="84"/>
      <c r="H60" s="84"/>
      <c r="I60" s="84"/>
      <c r="J60" s="40"/>
      <c r="K60" s="40"/>
      <c r="L60" s="84"/>
      <c r="M60" s="84"/>
      <c r="N60" s="84"/>
      <c r="O60" s="84">
        <v>1</v>
      </c>
      <c r="P60" s="84"/>
      <c r="Q60" s="84"/>
      <c r="R60" s="84"/>
      <c r="S60" s="84"/>
      <c r="T60" s="84"/>
      <c r="U60" s="40">
        <f t="shared" si="5"/>
        <v>1</v>
      </c>
    </row>
    <row r="61" spans="2:23" s="1" customFormat="1" ht="15">
      <c r="C61" s="61" t="s">
        <v>162</v>
      </c>
      <c r="D61" s="51"/>
      <c r="E61" s="51"/>
      <c r="F61" s="51"/>
      <c r="G61" s="51"/>
      <c r="H61" s="51"/>
      <c r="I61" s="51"/>
      <c r="J61" s="40"/>
      <c r="K61" s="40"/>
      <c r="L61" s="51"/>
      <c r="M61" s="51"/>
      <c r="N61" s="51"/>
      <c r="O61" s="51">
        <v>1</v>
      </c>
      <c r="P61" s="51"/>
      <c r="Q61" s="51"/>
      <c r="R61" s="51"/>
      <c r="S61" s="51"/>
      <c r="T61" s="51"/>
      <c r="U61" s="40">
        <f>SUM(D61:T61)</f>
        <v>1</v>
      </c>
    </row>
    <row r="62" spans="2:23" s="3" customFormat="1" ht="16" thickBot="1">
      <c r="B62" s="98" t="s">
        <v>29</v>
      </c>
      <c r="C62" s="98"/>
      <c r="D62" s="40"/>
      <c r="E62" s="40"/>
      <c r="F62" s="40"/>
      <c r="G62" s="40"/>
      <c r="H62" s="40"/>
      <c r="I62" s="40"/>
      <c r="J62" s="40"/>
      <c r="K62" s="40"/>
      <c r="L62" s="40"/>
      <c r="M62" s="40"/>
      <c r="N62" s="40"/>
      <c r="O62" s="40"/>
      <c r="P62" s="40"/>
      <c r="Q62" s="40"/>
      <c r="R62" s="40"/>
      <c r="S62" s="40"/>
      <c r="T62" s="40"/>
      <c r="U62" s="40"/>
    </row>
    <row r="63" spans="2:23" s="1" customFormat="1" ht="15">
      <c r="C63" s="70" t="s">
        <v>53</v>
      </c>
      <c r="D63" s="26">
        <v>433</v>
      </c>
      <c r="E63" s="26">
        <v>227</v>
      </c>
      <c r="F63" s="26">
        <v>59</v>
      </c>
      <c r="G63" s="26">
        <v>139</v>
      </c>
      <c r="H63" s="26">
        <v>231</v>
      </c>
      <c r="I63" s="26">
        <v>272</v>
      </c>
      <c r="J63" s="40">
        <v>347</v>
      </c>
      <c r="K63" s="40"/>
      <c r="L63" s="26">
        <v>47</v>
      </c>
      <c r="M63" s="26">
        <v>54</v>
      </c>
      <c r="N63" s="26">
        <v>88</v>
      </c>
      <c r="O63" s="26">
        <v>70</v>
      </c>
      <c r="P63" s="26">
        <v>144</v>
      </c>
      <c r="Q63" s="26">
        <v>50</v>
      </c>
      <c r="R63" s="26">
        <v>96</v>
      </c>
      <c r="S63" s="26">
        <v>46</v>
      </c>
      <c r="T63" s="49">
        <v>50</v>
      </c>
      <c r="U63" s="40">
        <f>SUM(D63:T63)</f>
        <v>2353</v>
      </c>
      <c r="W63" s="1">
        <v>957</v>
      </c>
    </row>
    <row r="64" spans="2:23" s="1" customFormat="1" ht="15">
      <c r="B64" s="1" t="s">
        <v>82</v>
      </c>
      <c r="C64" s="62" t="s">
        <v>163</v>
      </c>
      <c r="D64" s="51">
        <v>1</v>
      </c>
      <c r="E64" s="51"/>
      <c r="F64" s="51"/>
      <c r="G64" s="51"/>
      <c r="H64" s="51"/>
      <c r="I64" s="51"/>
      <c r="J64" s="40"/>
      <c r="K64" s="40"/>
      <c r="L64" s="51"/>
      <c r="M64" s="51"/>
      <c r="N64" s="51"/>
      <c r="O64" s="51"/>
      <c r="P64" s="51"/>
      <c r="Q64" s="51"/>
      <c r="R64" s="51"/>
      <c r="S64" s="51"/>
      <c r="T64" s="51"/>
      <c r="U64" s="40">
        <f>SUM(D64:T64)</f>
        <v>1</v>
      </c>
    </row>
    <row r="65" spans="2:23" s="1" customFormat="1" ht="15">
      <c r="C65" s="62" t="s">
        <v>164</v>
      </c>
      <c r="D65" s="84"/>
      <c r="E65" s="84"/>
      <c r="F65" s="84"/>
      <c r="G65" s="84"/>
      <c r="H65" s="84"/>
      <c r="I65" s="84"/>
      <c r="J65" s="40"/>
      <c r="K65" s="40"/>
      <c r="L65" s="84"/>
      <c r="M65" s="84"/>
      <c r="N65" s="84"/>
      <c r="O65" s="84"/>
      <c r="P65" s="84">
        <v>1</v>
      </c>
      <c r="Q65" s="84"/>
      <c r="R65" s="84"/>
      <c r="S65" s="84"/>
      <c r="T65" s="84"/>
      <c r="U65" s="40">
        <f t="shared" ref="U65:U67" si="6">SUM(D65:T65)</f>
        <v>1</v>
      </c>
    </row>
    <row r="66" spans="2:23" s="1" customFormat="1" ht="15">
      <c r="C66" s="62" t="s">
        <v>165</v>
      </c>
      <c r="D66" s="84"/>
      <c r="E66" s="84"/>
      <c r="F66" s="84"/>
      <c r="G66" s="84"/>
      <c r="H66" s="84"/>
      <c r="I66" s="84">
        <v>1</v>
      </c>
      <c r="J66" s="40"/>
      <c r="K66" s="40"/>
      <c r="L66" s="84"/>
      <c r="M66" s="84"/>
      <c r="N66" s="84"/>
      <c r="O66" s="84"/>
      <c r="P66" s="84"/>
      <c r="Q66" s="84"/>
      <c r="R66" s="84"/>
      <c r="S66" s="84"/>
      <c r="T66" s="84"/>
      <c r="U66" s="40">
        <f t="shared" si="6"/>
        <v>1</v>
      </c>
    </row>
    <row r="67" spans="2:23" s="1" customFormat="1" ht="15">
      <c r="C67" s="62" t="s">
        <v>166</v>
      </c>
      <c r="D67" s="84"/>
      <c r="E67" s="84"/>
      <c r="F67" s="84"/>
      <c r="G67" s="84"/>
      <c r="H67" s="84"/>
      <c r="I67" s="84">
        <v>1</v>
      </c>
      <c r="J67" s="40"/>
      <c r="K67" s="40"/>
      <c r="L67" s="84"/>
      <c r="M67" s="84"/>
      <c r="N67" s="84"/>
      <c r="O67" s="84"/>
      <c r="P67" s="84"/>
      <c r="Q67" s="84"/>
      <c r="R67" s="84"/>
      <c r="S67" s="84"/>
      <c r="T67" s="84"/>
      <c r="U67" s="40">
        <f t="shared" si="6"/>
        <v>1</v>
      </c>
    </row>
    <row r="68" spans="2:23" s="1" customFormat="1" ht="15">
      <c r="C68" s="62" t="s">
        <v>167</v>
      </c>
      <c r="D68" s="51"/>
      <c r="E68" s="51"/>
      <c r="F68" s="51"/>
      <c r="G68" s="51"/>
      <c r="H68" s="51"/>
      <c r="I68" s="51"/>
      <c r="J68" s="40"/>
      <c r="K68" s="40"/>
      <c r="L68" s="51">
        <v>1</v>
      </c>
      <c r="M68" s="51"/>
      <c r="N68" s="51"/>
      <c r="O68" s="51"/>
      <c r="P68" s="51"/>
      <c r="Q68" s="51"/>
      <c r="R68" s="51"/>
      <c r="S68" s="51"/>
      <c r="T68" s="51"/>
      <c r="U68" s="40">
        <f>SUM(D68:T68)</f>
        <v>1</v>
      </c>
    </row>
    <row r="69" spans="2:23" s="3" customFormat="1" ht="16" thickBot="1">
      <c r="B69" s="98" t="s">
        <v>30</v>
      </c>
      <c r="C69" s="98"/>
      <c r="D69" s="40"/>
      <c r="E69" s="40"/>
      <c r="F69" s="40"/>
      <c r="G69" s="40"/>
      <c r="H69" s="40"/>
      <c r="I69" s="40"/>
      <c r="J69" s="40"/>
      <c r="K69" s="40"/>
      <c r="L69" s="40"/>
      <c r="M69" s="40"/>
      <c r="N69" s="40"/>
      <c r="O69" s="40"/>
      <c r="P69" s="40"/>
      <c r="Q69" s="40"/>
      <c r="R69" s="40"/>
      <c r="S69" s="40"/>
      <c r="T69" s="40"/>
      <c r="U69" s="40"/>
    </row>
    <row r="70" spans="2:23" s="3" customFormat="1" ht="15">
      <c r="B70" s="17"/>
      <c r="C70" s="69" t="s">
        <v>54</v>
      </c>
      <c r="D70" s="40">
        <v>441</v>
      </c>
      <c r="E70" s="40">
        <v>225</v>
      </c>
      <c r="F70" s="40">
        <v>61</v>
      </c>
      <c r="G70" s="40">
        <v>140</v>
      </c>
      <c r="H70" s="40">
        <v>233</v>
      </c>
      <c r="I70" s="40">
        <v>272</v>
      </c>
      <c r="J70" s="40">
        <v>336</v>
      </c>
      <c r="K70" s="40"/>
      <c r="L70" s="40">
        <v>47</v>
      </c>
      <c r="M70" s="40">
        <v>56</v>
      </c>
      <c r="N70" s="40">
        <v>84</v>
      </c>
      <c r="O70" s="40">
        <v>70</v>
      </c>
      <c r="P70" s="40">
        <v>145</v>
      </c>
      <c r="Q70" s="40">
        <v>52</v>
      </c>
      <c r="R70" s="40">
        <v>93</v>
      </c>
      <c r="S70" s="40">
        <v>47</v>
      </c>
      <c r="T70" s="40">
        <v>52</v>
      </c>
      <c r="U70" s="40">
        <f>SUM(D70:T70)</f>
        <v>2354</v>
      </c>
      <c r="W70" s="3">
        <v>966</v>
      </c>
    </row>
    <row r="71" spans="2:23" s="1" customFormat="1" ht="15">
      <c r="B71" s="1" t="s">
        <v>82</v>
      </c>
      <c r="C71" s="62" t="s">
        <v>123</v>
      </c>
      <c r="D71" s="26"/>
      <c r="E71" s="26"/>
      <c r="F71" s="26"/>
      <c r="G71" s="26"/>
      <c r="H71" s="26">
        <v>1</v>
      </c>
      <c r="I71" s="26"/>
      <c r="J71" s="40"/>
      <c r="K71" s="40"/>
      <c r="L71" s="26">
        <v>1</v>
      </c>
      <c r="M71" s="26"/>
      <c r="N71" s="26"/>
      <c r="O71" s="26"/>
      <c r="P71" s="26"/>
      <c r="Q71" s="26"/>
      <c r="R71" s="26"/>
      <c r="S71" s="26"/>
      <c r="T71" s="49"/>
      <c r="U71" s="40">
        <f>SUM(D71:T71)</f>
        <v>2</v>
      </c>
    </row>
    <row r="72" spans="2:23" s="1" customFormat="1" ht="15">
      <c r="C72" s="62" t="s">
        <v>168</v>
      </c>
      <c r="D72" s="84">
        <v>1</v>
      </c>
      <c r="E72" s="84"/>
      <c r="F72" s="84"/>
      <c r="G72" s="84"/>
      <c r="H72" s="84"/>
      <c r="I72" s="84"/>
      <c r="J72" s="40"/>
      <c r="K72" s="40"/>
      <c r="L72" s="84"/>
      <c r="M72" s="84"/>
      <c r="N72" s="84"/>
      <c r="O72" s="84"/>
      <c r="P72" s="84"/>
      <c r="Q72" s="84"/>
      <c r="R72" s="84"/>
      <c r="S72" s="84"/>
      <c r="T72" s="84"/>
      <c r="U72" s="40">
        <f t="shared" ref="U72:U73" si="7">SUM(D72:T72)</f>
        <v>1</v>
      </c>
    </row>
    <row r="73" spans="2:23" s="1" customFormat="1" ht="15">
      <c r="C73" s="62" t="s">
        <v>169</v>
      </c>
      <c r="D73" s="84"/>
      <c r="E73" s="84"/>
      <c r="F73" s="84"/>
      <c r="G73" s="84"/>
      <c r="H73" s="84">
        <v>1</v>
      </c>
      <c r="I73" s="84"/>
      <c r="J73" s="40"/>
      <c r="K73" s="40"/>
      <c r="L73" s="84"/>
      <c r="M73" s="84"/>
      <c r="N73" s="84"/>
      <c r="O73" s="84"/>
      <c r="P73" s="84"/>
      <c r="Q73" s="84"/>
      <c r="R73" s="84"/>
      <c r="S73" s="84"/>
      <c r="T73" s="84"/>
      <c r="U73" s="40">
        <f t="shared" si="7"/>
        <v>1</v>
      </c>
    </row>
    <row r="74" spans="2:23" s="1" customFormat="1" ht="15">
      <c r="C74" s="62" t="s">
        <v>124</v>
      </c>
      <c r="D74" s="51"/>
      <c r="E74" s="51"/>
      <c r="F74" s="51"/>
      <c r="G74" s="51"/>
      <c r="H74" s="51"/>
      <c r="I74" s="51"/>
      <c r="J74" s="40">
        <v>2</v>
      </c>
      <c r="K74" s="40"/>
      <c r="L74" s="51"/>
      <c r="M74" s="51"/>
      <c r="N74" s="51"/>
      <c r="O74" s="51"/>
      <c r="P74" s="51"/>
      <c r="Q74" s="51"/>
      <c r="R74" s="51"/>
      <c r="S74" s="51"/>
      <c r="T74" s="51"/>
      <c r="U74" s="40">
        <f t="shared" ref="U74:U80" si="8">SUM(D74:T74)</f>
        <v>2</v>
      </c>
    </row>
    <row r="75" spans="2:23" s="1" customFormat="1" ht="15">
      <c r="C75" s="86" t="s">
        <v>166</v>
      </c>
      <c r="D75" s="84"/>
      <c r="E75" s="84"/>
      <c r="F75" s="84"/>
      <c r="G75" s="84"/>
      <c r="H75" s="84"/>
      <c r="I75" s="84">
        <v>1</v>
      </c>
      <c r="J75" s="40"/>
      <c r="K75" s="40"/>
      <c r="L75" s="84"/>
      <c r="M75" s="84"/>
      <c r="N75" s="84"/>
      <c r="O75" s="84"/>
      <c r="P75" s="84"/>
      <c r="Q75" s="84"/>
      <c r="R75" s="84"/>
      <c r="S75" s="84"/>
      <c r="T75" s="84"/>
      <c r="U75" s="40">
        <f t="shared" si="8"/>
        <v>1</v>
      </c>
    </row>
    <row r="76" spans="2:23" s="1" customFormat="1" ht="15">
      <c r="C76" s="86" t="s">
        <v>170</v>
      </c>
      <c r="D76" s="84"/>
      <c r="E76" s="84"/>
      <c r="F76" s="84"/>
      <c r="G76" s="84"/>
      <c r="H76" s="84"/>
      <c r="I76" s="84"/>
      <c r="J76" s="40"/>
      <c r="K76" s="40"/>
      <c r="L76" s="84"/>
      <c r="M76" s="84"/>
      <c r="N76" s="84"/>
      <c r="O76" s="84"/>
      <c r="P76" s="84"/>
      <c r="Q76" s="84"/>
      <c r="R76" s="84">
        <v>1</v>
      </c>
      <c r="S76" s="84"/>
      <c r="T76" s="84"/>
      <c r="U76" s="40">
        <f t="shared" si="8"/>
        <v>1</v>
      </c>
    </row>
    <row r="77" spans="2:23" s="1" customFormat="1" ht="15">
      <c r="C77" s="86" t="s">
        <v>154</v>
      </c>
      <c r="D77" s="84"/>
      <c r="E77" s="84"/>
      <c r="F77" s="84"/>
      <c r="G77" s="84"/>
      <c r="H77" s="84"/>
      <c r="I77" s="84">
        <v>1</v>
      </c>
      <c r="J77" s="40"/>
      <c r="K77" s="40"/>
      <c r="L77" s="84"/>
      <c r="M77" s="84"/>
      <c r="N77" s="84"/>
      <c r="O77" s="84"/>
      <c r="P77" s="84"/>
      <c r="Q77" s="84"/>
      <c r="R77" s="84"/>
      <c r="S77" s="84"/>
      <c r="T77" s="84"/>
      <c r="U77" s="40">
        <f t="shared" si="8"/>
        <v>1</v>
      </c>
    </row>
    <row r="78" spans="2:23" s="1" customFormat="1" ht="15">
      <c r="C78" s="86" t="s">
        <v>167</v>
      </c>
      <c r="D78" s="84"/>
      <c r="E78" s="84"/>
      <c r="F78" s="84"/>
      <c r="G78" s="84"/>
      <c r="H78" s="84"/>
      <c r="I78" s="84"/>
      <c r="J78" s="40"/>
      <c r="K78" s="40"/>
      <c r="L78" s="84">
        <v>1</v>
      </c>
      <c r="M78" s="84"/>
      <c r="N78" s="84"/>
      <c r="O78" s="84"/>
      <c r="P78" s="84"/>
      <c r="Q78" s="84"/>
      <c r="R78" s="84"/>
      <c r="S78" s="84"/>
      <c r="T78" s="84"/>
      <c r="U78" s="40">
        <f t="shared" si="8"/>
        <v>1</v>
      </c>
    </row>
    <row r="79" spans="2:23" s="1" customFormat="1" ht="15">
      <c r="C79" s="86" t="s">
        <v>171</v>
      </c>
      <c r="D79" s="84"/>
      <c r="E79" s="84"/>
      <c r="F79" s="84"/>
      <c r="G79" s="84"/>
      <c r="H79" s="84"/>
      <c r="I79" s="84"/>
      <c r="J79" s="40">
        <v>1</v>
      </c>
      <c r="K79" s="40"/>
      <c r="L79" s="84"/>
      <c r="M79" s="84"/>
      <c r="N79" s="84"/>
      <c r="O79" s="84"/>
      <c r="P79" s="84"/>
      <c r="Q79" s="84"/>
      <c r="R79" s="84"/>
      <c r="S79" s="84"/>
      <c r="T79" s="84"/>
      <c r="U79" s="40">
        <f t="shared" si="8"/>
        <v>1</v>
      </c>
    </row>
    <row r="80" spans="2:23" s="1" customFormat="1" ht="15">
      <c r="C80" s="82" t="s">
        <v>134</v>
      </c>
      <c r="D80" s="84"/>
      <c r="E80" s="84"/>
      <c r="F80" s="84"/>
      <c r="G80" s="84"/>
      <c r="H80" s="84"/>
      <c r="I80" s="84"/>
      <c r="J80" s="40"/>
      <c r="K80" s="40"/>
      <c r="L80" s="84"/>
      <c r="M80" s="84"/>
      <c r="N80" s="84">
        <v>1</v>
      </c>
      <c r="O80" s="84"/>
      <c r="P80" s="84"/>
      <c r="Q80" s="84"/>
      <c r="R80" s="84"/>
      <c r="S80" s="84"/>
      <c r="T80" s="84"/>
      <c r="U80" s="40">
        <f t="shared" si="8"/>
        <v>1</v>
      </c>
    </row>
    <row r="81" spans="2:23" s="3" customFormat="1" ht="16" thickBot="1">
      <c r="B81" s="98" t="s">
        <v>31</v>
      </c>
      <c r="C81" s="98"/>
      <c r="D81" s="40"/>
      <c r="E81" s="40"/>
      <c r="F81" s="40"/>
      <c r="G81" s="40"/>
      <c r="H81" s="40"/>
      <c r="I81" s="40"/>
      <c r="J81" s="40"/>
      <c r="K81" s="40"/>
      <c r="L81" s="40"/>
      <c r="M81" s="40"/>
      <c r="N81" s="40"/>
      <c r="O81" s="40"/>
      <c r="P81" s="40"/>
      <c r="Q81" s="40"/>
      <c r="R81" s="40"/>
      <c r="S81" s="40"/>
      <c r="T81" s="40"/>
      <c r="U81" s="40"/>
    </row>
    <row r="82" spans="2:23" s="1" customFormat="1" ht="15">
      <c r="C82" s="70" t="s">
        <v>50</v>
      </c>
      <c r="D82" s="26">
        <v>434</v>
      </c>
      <c r="E82" s="26">
        <v>226</v>
      </c>
      <c r="F82" s="26">
        <v>61</v>
      </c>
      <c r="G82" s="26">
        <v>142</v>
      </c>
      <c r="H82" s="26">
        <v>240</v>
      </c>
      <c r="I82" s="26">
        <v>279</v>
      </c>
      <c r="J82" s="40">
        <v>338</v>
      </c>
      <c r="K82" s="40"/>
      <c r="L82" s="26">
        <v>48</v>
      </c>
      <c r="M82" s="26">
        <v>55</v>
      </c>
      <c r="N82" s="26">
        <v>86</v>
      </c>
      <c r="O82" s="26">
        <v>71</v>
      </c>
      <c r="P82" s="26">
        <v>149</v>
      </c>
      <c r="Q82" s="26">
        <v>50</v>
      </c>
      <c r="R82" s="26">
        <v>94</v>
      </c>
      <c r="S82" s="26">
        <v>50</v>
      </c>
      <c r="T82" s="49">
        <v>51</v>
      </c>
      <c r="U82" s="40">
        <f>SUM(D82:T82)</f>
        <v>2374</v>
      </c>
      <c r="W82" s="1">
        <v>971</v>
      </c>
    </row>
    <row r="83" spans="2:23" s="1" customFormat="1" ht="15">
      <c r="B83" s="1" t="s">
        <v>82</v>
      </c>
      <c r="C83" s="62" t="s">
        <v>158</v>
      </c>
      <c r="D83" s="51"/>
      <c r="E83" s="51"/>
      <c r="F83" s="51"/>
      <c r="G83" s="51"/>
      <c r="H83" s="51"/>
      <c r="I83" s="51">
        <v>1</v>
      </c>
      <c r="J83" s="40"/>
      <c r="K83" s="40"/>
      <c r="L83" s="51"/>
      <c r="M83" s="51"/>
      <c r="N83" s="51"/>
      <c r="O83" s="51"/>
      <c r="P83" s="51"/>
      <c r="Q83" s="51"/>
      <c r="R83" s="51"/>
      <c r="S83" s="51"/>
      <c r="T83" s="51"/>
      <c r="U83" s="40">
        <f>SUM(D83:T83)</f>
        <v>1</v>
      </c>
    </row>
    <row r="84" spans="2:23" s="1" customFormat="1" ht="15">
      <c r="C84" s="62" t="s">
        <v>167</v>
      </c>
      <c r="D84" s="84"/>
      <c r="E84" s="84"/>
      <c r="F84" s="84"/>
      <c r="G84" s="84"/>
      <c r="H84" s="84"/>
      <c r="I84" s="84"/>
      <c r="J84" s="40"/>
      <c r="K84" s="40"/>
      <c r="L84" s="84">
        <v>1</v>
      </c>
      <c r="M84" s="84"/>
      <c r="N84" s="84"/>
      <c r="O84" s="84"/>
      <c r="P84" s="84"/>
      <c r="Q84" s="84"/>
      <c r="R84" s="84"/>
      <c r="S84" s="84"/>
      <c r="T84" s="84"/>
      <c r="U84" s="40">
        <f>SUM(D84:T84)</f>
        <v>1</v>
      </c>
    </row>
    <row r="85" spans="2:23" s="3" customFormat="1" ht="16" thickBot="1">
      <c r="B85" s="98" t="s">
        <v>32</v>
      </c>
      <c r="C85" s="98"/>
      <c r="D85" s="40"/>
      <c r="E85" s="40"/>
      <c r="F85" s="40"/>
      <c r="G85" s="40"/>
      <c r="H85" s="40"/>
      <c r="I85" s="40"/>
      <c r="J85" s="40"/>
      <c r="K85" s="40"/>
      <c r="L85" s="40"/>
      <c r="M85" s="40"/>
      <c r="N85" s="40"/>
      <c r="O85" s="40"/>
      <c r="P85" s="40"/>
      <c r="Q85" s="40"/>
      <c r="R85" s="40"/>
      <c r="S85" s="40"/>
      <c r="T85" s="40"/>
      <c r="U85" s="40"/>
    </row>
    <row r="86" spans="2:23" s="1" customFormat="1" ht="15">
      <c r="C86" s="70" t="s">
        <v>55</v>
      </c>
      <c r="D86" s="26">
        <v>391</v>
      </c>
      <c r="E86" s="26">
        <v>204</v>
      </c>
      <c r="F86" s="26">
        <v>56</v>
      </c>
      <c r="G86" s="26">
        <v>126</v>
      </c>
      <c r="H86" s="26">
        <v>226</v>
      </c>
      <c r="I86" s="26">
        <v>264</v>
      </c>
      <c r="J86" s="40">
        <v>328</v>
      </c>
      <c r="K86" s="40"/>
      <c r="L86" s="26">
        <v>45</v>
      </c>
      <c r="M86" s="26">
        <v>48</v>
      </c>
      <c r="N86" s="26">
        <v>79</v>
      </c>
      <c r="O86" s="26">
        <v>64</v>
      </c>
      <c r="P86" s="26">
        <v>138</v>
      </c>
      <c r="Q86" s="26">
        <v>51</v>
      </c>
      <c r="R86" s="26">
        <v>90</v>
      </c>
      <c r="S86" s="26">
        <v>49</v>
      </c>
      <c r="T86" s="49">
        <v>50</v>
      </c>
      <c r="U86" s="40">
        <f t="shared" ref="U86:U98" si="9">SUM(D86:T86)</f>
        <v>2209</v>
      </c>
      <c r="W86" s="1">
        <v>552</v>
      </c>
    </row>
    <row r="87" spans="2:23" s="1" customFormat="1" ht="15">
      <c r="B87" s="1" t="s">
        <v>82</v>
      </c>
      <c r="C87" s="62" t="s">
        <v>125</v>
      </c>
      <c r="D87" s="26">
        <v>4</v>
      </c>
      <c r="E87" s="26">
        <v>6</v>
      </c>
      <c r="F87" s="26"/>
      <c r="G87" s="26">
        <v>5</v>
      </c>
      <c r="H87" s="26">
        <v>3</v>
      </c>
      <c r="I87" s="26"/>
      <c r="J87" s="40"/>
      <c r="K87" s="40"/>
      <c r="L87" s="26"/>
      <c r="M87" s="26"/>
      <c r="N87" s="26"/>
      <c r="O87" s="26"/>
      <c r="P87" s="26"/>
      <c r="Q87" s="26"/>
      <c r="R87" s="26"/>
      <c r="S87" s="26"/>
      <c r="T87" s="49"/>
      <c r="U87" s="40">
        <f t="shared" si="9"/>
        <v>18</v>
      </c>
      <c r="W87" s="1">
        <v>492</v>
      </c>
    </row>
    <row r="88" spans="2:23" s="1" customFormat="1" ht="15">
      <c r="C88" s="62" t="s">
        <v>126</v>
      </c>
      <c r="D88" s="51">
        <v>2</v>
      </c>
      <c r="E88" s="51">
        <v>1</v>
      </c>
      <c r="F88" s="51"/>
      <c r="G88" s="51">
        <v>1</v>
      </c>
      <c r="H88" s="51"/>
      <c r="I88" s="51"/>
      <c r="J88" s="40">
        <v>1</v>
      </c>
      <c r="K88" s="40"/>
      <c r="L88" s="51"/>
      <c r="M88" s="51"/>
      <c r="N88" s="51"/>
      <c r="O88" s="51"/>
      <c r="P88" s="51"/>
      <c r="Q88" s="51">
        <v>1</v>
      </c>
      <c r="R88" s="51"/>
      <c r="S88" s="51"/>
      <c r="T88" s="51"/>
      <c r="U88" s="40">
        <f t="shared" si="9"/>
        <v>6</v>
      </c>
    </row>
    <row r="89" spans="2:23" s="1" customFormat="1" ht="15">
      <c r="C89" s="82" t="s">
        <v>127</v>
      </c>
      <c r="D89" s="81"/>
      <c r="E89" s="81"/>
      <c r="F89" s="81"/>
      <c r="G89" s="81"/>
      <c r="H89" s="81"/>
      <c r="I89" s="81"/>
      <c r="J89" s="40">
        <v>2</v>
      </c>
      <c r="K89" s="40"/>
      <c r="L89" s="81"/>
      <c r="M89" s="81"/>
      <c r="N89" s="81"/>
      <c r="O89" s="81"/>
      <c r="P89" s="81"/>
      <c r="Q89" s="81"/>
      <c r="R89" s="81"/>
      <c r="S89" s="81"/>
      <c r="T89" s="81"/>
      <c r="U89" s="40">
        <f t="shared" si="9"/>
        <v>2</v>
      </c>
    </row>
    <row r="90" spans="2:23" s="1" customFormat="1" ht="15">
      <c r="C90" s="86" t="s">
        <v>172</v>
      </c>
      <c r="D90" s="84">
        <v>1</v>
      </c>
      <c r="E90" s="84"/>
      <c r="F90" s="84"/>
      <c r="G90" s="84"/>
      <c r="H90" s="84"/>
      <c r="I90" s="84"/>
      <c r="J90" s="40"/>
      <c r="K90" s="40"/>
      <c r="L90" s="84"/>
      <c r="M90" s="84"/>
      <c r="N90" s="84"/>
      <c r="O90" s="84"/>
      <c r="P90" s="84"/>
      <c r="Q90" s="84"/>
      <c r="R90" s="84"/>
      <c r="S90" s="84"/>
      <c r="T90" s="84"/>
      <c r="U90" s="40">
        <f t="shared" si="9"/>
        <v>1</v>
      </c>
    </row>
    <row r="91" spans="2:23" s="1" customFormat="1" ht="15">
      <c r="C91" s="86" t="s">
        <v>167</v>
      </c>
      <c r="D91" s="84"/>
      <c r="E91" s="84"/>
      <c r="F91" s="84"/>
      <c r="G91" s="84">
        <v>1</v>
      </c>
      <c r="H91" s="84"/>
      <c r="I91" s="84"/>
      <c r="J91" s="40"/>
      <c r="K91" s="40"/>
      <c r="L91" s="84"/>
      <c r="M91" s="84"/>
      <c r="N91" s="84"/>
      <c r="O91" s="84"/>
      <c r="P91" s="84"/>
      <c r="Q91" s="84"/>
      <c r="R91" s="84"/>
      <c r="S91" s="84"/>
      <c r="T91" s="84"/>
      <c r="U91" s="40">
        <f t="shared" si="9"/>
        <v>1</v>
      </c>
    </row>
    <row r="92" spans="2:23" s="1" customFormat="1" ht="15">
      <c r="C92" s="86" t="s">
        <v>173</v>
      </c>
      <c r="D92" s="84"/>
      <c r="E92" s="84"/>
      <c r="F92" s="84"/>
      <c r="G92" s="84"/>
      <c r="H92" s="84"/>
      <c r="I92" s="84"/>
      <c r="J92" s="40">
        <v>1</v>
      </c>
      <c r="K92" s="40"/>
      <c r="L92" s="84"/>
      <c r="M92" s="84"/>
      <c r="N92" s="84"/>
      <c r="O92" s="84"/>
      <c r="P92" s="84"/>
      <c r="Q92" s="84"/>
      <c r="R92" s="84"/>
      <c r="S92" s="84"/>
      <c r="T92" s="84"/>
      <c r="U92" s="40">
        <f t="shared" si="9"/>
        <v>1</v>
      </c>
    </row>
    <row r="93" spans="2:23" s="1" customFormat="1" ht="15">
      <c r="C93" s="86" t="s">
        <v>174</v>
      </c>
      <c r="D93" s="84"/>
      <c r="E93" s="84"/>
      <c r="F93" s="84"/>
      <c r="G93" s="84">
        <v>1</v>
      </c>
      <c r="H93" s="84"/>
      <c r="I93" s="84"/>
      <c r="J93" s="40"/>
      <c r="K93" s="40"/>
      <c r="L93" s="84"/>
      <c r="M93" s="84"/>
      <c r="N93" s="84"/>
      <c r="O93" s="84"/>
      <c r="P93" s="84"/>
      <c r="Q93" s="84"/>
      <c r="R93" s="84"/>
      <c r="S93" s="84"/>
      <c r="T93" s="84"/>
      <c r="U93" s="40">
        <f t="shared" si="9"/>
        <v>1</v>
      </c>
    </row>
    <row r="94" spans="2:23" s="1" customFormat="1" ht="15">
      <c r="C94" s="86" t="s">
        <v>175</v>
      </c>
      <c r="D94" s="84"/>
      <c r="E94" s="84"/>
      <c r="F94" s="84"/>
      <c r="G94" s="84"/>
      <c r="H94" s="84"/>
      <c r="I94" s="84">
        <v>1</v>
      </c>
      <c r="J94" s="40"/>
      <c r="K94" s="40"/>
      <c r="L94" s="84"/>
      <c r="M94" s="84"/>
      <c r="N94" s="84"/>
      <c r="O94" s="84"/>
      <c r="P94" s="84"/>
      <c r="Q94" s="84"/>
      <c r="R94" s="84"/>
      <c r="S94" s="84"/>
      <c r="T94" s="84"/>
      <c r="U94" s="40">
        <f t="shared" si="9"/>
        <v>1</v>
      </c>
    </row>
    <row r="95" spans="2:23" s="1" customFormat="1" ht="15">
      <c r="C95" s="82" t="s">
        <v>176</v>
      </c>
      <c r="D95" s="84"/>
      <c r="E95" s="84"/>
      <c r="F95" s="84"/>
      <c r="G95" s="84"/>
      <c r="H95" s="84"/>
      <c r="I95" s="84"/>
      <c r="J95" s="40"/>
      <c r="K95" s="40"/>
      <c r="L95" s="84"/>
      <c r="M95" s="84"/>
      <c r="N95" s="84"/>
      <c r="O95" s="84">
        <v>1</v>
      </c>
      <c r="P95" s="84"/>
      <c r="Q95" s="84"/>
      <c r="R95" s="84"/>
      <c r="S95" s="84"/>
      <c r="T95" s="84"/>
      <c r="U95" s="40">
        <f t="shared" si="9"/>
        <v>1</v>
      </c>
    </row>
    <row r="96" spans="2:23" s="3" customFormat="1" ht="16" thickBot="1">
      <c r="B96" s="98" t="s">
        <v>33</v>
      </c>
      <c r="C96" s="98"/>
      <c r="D96" s="40"/>
      <c r="E96" s="40"/>
      <c r="F96" s="40"/>
      <c r="G96" s="40"/>
      <c r="H96" s="40"/>
      <c r="I96" s="40"/>
      <c r="J96" s="40"/>
      <c r="K96" s="40"/>
      <c r="L96" s="40"/>
      <c r="M96" s="40"/>
      <c r="N96" s="40"/>
      <c r="O96" s="40"/>
      <c r="P96" s="40"/>
      <c r="Q96" s="40"/>
      <c r="R96" s="40"/>
      <c r="S96" s="40"/>
      <c r="T96" s="40"/>
      <c r="U96" s="40">
        <f t="shared" si="9"/>
        <v>0</v>
      </c>
    </row>
    <row r="97" spans="1:23" s="3" customFormat="1" ht="15">
      <c r="B97" s="18"/>
      <c r="C97" s="68" t="s">
        <v>34</v>
      </c>
      <c r="D97" s="40">
        <v>413</v>
      </c>
      <c r="E97" s="40">
        <v>219</v>
      </c>
      <c r="F97" s="40">
        <v>60</v>
      </c>
      <c r="G97" s="40">
        <v>141</v>
      </c>
      <c r="H97" s="40">
        <v>219</v>
      </c>
      <c r="I97" s="40">
        <v>263</v>
      </c>
      <c r="J97" s="40">
        <v>340</v>
      </c>
      <c r="K97" s="40"/>
      <c r="L97" s="40">
        <v>47</v>
      </c>
      <c r="M97" s="40">
        <v>59</v>
      </c>
      <c r="N97" s="40">
        <v>84</v>
      </c>
      <c r="O97" s="40">
        <v>63</v>
      </c>
      <c r="P97" s="40">
        <v>139</v>
      </c>
      <c r="Q97" s="40">
        <v>51</v>
      </c>
      <c r="R97" s="40">
        <v>89</v>
      </c>
      <c r="S97" s="40">
        <v>46</v>
      </c>
      <c r="T97" s="40">
        <v>49</v>
      </c>
      <c r="U97" s="40">
        <f t="shared" si="9"/>
        <v>2282</v>
      </c>
      <c r="W97" s="3">
        <v>942</v>
      </c>
    </row>
    <row r="98" spans="1:23" s="3" customFormat="1" ht="15">
      <c r="B98" s="52" t="s">
        <v>82</v>
      </c>
      <c r="C98" s="59" t="s">
        <v>128</v>
      </c>
      <c r="D98" s="40"/>
      <c r="E98" s="40"/>
      <c r="F98" s="40"/>
      <c r="G98" s="40">
        <v>1</v>
      </c>
      <c r="H98" s="40">
        <v>5</v>
      </c>
      <c r="I98" s="40"/>
      <c r="J98" s="40">
        <v>1</v>
      </c>
      <c r="K98" s="40"/>
      <c r="L98" s="40"/>
      <c r="M98" s="40"/>
      <c r="N98" s="40"/>
      <c r="O98" s="40"/>
      <c r="P98" s="40"/>
      <c r="Q98" s="40"/>
      <c r="R98" s="40"/>
      <c r="S98" s="40">
        <v>1</v>
      </c>
      <c r="T98" s="40"/>
      <c r="U98" s="40">
        <f t="shared" si="9"/>
        <v>8</v>
      </c>
    </row>
    <row r="99" spans="1:23" s="3" customFormat="1" ht="15">
      <c r="B99" s="53"/>
      <c r="C99" s="59" t="s">
        <v>129</v>
      </c>
      <c r="D99" s="40">
        <v>3</v>
      </c>
      <c r="E99" s="40">
        <v>1</v>
      </c>
      <c r="F99" s="40"/>
      <c r="G99" s="40"/>
      <c r="H99" s="40"/>
      <c r="I99" s="40"/>
      <c r="J99" s="40"/>
      <c r="K99" s="40"/>
      <c r="L99" s="40"/>
      <c r="M99" s="40"/>
      <c r="N99" s="40"/>
      <c r="O99" s="40"/>
      <c r="P99" s="40"/>
      <c r="Q99" s="40"/>
      <c r="R99" s="40"/>
      <c r="S99" s="40"/>
      <c r="T99" s="40"/>
      <c r="U99" s="40">
        <f t="shared" ref="U99:U100" si="10">SUM(D99:T99)</f>
        <v>4</v>
      </c>
    </row>
    <row r="100" spans="1:23" s="3" customFormat="1" ht="15">
      <c r="B100" s="53"/>
      <c r="C100" s="59" t="s">
        <v>130</v>
      </c>
      <c r="D100" s="40">
        <v>2</v>
      </c>
      <c r="E100" s="40"/>
      <c r="F100" s="40"/>
      <c r="G100" s="40"/>
      <c r="H100" s="40"/>
      <c r="I100" s="40"/>
      <c r="J100" s="40"/>
      <c r="K100" s="40"/>
      <c r="L100" s="40"/>
      <c r="M100" s="40"/>
      <c r="N100" s="40">
        <v>1</v>
      </c>
      <c r="O100" s="40"/>
      <c r="P100" s="40"/>
      <c r="Q100" s="40"/>
      <c r="R100" s="40"/>
      <c r="S100" s="40"/>
      <c r="T100" s="40"/>
      <c r="U100" s="40">
        <f t="shared" si="10"/>
        <v>3</v>
      </c>
    </row>
    <row r="101" spans="1:23" s="3" customFormat="1" ht="20.5" customHeight="1">
      <c r="B101" s="22"/>
      <c r="C101" s="59" t="s">
        <v>131</v>
      </c>
      <c r="D101" s="40"/>
      <c r="E101" s="40"/>
      <c r="F101" s="40"/>
      <c r="G101" s="40"/>
      <c r="H101" s="40">
        <v>1</v>
      </c>
      <c r="I101" s="40"/>
      <c r="J101" s="40">
        <v>1</v>
      </c>
      <c r="K101" s="40"/>
      <c r="L101" s="40"/>
      <c r="M101" s="40"/>
      <c r="N101" s="40"/>
      <c r="O101" s="40"/>
      <c r="P101" s="40"/>
      <c r="Q101" s="40"/>
      <c r="R101" s="40"/>
      <c r="S101" s="40"/>
      <c r="T101" s="40"/>
      <c r="U101" s="40">
        <f t="shared" ref="U101:U111" si="11">SUM(D101:T101)</f>
        <v>2</v>
      </c>
    </row>
    <row r="102" spans="1:23" s="3" customFormat="1" ht="15">
      <c r="B102" s="53"/>
      <c r="C102" s="59" t="s">
        <v>177</v>
      </c>
      <c r="D102" s="40">
        <v>1</v>
      </c>
      <c r="E102" s="40">
        <v>1</v>
      </c>
      <c r="F102" s="40"/>
      <c r="G102" s="40"/>
      <c r="H102" s="40"/>
      <c r="I102" s="40"/>
      <c r="J102" s="40"/>
      <c r="K102" s="40"/>
      <c r="L102" s="40"/>
      <c r="M102" s="40"/>
      <c r="N102" s="40"/>
      <c r="O102" s="40"/>
      <c r="P102" s="40"/>
      <c r="Q102" s="40"/>
      <c r="R102" s="40"/>
      <c r="S102" s="40"/>
      <c r="T102" s="40"/>
      <c r="U102" s="40">
        <f t="shared" si="11"/>
        <v>2</v>
      </c>
    </row>
    <row r="103" spans="1:23" s="3" customFormat="1" ht="15">
      <c r="B103" s="53"/>
      <c r="C103" s="59" t="s">
        <v>178</v>
      </c>
      <c r="D103" s="40"/>
      <c r="E103" s="40"/>
      <c r="F103" s="40"/>
      <c r="G103" s="40"/>
      <c r="H103" s="40"/>
      <c r="I103" s="40"/>
      <c r="J103" s="40">
        <v>1</v>
      </c>
      <c r="K103" s="40"/>
      <c r="L103" s="40"/>
      <c r="M103" s="40"/>
      <c r="N103" s="40"/>
      <c r="O103" s="40"/>
      <c r="P103" s="40"/>
      <c r="Q103" s="40"/>
      <c r="R103" s="40"/>
      <c r="S103" s="40"/>
      <c r="T103" s="40"/>
      <c r="U103" s="40">
        <f t="shared" si="11"/>
        <v>1</v>
      </c>
    </row>
    <row r="104" spans="1:23" s="3" customFormat="1" ht="15">
      <c r="B104" s="53"/>
      <c r="C104" s="59" t="s">
        <v>179</v>
      </c>
      <c r="D104" s="40"/>
      <c r="E104" s="40">
        <v>1</v>
      </c>
      <c r="F104" s="40"/>
      <c r="G104" s="40"/>
      <c r="H104" s="40"/>
      <c r="I104" s="40"/>
      <c r="J104" s="40"/>
      <c r="K104" s="40"/>
      <c r="L104" s="40"/>
      <c r="M104" s="40"/>
      <c r="N104" s="40"/>
      <c r="O104" s="40"/>
      <c r="P104" s="40"/>
      <c r="Q104" s="40"/>
      <c r="R104" s="40"/>
      <c r="S104" s="40"/>
      <c r="T104" s="40"/>
      <c r="U104" s="40">
        <f t="shared" si="11"/>
        <v>1</v>
      </c>
    </row>
    <row r="105" spans="1:23" s="3" customFormat="1" ht="15">
      <c r="B105" s="53"/>
      <c r="C105" s="59" t="s">
        <v>180</v>
      </c>
      <c r="D105" s="40"/>
      <c r="E105" s="40"/>
      <c r="F105" s="40"/>
      <c r="G105" s="40"/>
      <c r="H105" s="40"/>
      <c r="I105" s="40">
        <v>1</v>
      </c>
      <c r="J105" s="40"/>
      <c r="K105" s="40"/>
      <c r="L105" s="40"/>
      <c r="M105" s="40"/>
      <c r="N105" s="40"/>
      <c r="O105" s="40"/>
      <c r="P105" s="40"/>
      <c r="Q105" s="40"/>
      <c r="R105" s="40"/>
      <c r="S105" s="40"/>
      <c r="T105" s="40"/>
      <c r="U105" s="40">
        <f t="shared" si="11"/>
        <v>1</v>
      </c>
    </row>
    <row r="106" spans="1:23" s="3" customFormat="1" ht="15">
      <c r="B106" s="53"/>
      <c r="C106" s="59" t="s">
        <v>181</v>
      </c>
      <c r="D106" s="40"/>
      <c r="E106" s="40"/>
      <c r="F106" s="40"/>
      <c r="G106" s="40"/>
      <c r="H106" s="40"/>
      <c r="I106" s="40">
        <v>2</v>
      </c>
      <c r="J106" s="40"/>
      <c r="K106" s="40"/>
      <c r="L106" s="40"/>
      <c r="M106" s="40"/>
      <c r="N106" s="40"/>
      <c r="O106" s="40"/>
      <c r="P106" s="40"/>
      <c r="Q106" s="40"/>
      <c r="R106" s="40"/>
      <c r="S106" s="40"/>
      <c r="T106" s="40"/>
      <c r="U106" s="40">
        <f t="shared" si="11"/>
        <v>2</v>
      </c>
    </row>
    <row r="107" spans="1:23" s="3" customFormat="1" ht="15">
      <c r="B107" s="53"/>
      <c r="C107" s="59" t="s">
        <v>182</v>
      </c>
      <c r="D107" s="40"/>
      <c r="E107" s="40"/>
      <c r="F107" s="40"/>
      <c r="G107" s="40"/>
      <c r="H107" s="40"/>
      <c r="I107" s="40"/>
      <c r="J107" s="40"/>
      <c r="K107" s="40"/>
      <c r="L107" s="40"/>
      <c r="M107" s="40"/>
      <c r="N107" s="40"/>
      <c r="O107" s="40"/>
      <c r="P107" s="40">
        <v>1</v>
      </c>
      <c r="Q107" s="40"/>
      <c r="R107" s="40"/>
      <c r="S107" s="40"/>
      <c r="T107" s="40"/>
      <c r="U107" s="40">
        <f t="shared" si="11"/>
        <v>1</v>
      </c>
    </row>
    <row r="108" spans="1:23" s="3" customFormat="1" ht="15">
      <c r="B108" s="53"/>
      <c r="C108" s="59" t="s">
        <v>183</v>
      </c>
      <c r="D108" s="40">
        <v>1</v>
      </c>
      <c r="E108" s="40"/>
      <c r="F108" s="40"/>
      <c r="G108" s="40"/>
      <c r="H108" s="40"/>
      <c r="I108" s="40"/>
      <c r="J108" s="40"/>
      <c r="K108" s="40"/>
      <c r="L108" s="40"/>
      <c r="M108" s="40"/>
      <c r="N108" s="40"/>
      <c r="O108" s="40"/>
      <c r="P108" s="40"/>
      <c r="Q108" s="40"/>
      <c r="R108" s="40"/>
      <c r="S108" s="40"/>
      <c r="T108" s="40"/>
      <c r="U108" s="40">
        <f t="shared" si="11"/>
        <v>1</v>
      </c>
    </row>
    <row r="109" spans="1:23" s="3" customFormat="1" ht="15">
      <c r="B109" s="53"/>
      <c r="C109" s="59" t="s">
        <v>184</v>
      </c>
      <c r="D109" s="40"/>
      <c r="E109" s="40"/>
      <c r="F109" s="40"/>
      <c r="G109" s="40"/>
      <c r="H109" s="40"/>
      <c r="I109" s="40"/>
      <c r="J109" s="40"/>
      <c r="K109" s="40"/>
      <c r="L109" s="40"/>
      <c r="M109" s="40"/>
      <c r="N109" s="40"/>
      <c r="O109" s="40"/>
      <c r="P109" s="40"/>
      <c r="Q109" s="40"/>
      <c r="R109" s="40">
        <v>1</v>
      </c>
      <c r="S109" s="40"/>
      <c r="T109" s="40"/>
      <c r="U109" s="40">
        <f t="shared" si="11"/>
        <v>1</v>
      </c>
    </row>
    <row r="110" spans="1:23" s="3" customFormat="1" ht="15">
      <c r="B110" s="53"/>
      <c r="C110" s="87" t="s">
        <v>185</v>
      </c>
      <c r="D110" s="40"/>
      <c r="E110" s="40"/>
      <c r="F110" s="40"/>
      <c r="G110" s="40"/>
      <c r="H110" s="40">
        <v>1</v>
      </c>
      <c r="I110" s="40"/>
      <c r="J110" s="40"/>
      <c r="K110" s="40"/>
      <c r="L110" s="40"/>
      <c r="M110" s="40"/>
      <c r="N110" s="40"/>
      <c r="O110" s="40"/>
      <c r="P110" s="40">
        <v>1</v>
      </c>
      <c r="Q110" s="40"/>
      <c r="R110" s="40"/>
      <c r="S110" s="40"/>
      <c r="T110" s="40"/>
      <c r="U110" s="40">
        <f t="shared" si="11"/>
        <v>2</v>
      </c>
    </row>
    <row r="111" spans="1:23" ht="15">
      <c r="C111" s="88" t="s">
        <v>186</v>
      </c>
      <c r="D111" s="27">
        <v>1</v>
      </c>
      <c r="U111" s="40">
        <f t="shared" si="11"/>
        <v>1</v>
      </c>
    </row>
    <row r="112" spans="1:23" s="1" customFormat="1" ht="9" customHeight="1">
      <c r="A112" s="15"/>
      <c r="B112" s="16"/>
      <c r="C112" s="16"/>
      <c r="D112" s="42"/>
      <c r="E112" s="42"/>
      <c r="F112" s="42"/>
      <c r="G112" s="42"/>
      <c r="H112" s="42"/>
      <c r="I112" s="42"/>
      <c r="J112" s="42"/>
      <c r="K112" s="42"/>
      <c r="L112" s="42"/>
      <c r="M112" s="42"/>
      <c r="N112" s="42"/>
      <c r="O112" s="42"/>
      <c r="P112" s="42"/>
      <c r="Q112" s="42"/>
      <c r="R112" s="42"/>
      <c r="S112" s="42"/>
      <c r="T112" s="42"/>
      <c r="U112" s="42"/>
    </row>
    <row r="113" spans="1:23" s="3" customFormat="1" ht="17">
      <c r="B113" s="19" t="s">
        <v>83</v>
      </c>
      <c r="C113" s="19"/>
      <c r="D113" s="45"/>
      <c r="E113" s="43"/>
      <c r="F113" s="43"/>
      <c r="G113" s="43"/>
      <c r="H113" s="43"/>
      <c r="I113" s="43"/>
      <c r="J113" s="44"/>
      <c r="K113" s="44"/>
      <c r="L113" s="43"/>
      <c r="M113" s="43"/>
      <c r="N113" s="43"/>
      <c r="O113" s="43"/>
      <c r="P113" s="43"/>
      <c r="Q113" s="43"/>
      <c r="R113" s="43"/>
      <c r="S113" s="43"/>
      <c r="T113" s="43"/>
      <c r="U113" s="43"/>
    </row>
    <row r="114" spans="1:23" s="1" customFormat="1" ht="9" customHeight="1">
      <c r="A114" s="16"/>
      <c r="B114" s="16"/>
      <c r="C114" s="16"/>
      <c r="D114" s="42"/>
      <c r="E114" s="42"/>
      <c r="F114" s="42"/>
      <c r="G114" s="42"/>
      <c r="H114" s="42"/>
      <c r="I114" s="42"/>
      <c r="J114" s="42"/>
      <c r="K114" s="42"/>
      <c r="L114" s="42"/>
      <c r="M114" s="42"/>
      <c r="N114" s="42"/>
      <c r="O114" s="42"/>
      <c r="P114" s="42"/>
      <c r="Q114" s="42"/>
      <c r="R114" s="42"/>
      <c r="S114" s="42"/>
      <c r="T114" s="42"/>
      <c r="U114" s="42"/>
    </row>
    <row r="115" spans="1:23" s="3" customFormat="1" ht="16" thickBot="1">
      <c r="B115" s="98" t="s">
        <v>35</v>
      </c>
      <c r="C115" s="98"/>
      <c r="D115" s="40"/>
      <c r="E115" s="40"/>
      <c r="F115" s="40"/>
      <c r="G115" s="40"/>
      <c r="H115" s="40"/>
      <c r="I115" s="40"/>
      <c r="J115" s="40"/>
      <c r="K115" s="40"/>
      <c r="L115" s="40"/>
      <c r="M115" s="40"/>
      <c r="N115" s="40"/>
      <c r="O115" s="40"/>
      <c r="P115" s="40"/>
      <c r="Q115" s="40"/>
      <c r="R115" s="40"/>
      <c r="S115" s="40"/>
      <c r="T115" s="40"/>
      <c r="U115" s="40"/>
    </row>
    <row r="116" spans="1:23" s="3" customFormat="1" ht="15">
      <c r="B116" s="17"/>
      <c r="C116" s="93" t="s">
        <v>67</v>
      </c>
      <c r="D116" s="40"/>
      <c r="E116" s="40"/>
      <c r="F116" s="40"/>
      <c r="G116" s="40"/>
      <c r="H116" s="40"/>
      <c r="I116" s="40"/>
      <c r="J116" s="40">
        <v>329</v>
      </c>
      <c r="K116" s="40"/>
      <c r="L116" s="40"/>
      <c r="M116" s="40"/>
      <c r="N116" s="40"/>
      <c r="O116" s="40"/>
      <c r="P116" s="40"/>
      <c r="Q116" s="40"/>
      <c r="R116" s="40"/>
      <c r="S116" s="40"/>
      <c r="T116" s="40">
        <v>12</v>
      </c>
      <c r="U116" s="40">
        <f>SUM(D116:T116)</f>
        <v>341</v>
      </c>
      <c r="W116" s="3">
        <v>117</v>
      </c>
    </row>
    <row r="117" spans="1:23" s="3" customFormat="1" ht="15">
      <c r="B117" s="52" t="s">
        <v>82</v>
      </c>
      <c r="C117" s="61" t="s">
        <v>132</v>
      </c>
      <c r="D117" s="40"/>
      <c r="E117" s="40"/>
      <c r="F117" s="40"/>
      <c r="G117" s="40"/>
      <c r="H117" s="40"/>
      <c r="I117" s="40"/>
      <c r="J117" s="40">
        <v>2</v>
      </c>
      <c r="K117" s="40"/>
      <c r="L117" s="40"/>
      <c r="M117" s="40"/>
      <c r="N117" s="40"/>
      <c r="O117" s="40"/>
      <c r="P117" s="40"/>
      <c r="Q117" s="40"/>
      <c r="R117" s="40"/>
      <c r="S117" s="40"/>
      <c r="T117" s="40"/>
      <c r="U117" s="40">
        <f>SUM(D117:T117)</f>
        <v>2</v>
      </c>
    </row>
    <row r="118" spans="1:23" s="3" customFormat="1" ht="15">
      <c r="B118" s="53"/>
      <c r="C118" s="61" t="s">
        <v>133</v>
      </c>
      <c r="D118" s="40"/>
      <c r="E118" s="40"/>
      <c r="F118" s="40"/>
      <c r="G118" s="40"/>
      <c r="H118" s="40"/>
      <c r="I118" s="40"/>
      <c r="J118" s="40">
        <v>2</v>
      </c>
      <c r="K118" s="40"/>
      <c r="L118" s="40"/>
      <c r="M118" s="40"/>
      <c r="N118" s="40"/>
      <c r="O118" s="40"/>
      <c r="P118" s="40"/>
      <c r="Q118" s="40"/>
      <c r="R118" s="40"/>
      <c r="S118" s="40"/>
      <c r="T118" s="40"/>
      <c r="U118" s="40">
        <f>SUM(D118:T118)</f>
        <v>2</v>
      </c>
    </row>
    <row r="119" spans="1:23" s="3" customFormat="1" ht="15">
      <c r="B119" s="53"/>
      <c r="C119" s="89" t="s">
        <v>187</v>
      </c>
      <c r="D119" s="40"/>
      <c r="E119" s="40"/>
      <c r="F119" s="40"/>
      <c r="G119" s="40"/>
      <c r="H119" s="40"/>
      <c r="I119" s="40"/>
      <c r="J119" s="40">
        <v>2</v>
      </c>
      <c r="K119" s="40"/>
      <c r="L119" s="40"/>
      <c r="M119" s="40"/>
      <c r="N119" s="40"/>
      <c r="O119" s="40"/>
      <c r="P119" s="40"/>
      <c r="Q119" s="40"/>
      <c r="R119" s="40"/>
      <c r="S119" s="40"/>
      <c r="T119" s="40"/>
      <c r="U119" s="40">
        <f>SUM(D119:T119)</f>
        <v>2</v>
      </c>
    </row>
    <row r="120" spans="1:23" s="3" customFormat="1" ht="15">
      <c r="B120" s="53"/>
      <c r="C120" s="90" t="s">
        <v>188</v>
      </c>
      <c r="D120" s="40"/>
      <c r="E120" s="40"/>
      <c r="F120" s="40"/>
      <c r="G120" s="40"/>
      <c r="H120" s="40"/>
      <c r="I120" s="40"/>
      <c r="J120" s="40">
        <v>1</v>
      </c>
      <c r="K120" s="40"/>
      <c r="L120" s="40"/>
      <c r="M120" s="40"/>
      <c r="N120" s="40"/>
      <c r="O120" s="40"/>
      <c r="P120" s="40"/>
      <c r="Q120" s="40"/>
      <c r="R120" s="40"/>
      <c r="S120" s="40"/>
      <c r="T120" s="40"/>
      <c r="U120" s="40">
        <f>SUM(D120:T120)</f>
        <v>1</v>
      </c>
    </row>
    <row r="121" spans="1:23" s="3" customFormat="1" ht="16" thickBot="1">
      <c r="B121" s="98" t="s">
        <v>36</v>
      </c>
      <c r="C121" s="98"/>
      <c r="D121" s="40"/>
      <c r="E121" s="40"/>
      <c r="F121" s="40"/>
      <c r="G121" s="40"/>
      <c r="H121" s="40"/>
      <c r="I121" s="40"/>
      <c r="J121" s="40"/>
      <c r="K121" s="40"/>
      <c r="L121" s="40"/>
      <c r="M121" s="40"/>
      <c r="N121" s="40"/>
      <c r="O121" s="40"/>
      <c r="P121" s="40"/>
      <c r="Q121" s="40"/>
      <c r="R121" s="40"/>
      <c r="S121" s="40"/>
      <c r="T121" s="40"/>
      <c r="U121" s="40"/>
    </row>
    <row r="122" spans="1:23" s="3" customFormat="1" ht="15">
      <c r="B122" s="17"/>
      <c r="C122" s="93" t="s">
        <v>66</v>
      </c>
      <c r="D122" s="40"/>
      <c r="E122" s="40"/>
      <c r="F122" s="40"/>
      <c r="G122" s="40"/>
      <c r="H122" s="40"/>
      <c r="I122" s="40"/>
      <c r="J122" s="40">
        <v>323</v>
      </c>
      <c r="K122" s="40"/>
      <c r="L122" s="40"/>
      <c r="M122" s="40"/>
      <c r="N122" s="40"/>
      <c r="O122" s="40"/>
      <c r="P122" s="40"/>
      <c r="Q122" s="40"/>
      <c r="R122" s="40"/>
      <c r="S122" s="40"/>
      <c r="T122" s="40">
        <v>11</v>
      </c>
      <c r="U122" s="40">
        <f t="shared" ref="U122:U128" si="12">SUM(D122:T122)</f>
        <v>334</v>
      </c>
      <c r="W122" s="3">
        <v>110</v>
      </c>
    </row>
    <row r="123" spans="1:23" s="3" customFormat="1" ht="15">
      <c r="B123" s="52" t="s">
        <v>82</v>
      </c>
      <c r="C123" s="61" t="s">
        <v>189</v>
      </c>
      <c r="D123" s="40"/>
      <c r="E123" s="40"/>
      <c r="F123" s="40"/>
      <c r="G123" s="40"/>
      <c r="H123" s="40"/>
      <c r="I123" s="40"/>
      <c r="J123" s="40">
        <v>1</v>
      </c>
      <c r="K123" s="40"/>
      <c r="L123" s="40"/>
      <c r="M123" s="40"/>
      <c r="N123" s="40"/>
      <c r="O123" s="40"/>
      <c r="P123" s="40"/>
      <c r="Q123" s="40"/>
      <c r="R123" s="40"/>
      <c r="S123" s="40"/>
      <c r="T123" s="40"/>
      <c r="U123" s="40">
        <f t="shared" si="12"/>
        <v>1</v>
      </c>
    </row>
    <row r="124" spans="1:23" s="3" customFormat="1" ht="15">
      <c r="B124" s="53"/>
      <c r="C124" s="61" t="s">
        <v>190</v>
      </c>
      <c r="D124" s="40"/>
      <c r="E124" s="40"/>
      <c r="F124" s="40"/>
      <c r="G124" s="40"/>
      <c r="H124" s="40"/>
      <c r="I124" s="40"/>
      <c r="J124" s="40">
        <v>1</v>
      </c>
      <c r="K124" s="40"/>
      <c r="L124" s="40"/>
      <c r="M124" s="40"/>
      <c r="N124" s="40"/>
      <c r="O124" s="40"/>
      <c r="P124" s="40"/>
      <c r="Q124" s="40"/>
      <c r="R124" s="40"/>
      <c r="S124" s="40"/>
      <c r="T124" s="40"/>
      <c r="U124" s="40">
        <f t="shared" si="12"/>
        <v>1</v>
      </c>
    </row>
    <row r="125" spans="1:23" s="3" customFormat="1" ht="15">
      <c r="B125" s="53"/>
      <c r="C125" s="61" t="s">
        <v>191</v>
      </c>
      <c r="D125" s="40"/>
      <c r="E125" s="40"/>
      <c r="F125" s="40"/>
      <c r="G125" s="40"/>
      <c r="H125" s="40"/>
      <c r="I125" s="40"/>
      <c r="J125" s="40">
        <v>1</v>
      </c>
      <c r="K125" s="40"/>
      <c r="L125" s="40"/>
      <c r="M125" s="40"/>
      <c r="N125" s="40"/>
      <c r="O125" s="40"/>
      <c r="P125" s="40"/>
      <c r="Q125" s="40"/>
      <c r="R125" s="40"/>
      <c r="S125" s="40"/>
      <c r="T125" s="40"/>
      <c r="U125" s="40">
        <f t="shared" si="12"/>
        <v>1</v>
      </c>
    </row>
    <row r="126" spans="1:23" s="3" customFormat="1" ht="15">
      <c r="B126" s="53"/>
      <c r="C126" s="61" t="s">
        <v>192</v>
      </c>
      <c r="D126" s="40"/>
      <c r="E126" s="40"/>
      <c r="F126" s="40"/>
      <c r="G126" s="40"/>
      <c r="H126" s="40"/>
      <c r="I126" s="40"/>
      <c r="J126" s="40">
        <v>1</v>
      </c>
      <c r="K126" s="40"/>
      <c r="L126" s="40"/>
      <c r="M126" s="40"/>
      <c r="N126" s="40"/>
      <c r="O126" s="40"/>
      <c r="P126" s="40"/>
      <c r="Q126" s="40"/>
      <c r="R126" s="40"/>
      <c r="S126" s="40"/>
      <c r="T126" s="40"/>
      <c r="U126" s="40">
        <f t="shared" si="12"/>
        <v>1</v>
      </c>
    </row>
    <row r="127" spans="1:23" s="3" customFormat="1" ht="15">
      <c r="B127" s="53"/>
      <c r="C127" s="61" t="s">
        <v>193</v>
      </c>
      <c r="D127" s="40"/>
      <c r="E127" s="40"/>
      <c r="F127" s="40"/>
      <c r="G127" s="40"/>
      <c r="H127" s="40"/>
      <c r="I127" s="40"/>
      <c r="J127" s="40">
        <v>1</v>
      </c>
      <c r="K127" s="40"/>
      <c r="L127" s="40"/>
      <c r="M127" s="40"/>
      <c r="N127" s="40"/>
      <c r="O127" s="40"/>
      <c r="P127" s="40"/>
      <c r="Q127" s="40"/>
      <c r="R127" s="40"/>
      <c r="S127" s="40"/>
      <c r="T127" s="40"/>
      <c r="U127" s="40">
        <f t="shared" si="12"/>
        <v>1</v>
      </c>
    </row>
    <row r="128" spans="1:23" s="3" customFormat="1" ht="15">
      <c r="B128" s="53"/>
      <c r="C128" s="61" t="s">
        <v>194</v>
      </c>
      <c r="D128" s="40"/>
      <c r="E128" s="40"/>
      <c r="F128" s="40"/>
      <c r="G128" s="40"/>
      <c r="H128" s="40"/>
      <c r="I128" s="40"/>
      <c r="J128" s="40">
        <v>1</v>
      </c>
      <c r="K128" s="40"/>
      <c r="L128" s="40"/>
      <c r="M128" s="40"/>
      <c r="N128" s="40"/>
      <c r="O128" s="40"/>
      <c r="P128" s="40"/>
      <c r="Q128" s="40"/>
      <c r="R128" s="40"/>
      <c r="S128" s="40"/>
      <c r="T128" s="40"/>
      <c r="U128" s="40">
        <f t="shared" si="12"/>
        <v>1</v>
      </c>
    </row>
    <row r="129" spans="1:23" s="1" customFormat="1" ht="9" customHeight="1">
      <c r="A129" s="15"/>
      <c r="B129" s="16"/>
      <c r="C129" s="16"/>
      <c r="D129" s="42"/>
      <c r="E129" s="42"/>
      <c r="F129" s="42"/>
      <c r="G129" s="42"/>
      <c r="H129" s="42"/>
      <c r="I129" s="42"/>
      <c r="J129" s="42"/>
      <c r="K129" s="42"/>
      <c r="L129" s="42"/>
      <c r="M129" s="42"/>
      <c r="N129" s="42"/>
      <c r="O129" s="42"/>
      <c r="P129" s="42"/>
      <c r="Q129" s="42"/>
      <c r="R129" s="42"/>
      <c r="S129" s="42"/>
      <c r="T129" s="42"/>
      <c r="U129" s="42"/>
    </row>
    <row r="130" spans="1:23" s="1" customFormat="1" ht="9" customHeight="1">
      <c r="A130" s="15"/>
      <c r="B130" s="16"/>
      <c r="C130" s="16"/>
      <c r="D130" s="42"/>
      <c r="E130" s="42"/>
      <c r="F130" s="42"/>
      <c r="G130" s="42"/>
      <c r="H130" s="42"/>
      <c r="I130" s="42"/>
      <c r="J130" s="42"/>
      <c r="K130" s="42"/>
      <c r="L130" s="42"/>
      <c r="M130" s="42"/>
      <c r="N130" s="42"/>
      <c r="O130" s="42"/>
      <c r="P130" s="42"/>
      <c r="Q130" s="42"/>
      <c r="R130" s="42"/>
      <c r="S130" s="42"/>
      <c r="T130" s="42"/>
      <c r="U130" s="42"/>
    </row>
    <row r="131" spans="1:23" s="3" customFormat="1" ht="16" thickBot="1">
      <c r="B131" s="98" t="s">
        <v>37</v>
      </c>
      <c r="C131" s="98"/>
      <c r="D131" s="40"/>
      <c r="E131" s="40"/>
      <c r="F131" s="40"/>
      <c r="G131" s="40"/>
      <c r="H131" s="40"/>
      <c r="I131" s="40"/>
      <c r="J131" s="40"/>
      <c r="K131" s="40"/>
      <c r="L131" s="40"/>
      <c r="M131" s="40"/>
      <c r="N131" s="40"/>
      <c r="O131" s="40"/>
      <c r="P131" s="40"/>
      <c r="Q131" s="40"/>
      <c r="R131" s="40"/>
      <c r="S131" s="40"/>
      <c r="T131" s="40"/>
      <c r="U131" s="40"/>
    </row>
    <row r="132" spans="1:23" s="3" customFormat="1" ht="15">
      <c r="B132" s="17"/>
      <c r="C132" s="94" t="s">
        <v>57</v>
      </c>
      <c r="D132" s="40"/>
      <c r="E132" s="40"/>
      <c r="F132" s="40"/>
      <c r="G132" s="40"/>
      <c r="H132" s="40"/>
      <c r="I132" s="40"/>
      <c r="J132" s="40"/>
      <c r="K132" s="40"/>
      <c r="L132" s="40">
        <v>46</v>
      </c>
      <c r="M132" s="40"/>
      <c r="N132" s="40"/>
      <c r="O132" s="40"/>
      <c r="P132" s="40"/>
      <c r="Q132" s="40"/>
      <c r="R132" s="40"/>
      <c r="S132" s="40"/>
      <c r="T132" s="40">
        <v>0</v>
      </c>
      <c r="U132" s="40">
        <f>SUM(D132:T132)</f>
        <v>46</v>
      </c>
      <c r="W132" s="3">
        <v>12</v>
      </c>
    </row>
    <row r="133" spans="1:23" s="3" customFormat="1" ht="15">
      <c r="B133" s="52" t="s">
        <v>82</v>
      </c>
      <c r="C133" s="65" t="s">
        <v>195</v>
      </c>
      <c r="D133" s="40"/>
      <c r="E133" s="40"/>
      <c r="F133" s="40"/>
      <c r="G133" s="40"/>
      <c r="H133" s="40"/>
      <c r="I133" s="40"/>
      <c r="J133" s="40"/>
      <c r="K133" s="40"/>
      <c r="L133" s="40">
        <v>1</v>
      </c>
      <c r="M133" s="40"/>
      <c r="N133" s="40"/>
      <c r="O133" s="40"/>
      <c r="P133" s="40"/>
      <c r="Q133" s="40"/>
      <c r="R133" s="40"/>
      <c r="S133" s="40"/>
      <c r="T133" s="40"/>
      <c r="U133" s="40">
        <f>SUM(D133:T133)</f>
        <v>1</v>
      </c>
    </row>
    <row r="134" spans="1:23" s="3" customFormat="1" ht="16" thickBot="1">
      <c r="B134" s="98" t="s">
        <v>38</v>
      </c>
      <c r="C134" s="98"/>
      <c r="D134" s="40"/>
      <c r="E134" s="40"/>
      <c r="F134" s="40"/>
      <c r="G134" s="40"/>
      <c r="H134" s="40"/>
      <c r="I134" s="40"/>
      <c r="J134" s="40"/>
      <c r="K134" s="40"/>
      <c r="L134" s="40"/>
      <c r="M134" s="40"/>
      <c r="N134" s="40"/>
      <c r="O134" s="40"/>
      <c r="P134" s="40"/>
      <c r="Q134" s="40"/>
      <c r="R134" s="40"/>
      <c r="S134" s="40"/>
      <c r="T134" s="40"/>
      <c r="U134" s="40"/>
    </row>
    <row r="135" spans="1:23" s="3" customFormat="1" ht="15">
      <c r="B135" s="17"/>
      <c r="C135" s="93" t="s">
        <v>65</v>
      </c>
      <c r="D135" s="40"/>
      <c r="E135" s="40"/>
      <c r="F135" s="40"/>
      <c r="G135" s="40"/>
      <c r="H135" s="40"/>
      <c r="I135" s="40"/>
      <c r="J135" s="40"/>
      <c r="K135" s="40"/>
      <c r="L135" s="40">
        <v>48</v>
      </c>
      <c r="M135" s="40"/>
      <c r="N135" s="40"/>
      <c r="O135" s="40"/>
      <c r="P135" s="40"/>
      <c r="Q135" s="40"/>
      <c r="R135" s="40"/>
      <c r="S135" s="40"/>
      <c r="T135" s="40">
        <v>0</v>
      </c>
      <c r="U135" s="40">
        <f>SUM(D135:T135)</f>
        <v>48</v>
      </c>
      <c r="W135" s="3">
        <v>12</v>
      </c>
    </row>
    <row r="136" spans="1:23" s="3" customFormat="1" ht="15">
      <c r="B136" s="52" t="s">
        <v>82</v>
      </c>
      <c r="C136" s="61"/>
      <c r="D136" s="40"/>
      <c r="E136" s="40"/>
      <c r="F136" s="40"/>
      <c r="G136" s="40"/>
      <c r="H136" s="40"/>
      <c r="I136" s="40"/>
      <c r="J136" s="40"/>
      <c r="K136" s="40"/>
      <c r="L136" s="40"/>
      <c r="M136" s="40"/>
      <c r="N136" s="40"/>
      <c r="O136" s="40"/>
      <c r="P136" s="40"/>
      <c r="Q136" s="40"/>
      <c r="R136" s="40"/>
      <c r="S136" s="40"/>
      <c r="T136" s="40"/>
      <c r="U136" s="40">
        <f>SUM(D136:T136)</f>
        <v>0</v>
      </c>
    </row>
    <row r="137" spans="1:23" s="1" customFormat="1" ht="9" customHeight="1">
      <c r="A137" s="16"/>
      <c r="B137" s="16"/>
      <c r="C137" s="16"/>
      <c r="D137" s="42"/>
      <c r="E137" s="42"/>
      <c r="F137" s="42"/>
      <c r="G137" s="42"/>
      <c r="H137" s="42"/>
      <c r="I137" s="42"/>
      <c r="J137" s="42"/>
      <c r="K137" s="42"/>
      <c r="L137" s="42"/>
      <c r="M137" s="42"/>
      <c r="N137" s="42"/>
      <c r="O137" s="42"/>
      <c r="P137" s="42"/>
      <c r="Q137" s="42"/>
      <c r="R137" s="42"/>
      <c r="S137" s="42"/>
      <c r="T137" s="42"/>
      <c r="U137" s="42"/>
    </row>
    <row r="138" spans="1:23" s="1" customFormat="1" ht="9" customHeight="1">
      <c r="A138" s="16"/>
      <c r="B138" s="16"/>
      <c r="C138" s="16"/>
      <c r="D138" s="42"/>
      <c r="E138" s="42"/>
      <c r="F138" s="42"/>
      <c r="G138" s="42"/>
      <c r="H138" s="42"/>
      <c r="I138" s="42"/>
      <c r="J138" s="42"/>
      <c r="K138" s="42"/>
      <c r="L138" s="42"/>
      <c r="M138" s="42"/>
      <c r="N138" s="42"/>
      <c r="O138" s="42"/>
      <c r="P138" s="42"/>
      <c r="Q138" s="42"/>
      <c r="R138" s="42"/>
      <c r="S138" s="42"/>
      <c r="T138" s="42"/>
      <c r="U138" s="42"/>
    </row>
    <row r="139" spans="1:23" s="3" customFormat="1" ht="16" thickBot="1">
      <c r="B139" s="98" t="s">
        <v>39</v>
      </c>
      <c r="C139" s="100"/>
      <c r="D139" s="40"/>
      <c r="E139" s="40"/>
      <c r="F139" s="40"/>
      <c r="G139" s="40"/>
      <c r="H139" s="40"/>
      <c r="I139" s="40"/>
      <c r="J139" s="40"/>
      <c r="K139" s="40"/>
      <c r="L139" s="40"/>
      <c r="M139" s="40"/>
      <c r="N139" s="40"/>
      <c r="O139" s="40"/>
      <c r="P139" s="40"/>
      <c r="Q139" s="40"/>
      <c r="R139" s="40"/>
      <c r="S139" s="40"/>
      <c r="T139" s="40"/>
      <c r="U139" s="40"/>
    </row>
    <row r="140" spans="1:23" s="3" customFormat="1" ht="15">
      <c r="B140" s="18"/>
      <c r="C140" s="93" t="s">
        <v>64</v>
      </c>
      <c r="D140" s="40"/>
      <c r="E140" s="40"/>
      <c r="F140" s="40"/>
      <c r="G140" s="40"/>
      <c r="H140" s="40"/>
      <c r="I140" s="40"/>
      <c r="J140" s="40"/>
      <c r="K140" s="40"/>
      <c r="L140" s="40"/>
      <c r="M140" s="40">
        <v>54</v>
      </c>
      <c r="N140" s="40">
        <v>85</v>
      </c>
      <c r="O140" s="40"/>
      <c r="P140" s="40"/>
      <c r="Q140" s="40"/>
      <c r="R140" s="40"/>
      <c r="S140" s="40"/>
      <c r="T140" s="40">
        <v>4</v>
      </c>
      <c r="U140" s="40">
        <f>SUM(D140:T140)</f>
        <v>143</v>
      </c>
      <c r="V140" s="3">
        <f>SUM(D140:T140)</f>
        <v>143</v>
      </c>
      <c r="W140" s="3">
        <v>71</v>
      </c>
    </row>
    <row r="141" spans="1:23" s="3" customFormat="1" ht="15">
      <c r="B141" s="53" t="s">
        <v>82</v>
      </c>
      <c r="C141" s="61"/>
      <c r="D141" s="40"/>
      <c r="E141" s="40"/>
      <c r="F141" s="40"/>
      <c r="G141" s="40"/>
      <c r="H141" s="40"/>
      <c r="I141" s="40"/>
      <c r="J141" s="40"/>
      <c r="K141" s="40"/>
      <c r="L141" s="40"/>
      <c r="M141" s="40"/>
      <c r="N141" s="40"/>
      <c r="O141" s="40"/>
      <c r="P141" s="40"/>
      <c r="Q141" s="40"/>
      <c r="R141" s="40"/>
      <c r="S141" s="40"/>
      <c r="T141" s="40"/>
      <c r="U141" s="40">
        <f>SUM(D141:T141)</f>
        <v>0</v>
      </c>
    </row>
    <row r="142" spans="1:23" s="3" customFormat="1" ht="16" thickBot="1">
      <c r="B142" s="98" t="s">
        <v>84</v>
      </c>
      <c r="C142" s="99"/>
      <c r="D142" s="40"/>
      <c r="E142" s="40"/>
      <c r="F142" s="40"/>
      <c r="G142" s="40"/>
      <c r="H142" s="40"/>
      <c r="I142" s="40"/>
      <c r="J142" s="40"/>
      <c r="K142" s="40"/>
      <c r="L142" s="40"/>
      <c r="M142" s="40"/>
      <c r="N142" s="40"/>
      <c r="O142" s="40"/>
      <c r="P142" s="40"/>
      <c r="Q142" s="40"/>
      <c r="R142" s="40"/>
      <c r="S142" s="40"/>
      <c r="T142" s="40"/>
      <c r="U142" s="40"/>
    </row>
    <row r="143" spans="1:23" s="3" customFormat="1" ht="15">
      <c r="B143" s="17" t="s">
        <v>82</v>
      </c>
      <c r="C143" s="95" t="s">
        <v>197</v>
      </c>
      <c r="D143" s="40"/>
      <c r="E143" s="40"/>
      <c r="F143" s="40"/>
      <c r="G143" s="40"/>
      <c r="H143" s="40"/>
      <c r="I143" s="40"/>
      <c r="J143" s="40"/>
      <c r="K143" s="40"/>
      <c r="L143" s="40"/>
      <c r="M143" s="40">
        <v>1</v>
      </c>
      <c r="N143" s="40">
        <v>4</v>
      </c>
      <c r="O143" s="40"/>
      <c r="P143" s="40"/>
      <c r="Q143" s="40"/>
      <c r="R143" s="40"/>
      <c r="S143" s="40"/>
      <c r="T143" s="40"/>
      <c r="U143" s="40">
        <f t="shared" ref="U143:U149" si="13">SUM(D143:T143)</f>
        <v>5</v>
      </c>
    </row>
    <row r="144" spans="1:23" s="3" customFormat="1" ht="15">
      <c r="B144" s="53"/>
      <c r="C144" s="61" t="s">
        <v>134</v>
      </c>
      <c r="D144" s="40"/>
      <c r="E144" s="40"/>
      <c r="F144" s="40"/>
      <c r="G144" s="40"/>
      <c r="H144" s="40"/>
      <c r="I144" s="40"/>
      <c r="J144" s="40"/>
      <c r="K144" s="40"/>
      <c r="L144" s="40"/>
      <c r="M144" s="40"/>
      <c r="N144" s="40">
        <v>4</v>
      </c>
      <c r="O144" s="40"/>
      <c r="P144" s="40"/>
      <c r="Q144" s="40"/>
      <c r="R144" s="40"/>
      <c r="S144" s="40"/>
      <c r="T144" s="40"/>
      <c r="U144" s="40">
        <f t="shared" si="13"/>
        <v>4</v>
      </c>
    </row>
    <row r="145" spans="1:23" s="3" customFormat="1" ht="15">
      <c r="B145" s="53"/>
      <c r="C145" s="61" t="s">
        <v>135</v>
      </c>
      <c r="D145" s="40"/>
      <c r="E145" s="40"/>
      <c r="F145" s="40"/>
      <c r="G145" s="40"/>
      <c r="H145" s="40"/>
      <c r="I145" s="40"/>
      <c r="J145" s="40"/>
      <c r="K145" s="40"/>
      <c r="L145" s="40"/>
      <c r="M145" s="40"/>
      <c r="N145" s="40">
        <v>2</v>
      </c>
      <c r="O145" s="40"/>
      <c r="P145" s="40"/>
      <c r="Q145" s="40"/>
      <c r="R145" s="40"/>
      <c r="S145" s="40"/>
      <c r="T145" s="40"/>
      <c r="U145" s="40">
        <f t="shared" si="13"/>
        <v>2</v>
      </c>
    </row>
    <row r="146" spans="1:23" s="3" customFormat="1" ht="15">
      <c r="B146" s="53"/>
      <c r="C146" s="61" t="s">
        <v>196</v>
      </c>
      <c r="D146" s="40"/>
      <c r="E146" s="40"/>
      <c r="F146" s="40"/>
      <c r="G146" s="40"/>
      <c r="H146" s="40"/>
      <c r="I146" s="40"/>
      <c r="J146" s="40"/>
      <c r="K146" s="40"/>
      <c r="L146" s="40"/>
      <c r="M146" s="40">
        <v>1</v>
      </c>
      <c r="N146" s="40"/>
      <c r="O146" s="40"/>
      <c r="P146" s="40"/>
      <c r="Q146" s="40"/>
      <c r="R146" s="40"/>
      <c r="S146" s="40"/>
      <c r="T146" s="40"/>
      <c r="U146" s="40">
        <f t="shared" si="13"/>
        <v>1</v>
      </c>
    </row>
    <row r="147" spans="1:23" s="3" customFormat="1" ht="15">
      <c r="B147" s="53"/>
      <c r="C147" s="61" t="s">
        <v>198</v>
      </c>
      <c r="D147" s="40"/>
      <c r="E147" s="40"/>
      <c r="F147" s="40"/>
      <c r="G147" s="40"/>
      <c r="H147" s="40"/>
      <c r="I147" s="40"/>
      <c r="J147" s="40"/>
      <c r="K147" s="40"/>
      <c r="L147" s="40"/>
      <c r="M147" s="40"/>
      <c r="N147" s="40">
        <v>1</v>
      </c>
      <c r="O147" s="40"/>
      <c r="P147" s="40"/>
      <c r="Q147" s="40"/>
      <c r="R147" s="40"/>
      <c r="S147" s="40"/>
      <c r="T147" s="40"/>
      <c r="U147" s="40">
        <f t="shared" si="13"/>
        <v>1</v>
      </c>
    </row>
    <row r="148" spans="1:23" s="3" customFormat="1" ht="15">
      <c r="B148" s="53"/>
      <c r="C148" s="61" t="s">
        <v>199</v>
      </c>
      <c r="D148" s="40"/>
      <c r="E148" s="40"/>
      <c r="F148" s="40"/>
      <c r="G148" s="40"/>
      <c r="H148" s="40"/>
      <c r="I148" s="40"/>
      <c r="J148" s="40"/>
      <c r="K148" s="40"/>
      <c r="L148" s="40"/>
      <c r="M148" s="40">
        <v>1</v>
      </c>
      <c r="N148" s="40"/>
      <c r="O148" s="40"/>
      <c r="P148" s="40"/>
      <c r="Q148" s="40"/>
      <c r="R148" s="40"/>
      <c r="S148" s="40"/>
      <c r="T148" s="40"/>
      <c r="U148" s="40">
        <f t="shared" si="13"/>
        <v>1</v>
      </c>
    </row>
    <row r="149" spans="1:23" s="3" customFormat="1" ht="15">
      <c r="B149" s="53"/>
      <c r="C149" s="61" t="s">
        <v>200</v>
      </c>
      <c r="D149" s="40"/>
      <c r="E149" s="40"/>
      <c r="F149" s="40"/>
      <c r="G149" s="40"/>
      <c r="H149" s="40"/>
      <c r="I149" s="40"/>
      <c r="J149" s="40"/>
      <c r="K149" s="40"/>
      <c r="L149" s="40"/>
      <c r="M149" s="40">
        <v>1</v>
      </c>
      <c r="N149" s="40"/>
      <c r="O149" s="40"/>
      <c r="P149" s="40"/>
      <c r="Q149" s="40"/>
      <c r="R149" s="40"/>
      <c r="S149" s="40"/>
      <c r="T149" s="40"/>
      <c r="U149" s="40">
        <f t="shared" si="13"/>
        <v>1</v>
      </c>
    </row>
    <row r="150" spans="1:23" s="1" customFormat="1" ht="8.25" customHeight="1">
      <c r="A150" s="15"/>
      <c r="B150" s="16"/>
      <c r="C150" s="16"/>
      <c r="D150" s="42"/>
      <c r="E150" s="42"/>
      <c r="F150" s="42"/>
      <c r="G150" s="42"/>
      <c r="H150" s="42"/>
      <c r="I150" s="42"/>
      <c r="J150" s="42"/>
      <c r="K150" s="42"/>
      <c r="L150" s="42"/>
      <c r="M150" s="42"/>
      <c r="N150" s="42"/>
      <c r="O150" s="42"/>
      <c r="P150" s="42"/>
      <c r="Q150" s="42"/>
      <c r="R150" s="42"/>
      <c r="S150" s="42"/>
      <c r="T150" s="42"/>
      <c r="U150" s="42"/>
    </row>
    <row r="151" spans="1:23" s="3" customFormat="1" ht="16" thickBot="1">
      <c r="B151" s="98" t="s">
        <v>40</v>
      </c>
      <c r="C151" s="101"/>
      <c r="D151" s="40"/>
      <c r="E151" s="40"/>
      <c r="F151" s="40"/>
      <c r="G151" s="40"/>
      <c r="H151" s="40"/>
      <c r="I151" s="40"/>
      <c r="J151" s="40"/>
      <c r="K151" s="40"/>
      <c r="L151" s="40"/>
      <c r="M151" s="40"/>
      <c r="N151" s="40"/>
      <c r="O151" s="40"/>
      <c r="P151" s="40"/>
      <c r="Q151" s="40"/>
      <c r="R151" s="40"/>
      <c r="S151" s="40"/>
      <c r="T151" s="40"/>
      <c r="U151" s="40"/>
    </row>
    <row r="152" spans="1:23" s="3" customFormat="1" ht="15">
      <c r="B152" s="17" t="s">
        <v>82</v>
      </c>
      <c r="C152" s="61" t="s">
        <v>136</v>
      </c>
      <c r="D152" s="40"/>
      <c r="E152" s="40"/>
      <c r="F152" s="40"/>
      <c r="G152" s="40"/>
      <c r="H152" s="40"/>
      <c r="I152" s="40"/>
      <c r="J152" s="40"/>
      <c r="K152" s="40"/>
      <c r="L152" s="40"/>
      <c r="M152" s="40"/>
      <c r="N152" s="40"/>
      <c r="O152" s="40">
        <v>2</v>
      </c>
      <c r="P152" s="40"/>
      <c r="Q152" s="40"/>
      <c r="R152" s="40"/>
      <c r="S152" s="40"/>
      <c r="T152" s="40">
        <v>0</v>
      </c>
      <c r="U152" s="40">
        <f t="shared" ref="U152:U157" si="14">SUM(D152:T152)</f>
        <v>2</v>
      </c>
    </row>
    <row r="153" spans="1:23" s="3" customFormat="1" ht="15">
      <c r="B153" s="23"/>
      <c r="C153" s="95" t="s">
        <v>137</v>
      </c>
      <c r="D153" s="40"/>
      <c r="E153" s="40"/>
      <c r="F153" s="40"/>
      <c r="G153" s="40"/>
      <c r="H153" s="40"/>
      <c r="I153" s="40"/>
      <c r="J153" s="40"/>
      <c r="K153" s="40"/>
      <c r="L153" s="40"/>
      <c r="M153" s="40"/>
      <c r="N153" s="40"/>
      <c r="O153" s="40">
        <v>4</v>
      </c>
      <c r="P153" s="40"/>
      <c r="Q153" s="40"/>
      <c r="R153" s="40"/>
      <c r="S153" s="40"/>
      <c r="T153" s="40"/>
      <c r="U153" s="40">
        <f t="shared" si="14"/>
        <v>4</v>
      </c>
    </row>
    <row r="154" spans="1:23" s="3" customFormat="1" ht="15">
      <c r="B154" s="53"/>
      <c r="C154" s="61" t="s">
        <v>201</v>
      </c>
      <c r="D154" s="40"/>
      <c r="E154" s="40"/>
      <c r="F154" s="40"/>
      <c r="G154" s="40"/>
      <c r="H154" s="40"/>
      <c r="I154" s="40"/>
      <c r="J154" s="40"/>
      <c r="K154" s="40"/>
      <c r="L154" s="40"/>
      <c r="M154" s="40"/>
      <c r="N154" s="40"/>
      <c r="O154" s="40">
        <v>1</v>
      </c>
      <c r="P154" s="40"/>
      <c r="Q154" s="40"/>
      <c r="R154" s="40"/>
      <c r="S154" s="40"/>
      <c r="T154" s="40"/>
      <c r="U154" s="40">
        <f t="shared" si="14"/>
        <v>1</v>
      </c>
    </row>
    <row r="155" spans="1:23" s="3" customFormat="1" ht="15">
      <c r="B155" s="53"/>
      <c r="C155" s="61" t="s">
        <v>202</v>
      </c>
      <c r="D155" s="40"/>
      <c r="E155" s="40"/>
      <c r="F155" s="40"/>
      <c r="G155" s="40"/>
      <c r="H155" s="40"/>
      <c r="I155" s="40"/>
      <c r="J155" s="40"/>
      <c r="K155" s="40"/>
      <c r="L155" s="40"/>
      <c r="M155" s="40"/>
      <c r="N155" s="40"/>
      <c r="O155" s="40">
        <v>1</v>
      </c>
      <c r="P155" s="40"/>
      <c r="Q155" s="40"/>
      <c r="R155" s="40"/>
      <c r="S155" s="40"/>
      <c r="T155" s="40"/>
      <c r="U155" s="40">
        <f t="shared" si="14"/>
        <v>1</v>
      </c>
    </row>
    <row r="156" spans="1:23" s="3" customFormat="1" ht="15">
      <c r="B156" s="53"/>
      <c r="C156" s="61" t="s">
        <v>203</v>
      </c>
      <c r="D156" s="40"/>
      <c r="E156" s="40"/>
      <c r="F156" s="40"/>
      <c r="G156" s="40"/>
      <c r="H156" s="40"/>
      <c r="I156" s="40"/>
      <c r="J156" s="40"/>
      <c r="K156" s="40"/>
      <c r="L156" s="40"/>
      <c r="M156" s="40"/>
      <c r="N156" s="40"/>
      <c r="O156" s="40">
        <v>1</v>
      </c>
      <c r="P156" s="40"/>
      <c r="Q156" s="40"/>
      <c r="R156" s="40"/>
      <c r="S156" s="40"/>
      <c r="T156" s="40"/>
      <c r="U156" s="40">
        <f t="shared" si="14"/>
        <v>1</v>
      </c>
    </row>
    <row r="157" spans="1:23" s="3" customFormat="1" ht="15">
      <c r="B157" s="53"/>
      <c r="C157" s="61" t="s">
        <v>204</v>
      </c>
      <c r="D157" s="40"/>
      <c r="E157" s="40"/>
      <c r="F157" s="40"/>
      <c r="G157" s="40"/>
      <c r="H157" s="40"/>
      <c r="I157" s="40"/>
      <c r="J157" s="40"/>
      <c r="K157" s="40"/>
      <c r="L157" s="40"/>
      <c r="M157" s="40"/>
      <c r="N157" s="40"/>
      <c r="O157" s="40">
        <v>1</v>
      </c>
      <c r="P157" s="40"/>
      <c r="Q157" s="40"/>
      <c r="R157" s="40"/>
      <c r="S157" s="40"/>
      <c r="T157" s="40"/>
      <c r="U157" s="40">
        <f t="shared" si="14"/>
        <v>1</v>
      </c>
    </row>
    <row r="158" spans="1:23" s="3" customFormat="1" ht="15">
      <c r="B158" s="116" t="s">
        <v>41</v>
      </c>
      <c r="C158" s="116"/>
      <c r="D158" s="40"/>
      <c r="E158" s="40"/>
      <c r="F158" s="40"/>
      <c r="G158" s="40"/>
      <c r="H158" s="40"/>
      <c r="I158" s="40"/>
      <c r="J158" s="40"/>
      <c r="K158" s="40"/>
      <c r="L158" s="40"/>
      <c r="M158" s="40"/>
      <c r="N158" s="40"/>
      <c r="O158" s="40"/>
      <c r="P158" s="40"/>
      <c r="Q158" s="40"/>
      <c r="R158" s="40"/>
      <c r="S158" s="40"/>
      <c r="T158" s="40"/>
      <c r="U158" s="40"/>
    </row>
    <row r="159" spans="1:23" s="3" customFormat="1" ht="15">
      <c r="B159" s="17"/>
      <c r="C159" s="93" t="s">
        <v>63</v>
      </c>
      <c r="D159" s="40"/>
      <c r="E159" s="40"/>
      <c r="F159" s="40"/>
      <c r="G159" s="40"/>
      <c r="H159" s="40"/>
      <c r="I159" s="40"/>
      <c r="J159" s="40"/>
      <c r="K159" s="40"/>
      <c r="L159" s="40"/>
      <c r="M159" s="40"/>
      <c r="N159" s="40"/>
      <c r="O159" s="40">
        <v>72</v>
      </c>
      <c r="P159" s="40"/>
      <c r="Q159" s="40"/>
      <c r="R159" s="40"/>
      <c r="S159" s="40"/>
      <c r="T159" s="40">
        <v>4</v>
      </c>
      <c r="U159" s="40">
        <f>SUM(D159:T159)</f>
        <v>76</v>
      </c>
      <c r="W159" s="3">
        <v>21</v>
      </c>
    </row>
    <row r="160" spans="1:23" s="1" customFormat="1" ht="15">
      <c r="B160" s="1" t="s">
        <v>82</v>
      </c>
      <c r="C160" s="64"/>
      <c r="D160" s="26"/>
      <c r="E160" s="26"/>
      <c r="F160" s="26"/>
      <c r="G160" s="26"/>
      <c r="H160" s="26"/>
      <c r="I160" s="26"/>
      <c r="J160" s="40"/>
      <c r="K160" s="40"/>
      <c r="L160" s="26"/>
      <c r="M160" s="26"/>
      <c r="N160" s="26"/>
      <c r="O160" s="26"/>
      <c r="P160" s="26"/>
      <c r="Q160" s="26"/>
      <c r="R160" s="26"/>
      <c r="S160" s="26"/>
      <c r="T160" s="49"/>
      <c r="U160" s="40">
        <f>SUM(D160:T160)</f>
        <v>0</v>
      </c>
    </row>
    <row r="161" spans="1:23" s="1" customFormat="1" ht="9" customHeight="1">
      <c r="A161" s="16"/>
      <c r="B161" s="16"/>
      <c r="C161" s="16"/>
      <c r="D161" s="42"/>
      <c r="E161" s="42"/>
      <c r="F161" s="42"/>
      <c r="G161" s="42"/>
      <c r="H161" s="42"/>
      <c r="I161" s="42"/>
      <c r="J161" s="42"/>
      <c r="K161" s="42"/>
      <c r="L161" s="42"/>
      <c r="M161" s="42"/>
      <c r="N161" s="42"/>
      <c r="O161" s="42"/>
      <c r="P161" s="42"/>
      <c r="Q161" s="42"/>
      <c r="R161" s="42"/>
      <c r="S161" s="42"/>
      <c r="T161" s="42"/>
      <c r="U161" s="42"/>
    </row>
    <row r="162" spans="1:23" s="3" customFormat="1" ht="16" thickBot="1">
      <c r="B162" s="98" t="s">
        <v>42</v>
      </c>
      <c r="C162" s="101"/>
      <c r="D162" s="40"/>
      <c r="E162" s="40"/>
      <c r="F162" s="40"/>
      <c r="G162" s="40"/>
      <c r="H162" s="40"/>
      <c r="I162" s="40"/>
      <c r="J162" s="40"/>
      <c r="K162" s="40"/>
      <c r="L162" s="40"/>
      <c r="M162" s="40"/>
      <c r="N162" s="40"/>
      <c r="O162" s="40"/>
      <c r="P162" s="40"/>
      <c r="Q162" s="40"/>
      <c r="R162" s="40"/>
      <c r="S162" s="40"/>
      <c r="T162" s="40"/>
      <c r="U162" s="40"/>
    </row>
    <row r="163" spans="1:23" s="3" customFormat="1" ht="15">
      <c r="B163" s="17"/>
      <c r="C163" s="61" t="s">
        <v>62</v>
      </c>
      <c r="D163" s="40"/>
      <c r="E163" s="40"/>
      <c r="F163" s="40"/>
      <c r="G163" s="40"/>
      <c r="H163" s="40"/>
      <c r="I163" s="40"/>
      <c r="J163" s="40"/>
      <c r="K163" s="40"/>
      <c r="L163" s="40"/>
      <c r="M163" s="40"/>
      <c r="N163" s="40"/>
      <c r="O163" s="40"/>
      <c r="P163" s="40">
        <v>150</v>
      </c>
      <c r="Q163" s="40">
        <v>54</v>
      </c>
      <c r="R163" s="40"/>
      <c r="S163" s="40"/>
      <c r="T163" s="40">
        <v>3</v>
      </c>
      <c r="U163" s="40">
        <f>SUM(D163:T163)</f>
        <v>207</v>
      </c>
      <c r="W163" s="3">
        <v>101</v>
      </c>
    </row>
    <row r="164" spans="1:23" s="3" customFormat="1" ht="15">
      <c r="B164" s="17" t="s">
        <v>82</v>
      </c>
      <c r="C164" s="63"/>
      <c r="D164" s="40"/>
      <c r="E164" s="40"/>
      <c r="F164" s="40"/>
      <c r="G164" s="40"/>
      <c r="H164" s="40"/>
      <c r="I164" s="40"/>
      <c r="J164" s="40"/>
      <c r="K164" s="40"/>
      <c r="L164" s="40"/>
      <c r="M164" s="40"/>
      <c r="N164" s="40"/>
      <c r="O164" s="40"/>
      <c r="P164" s="40"/>
      <c r="Q164" s="40"/>
      <c r="R164" s="40"/>
      <c r="S164" s="40"/>
      <c r="T164" s="40"/>
      <c r="U164" s="40">
        <f>SUM(D164:T164)</f>
        <v>0</v>
      </c>
    </row>
    <row r="165" spans="1:23" s="3" customFormat="1" ht="16" thickBot="1">
      <c r="B165" s="98" t="s">
        <v>43</v>
      </c>
      <c r="C165" s="101"/>
      <c r="D165" s="40"/>
      <c r="E165" s="40"/>
      <c r="F165" s="40"/>
      <c r="G165" s="40"/>
      <c r="H165" s="40"/>
      <c r="I165" s="40"/>
      <c r="J165" s="40"/>
      <c r="K165" s="40"/>
      <c r="L165" s="40"/>
      <c r="M165" s="40"/>
      <c r="N165" s="40"/>
      <c r="O165" s="40"/>
      <c r="P165" s="40"/>
      <c r="Q165" s="40"/>
      <c r="R165" s="40"/>
      <c r="S165" s="40"/>
      <c r="T165" s="40"/>
      <c r="U165" s="40"/>
    </row>
    <row r="166" spans="1:23" s="3" customFormat="1" ht="15">
      <c r="B166" s="17"/>
      <c r="C166" s="61" t="s">
        <v>58</v>
      </c>
      <c r="D166" s="40"/>
      <c r="E166" s="40"/>
      <c r="F166" s="40"/>
      <c r="G166" s="40"/>
      <c r="H166" s="40"/>
      <c r="I166" s="40"/>
      <c r="J166" s="40"/>
      <c r="K166" s="40"/>
      <c r="L166" s="40"/>
      <c r="M166" s="40"/>
      <c r="N166" s="40"/>
      <c r="O166" s="40"/>
      <c r="P166" s="40">
        <v>150</v>
      </c>
      <c r="Q166" s="40">
        <v>54</v>
      </c>
      <c r="R166" s="40"/>
      <c r="S166" s="40"/>
      <c r="T166" s="40">
        <v>3</v>
      </c>
      <c r="U166" s="40">
        <f>SUM(D166:T166)</f>
        <v>207</v>
      </c>
      <c r="W166" s="3">
        <v>103</v>
      </c>
    </row>
    <row r="167" spans="1:23" s="3" customFormat="1" ht="15">
      <c r="B167" s="53" t="s">
        <v>82</v>
      </c>
      <c r="C167" s="61"/>
      <c r="D167" s="40"/>
      <c r="E167" s="40"/>
      <c r="F167" s="40"/>
      <c r="G167" s="40"/>
      <c r="H167" s="40"/>
      <c r="I167" s="40"/>
      <c r="J167" s="40"/>
      <c r="K167" s="40"/>
      <c r="L167" s="40"/>
      <c r="M167" s="40"/>
      <c r="N167" s="40"/>
      <c r="O167" s="40"/>
      <c r="P167" s="40"/>
      <c r="Q167" s="40"/>
      <c r="R167" s="40"/>
      <c r="S167" s="40"/>
      <c r="T167" s="40"/>
      <c r="U167" s="40">
        <f>SUM(D167:T167)</f>
        <v>0</v>
      </c>
    </row>
    <row r="168" spans="1:23" s="1" customFormat="1" ht="9" customHeight="1">
      <c r="A168" s="15"/>
      <c r="B168" s="16"/>
      <c r="C168" s="16"/>
      <c r="D168" s="42"/>
      <c r="E168" s="42"/>
      <c r="F168" s="42"/>
      <c r="G168" s="42"/>
      <c r="H168" s="42"/>
      <c r="I168" s="42"/>
      <c r="J168" s="42"/>
      <c r="K168" s="42"/>
      <c r="L168" s="42"/>
      <c r="M168" s="42"/>
      <c r="N168" s="42"/>
      <c r="O168" s="42"/>
      <c r="P168" s="42"/>
      <c r="Q168" s="42"/>
      <c r="R168" s="42"/>
      <c r="S168" s="42"/>
      <c r="T168" s="42"/>
      <c r="U168" s="42"/>
    </row>
    <row r="169" spans="1:23" s="3" customFormat="1" ht="16" thickBot="1">
      <c r="B169" s="98" t="s">
        <v>44</v>
      </c>
      <c r="C169" s="101"/>
      <c r="D169" s="40"/>
      <c r="E169" s="40"/>
      <c r="F169" s="40"/>
      <c r="G169" s="40"/>
      <c r="H169" s="40"/>
      <c r="I169" s="40"/>
      <c r="J169" s="40"/>
      <c r="K169" s="40"/>
      <c r="L169" s="40"/>
      <c r="M169" s="40"/>
      <c r="N169" s="40"/>
      <c r="O169" s="40"/>
      <c r="P169" s="40"/>
      <c r="Q169" s="40"/>
      <c r="R169" s="40"/>
      <c r="S169" s="40"/>
      <c r="T169" s="40"/>
      <c r="U169" s="40"/>
    </row>
    <row r="170" spans="1:23" s="3" customFormat="1" ht="15">
      <c r="B170" s="17" t="s">
        <v>82</v>
      </c>
      <c r="C170" s="95" t="s">
        <v>208</v>
      </c>
      <c r="D170" s="40"/>
      <c r="E170" s="40"/>
      <c r="F170" s="40"/>
      <c r="G170" s="40"/>
      <c r="H170" s="40"/>
      <c r="I170" s="40"/>
      <c r="J170" s="40"/>
      <c r="K170" s="40"/>
      <c r="L170" s="40"/>
      <c r="M170" s="40"/>
      <c r="N170" s="40"/>
      <c r="O170" s="40"/>
      <c r="P170" s="40"/>
      <c r="Q170" s="40"/>
      <c r="R170" s="40">
        <v>1</v>
      </c>
      <c r="S170" s="40"/>
      <c r="T170" s="40"/>
      <c r="U170" s="40">
        <f>SUM(D170:T170)</f>
        <v>1</v>
      </c>
    </row>
    <row r="171" spans="1:23" s="3" customFormat="1" ht="15">
      <c r="B171" s="53"/>
      <c r="C171" s="61" t="s">
        <v>138</v>
      </c>
      <c r="D171" s="40"/>
      <c r="E171" s="40"/>
      <c r="F171" s="40"/>
      <c r="G171" s="40"/>
      <c r="H171" s="40"/>
      <c r="I171" s="40"/>
      <c r="J171" s="40"/>
      <c r="K171" s="40"/>
      <c r="L171" s="40"/>
      <c r="M171" s="40"/>
      <c r="N171" s="40"/>
      <c r="O171" s="40"/>
      <c r="P171" s="40"/>
      <c r="Q171" s="40"/>
      <c r="R171" s="40"/>
      <c r="S171" s="40">
        <v>1</v>
      </c>
      <c r="T171" s="40"/>
      <c r="U171" s="40">
        <f>SUM(D171:T171)</f>
        <v>1</v>
      </c>
    </row>
    <row r="172" spans="1:23" s="3" customFormat="1" ht="15">
      <c r="B172" s="53"/>
      <c r="C172" s="61" t="s">
        <v>139</v>
      </c>
      <c r="D172" s="40"/>
      <c r="E172" s="40"/>
      <c r="F172" s="40"/>
      <c r="G172" s="40"/>
      <c r="H172" s="40"/>
      <c r="I172" s="40"/>
      <c r="J172" s="40"/>
      <c r="K172" s="40"/>
      <c r="L172" s="40"/>
      <c r="M172" s="40"/>
      <c r="N172" s="40"/>
      <c r="O172" s="40"/>
      <c r="P172" s="40"/>
      <c r="Q172" s="40"/>
      <c r="R172" s="40"/>
      <c r="S172" s="40">
        <v>1</v>
      </c>
      <c r="T172" s="40"/>
      <c r="U172" s="40">
        <f>SUM(D172:T172)</f>
        <v>1</v>
      </c>
    </row>
    <row r="173" spans="1:23" s="3" customFormat="1" ht="15">
      <c r="B173" s="53" t="s">
        <v>207</v>
      </c>
      <c r="C173" s="92" t="s">
        <v>206</v>
      </c>
      <c r="D173" s="40"/>
      <c r="E173" s="40"/>
      <c r="F173" s="40"/>
      <c r="G173" s="40"/>
      <c r="H173" s="40"/>
      <c r="I173" s="40"/>
      <c r="J173" s="40"/>
      <c r="K173" s="40"/>
      <c r="L173" s="40"/>
      <c r="M173" s="40"/>
      <c r="N173" s="40"/>
      <c r="O173" s="40"/>
      <c r="P173" s="40"/>
      <c r="Q173" s="40"/>
      <c r="R173" s="40">
        <v>1</v>
      </c>
      <c r="S173" s="40"/>
      <c r="T173" s="40"/>
      <c r="U173" s="91">
        <f>SUM(D173:T173)</f>
        <v>1</v>
      </c>
    </row>
    <row r="174" spans="1:23" s="3" customFormat="1" ht="15">
      <c r="B174" s="53"/>
      <c r="C174" s="61" t="s">
        <v>157</v>
      </c>
      <c r="D174" s="40"/>
      <c r="E174" s="40"/>
      <c r="F174" s="40"/>
      <c r="G174" s="40"/>
      <c r="H174" s="40"/>
      <c r="I174" s="40"/>
      <c r="J174" s="40"/>
      <c r="K174" s="40"/>
      <c r="L174" s="40"/>
      <c r="M174" s="40"/>
      <c r="N174" s="40"/>
      <c r="O174" s="40"/>
      <c r="P174" s="40"/>
      <c r="Q174" s="40"/>
      <c r="R174" s="40"/>
      <c r="S174" s="40">
        <v>1</v>
      </c>
      <c r="T174" s="40"/>
      <c r="U174" s="40">
        <f>SUM(D174:T174)</f>
        <v>1</v>
      </c>
    </row>
    <row r="175" spans="1:23" s="3" customFormat="1" ht="16" thickBot="1">
      <c r="B175" s="98" t="s">
        <v>45</v>
      </c>
      <c r="C175" s="101"/>
      <c r="D175" s="40"/>
      <c r="E175" s="40"/>
      <c r="F175" s="40"/>
      <c r="G175" s="40"/>
      <c r="H175" s="40"/>
      <c r="I175" s="40"/>
      <c r="J175" s="40"/>
      <c r="K175" s="40"/>
      <c r="L175" s="40"/>
      <c r="M175" s="40"/>
      <c r="N175" s="40"/>
      <c r="O175" s="40"/>
      <c r="P175" s="40"/>
      <c r="Q175" s="40"/>
      <c r="R175" s="40"/>
      <c r="S175" s="40"/>
      <c r="T175" s="40"/>
      <c r="U175" s="40"/>
    </row>
    <row r="176" spans="1:23" s="3" customFormat="1" ht="15">
      <c r="B176" s="17"/>
      <c r="C176" s="95" t="s">
        <v>61</v>
      </c>
      <c r="D176" s="40"/>
      <c r="E176" s="40"/>
      <c r="F176" s="40"/>
      <c r="G176" s="40"/>
      <c r="H176" s="40"/>
      <c r="I176" s="40"/>
      <c r="J176" s="40"/>
      <c r="K176" s="40"/>
      <c r="L176" s="40"/>
      <c r="M176" s="40"/>
      <c r="N176" s="40"/>
      <c r="O176" s="40"/>
      <c r="P176" s="40"/>
      <c r="Q176" s="40"/>
      <c r="R176" s="40">
        <v>88</v>
      </c>
      <c r="S176" s="40">
        <v>46</v>
      </c>
      <c r="T176" s="40">
        <v>0</v>
      </c>
      <c r="U176" s="40">
        <f>SUM(D176:T176)</f>
        <v>134</v>
      </c>
      <c r="W176" s="3">
        <v>59</v>
      </c>
    </row>
    <row r="177" spans="2:21" s="3" customFormat="1" ht="15">
      <c r="B177" s="53" t="s">
        <v>82</v>
      </c>
      <c r="C177" s="61"/>
      <c r="D177" s="40"/>
      <c r="E177" s="40"/>
      <c r="F177" s="40"/>
      <c r="G177" s="40"/>
      <c r="H177" s="40"/>
      <c r="I177" s="40"/>
      <c r="J177" s="40"/>
      <c r="K177" s="40"/>
      <c r="L177" s="40"/>
      <c r="M177" s="40"/>
      <c r="N177" s="40"/>
      <c r="O177" s="40"/>
      <c r="P177" s="40"/>
      <c r="Q177" s="40"/>
      <c r="R177" s="40"/>
      <c r="S177" s="40"/>
      <c r="T177" s="40"/>
      <c r="U177" s="40">
        <f>SUM(D177:T177)</f>
        <v>0</v>
      </c>
    </row>
    <row r="178" spans="2:21" s="3" customFormat="1" ht="9.75" customHeight="1">
      <c r="B178" s="16"/>
      <c r="C178" s="16"/>
      <c r="D178" s="42"/>
      <c r="E178" s="42"/>
      <c r="F178" s="42"/>
      <c r="G178" s="42"/>
      <c r="H178" s="42"/>
      <c r="I178" s="42"/>
      <c r="J178" s="42"/>
      <c r="K178" s="42"/>
      <c r="L178" s="42"/>
      <c r="M178" s="42"/>
      <c r="N178" s="42"/>
      <c r="O178" s="42"/>
      <c r="P178" s="42"/>
      <c r="Q178" s="42"/>
      <c r="R178" s="42"/>
      <c r="S178" s="42"/>
      <c r="T178" s="42"/>
      <c r="U178" s="42"/>
    </row>
    <row r="179" spans="2:21" s="3" customFormat="1" ht="17">
      <c r="B179" s="102" t="s">
        <v>98</v>
      </c>
      <c r="C179" s="102"/>
      <c r="D179" s="77"/>
      <c r="E179" s="40"/>
      <c r="F179" s="40"/>
      <c r="G179" s="40"/>
      <c r="H179" s="40"/>
      <c r="I179" s="40"/>
      <c r="J179" s="40"/>
      <c r="K179" s="40"/>
      <c r="L179" s="40"/>
      <c r="M179" s="40"/>
      <c r="N179" s="40"/>
      <c r="O179" s="40"/>
      <c r="P179" s="40"/>
      <c r="Q179" s="40"/>
      <c r="R179" s="40"/>
      <c r="S179" s="40"/>
      <c r="T179" s="40"/>
      <c r="U179" s="40"/>
    </row>
    <row r="180" spans="2:21" s="3" customFormat="1" ht="15">
      <c r="B180" s="53"/>
      <c r="C180" s="76" t="s">
        <v>205</v>
      </c>
      <c r="D180" s="40">
        <v>209</v>
      </c>
      <c r="E180" s="40">
        <v>124</v>
      </c>
      <c r="F180" s="40">
        <v>28</v>
      </c>
      <c r="G180" s="40">
        <v>71</v>
      </c>
      <c r="H180" s="40">
        <v>108</v>
      </c>
      <c r="I180" s="40">
        <v>160</v>
      </c>
      <c r="J180" s="40">
        <v>171</v>
      </c>
      <c r="K180" s="40"/>
      <c r="L180" s="40">
        <v>18</v>
      </c>
      <c r="M180" s="40">
        <v>27</v>
      </c>
      <c r="N180" s="40">
        <v>41</v>
      </c>
      <c r="O180" s="40">
        <v>36</v>
      </c>
      <c r="P180" s="40">
        <v>61</v>
      </c>
      <c r="Q180" s="40">
        <v>19</v>
      </c>
      <c r="R180" s="40">
        <v>42</v>
      </c>
      <c r="S180" s="40">
        <v>15</v>
      </c>
      <c r="T180" s="40">
        <v>27</v>
      </c>
      <c r="U180" s="40">
        <f t="shared" ref="U180:U202" si="15">SUM(D180:T180)</f>
        <v>1157</v>
      </c>
    </row>
    <row r="181" spans="2:21" s="3" customFormat="1" ht="15">
      <c r="B181" s="53"/>
      <c r="C181" s="78" t="s">
        <v>100</v>
      </c>
      <c r="D181" s="40">
        <v>219</v>
      </c>
      <c r="E181" s="40">
        <v>97</v>
      </c>
      <c r="F181" s="40">
        <v>31</v>
      </c>
      <c r="G181" s="40">
        <v>70</v>
      </c>
      <c r="H181" s="40">
        <v>132</v>
      </c>
      <c r="I181" s="40">
        <v>129</v>
      </c>
      <c r="J181" s="40">
        <v>188</v>
      </c>
      <c r="K181" s="40"/>
      <c r="L181" s="40">
        <v>28</v>
      </c>
      <c r="M181" s="40">
        <v>31</v>
      </c>
      <c r="N181" s="40">
        <v>42</v>
      </c>
      <c r="O181" s="40">
        <v>37</v>
      </c>
      <c r="P181" s="40">
        <v>94</v>
      </c>
      <c r="Q181" s="40">
        <v>37</v>
      </c>
      <c r="R181" s="40">
        <v>51</v>
      </c>
      <c r="S181" s="40">
        <v>30</v>
      </c>
      <c r="T181" s="40">
        <v>23</v>
      </c>
      <c r="U181" s="40">
        <f t="shared" si="15"/>
        <v>1239</v>
      </c>
    </row>
    <row r="182" spans="2:21" s="3" customFormat="1" ht="15">
      <c r="B182" s="53"/>
      <c r="C182" s="79" t="s">
        <v>101</v>
      </c>
      <c r="D182" s="40">
        <v>213</v>
      </c>
      <c r="E182" s="40">
        <v>121</v>
      </c>
      <c r="F182" s="40">
        <v>30</v>
      </c>
      <c r="G182" s="40">
        <v>77</v>
      </c>
      <c r="H182" s="40">
        <v>118</v>
      </c>
      <c r="I182" s="40">
        <v>155</v>
      </c>
      <c r="J182" s="40">
        <v>175</v>
      </c>
      <c r="K182" s="40"/>
      <c r="L182" s="40">
        <v>17</v>
      </c>
      <c r="M182" s="40">
        <v>27</v>
      </c>
      <c r="N182" s="40">
        <v>40</v>
      </c>
      <c r="O182" s="40">
        <v>38</v>
      </c>
      <c r="P182" s="40">
        <v>62</v>
      </c>
      <c r="Q182" s="40">
        <v>21</v>
      </c>
      <c r="R182" s="40">
        <v>40</v>
      </c>
      <c r="S182" s="40">
        <v>18</v>
      </c>
      <c r="T182" s="40">
        <v>29</v>
      </c>
      <c r="U182" s="40">
        <f t="shared" si="15"/>
        <v>1181</v>
      </c>
    </row>
    <row r="183" spans="2:21" s="3" customFormat="1" ht="15">
      <c r="B183" s="53"/>
      <c r="C183" s="78" t="s">
        <v>100</v>
      </c>
      <c r="D183" s="40">
        <v>210</v>
      </c>
      <c r="E183" s="40">
        <v>99</v>
      </c>
      <c r="F183" s="40">
        <v>30</v>
      </c>
      <c r="G183" s="40">
        <v>65</v>
      </c>
      <c r="H183" s="40">
        <v>123</v>
      </c>
      <c r="I183" s="40">
        <v>133</v>
      </c>
      <c r="J183" s="40">
        <v>179</v>
      </c>
      <c r="K183" s="40"/>
      <c r="L183" s="40">
        <v>28</v>
      </c>
      <c r="M183" s="40">
        <v>29</v>
      </c>
      <c r="N183" s="40">
        <v>44</v>
      </c>
      <c r="O183" s="40">
        <v>35</v>
      </c>
      <c r="P183" s="40">
        <v>93</v>
      </c>
      <c r="Q183" s="40">
        <v>36</v>
      </c>
      <c r="R183" s="40">
        <v>53</v>
      </c>
      <c r="S183" s="40">
        <v>27</v>
      </c>
      <c r="T183" s="40">
        <v>22</v>
      </c>
      <c r="U183" s="40">
        <f t="shared" si="15"/>
        <v>1206</v>
      </c>
    </row>
    <row r="184" spans="2:21" s="3" customFormat="1" ht="15">
      <c r="B184" s="53"/>
      <c r="C184" s="79" t="s">
        <v>102</v>
      </c>
      <c r="D184" s="40">
        <v>206</v>
      </c>
      <c r="E184" s="40">
        <v>116</v>
      </c>
      <c r="F184" s="40">
        <v>26</v>
      </c>
      <c r="G184" s="40">
        <v>71</v>
      </c>
      <c r="H184" s="40">
        <v>112</v>
      </c>
      <c r="I184" s="40">
        <v>157</v>
      </c>
      <c r="J184" s="40">
        <v>168</v>
      </c>
      <c r="K184" s="40"/>
      <c r="L184" s="40">
        <v>17</v>
      </c>
      <c r="M184" s="40">
        <v>27</v>
      </c>
      <c r="N184" s="40">
        <v>39</v>
      </c>
      <c r="O184" s="40">
        <v>36</v>
      </c>
      <c r="P184" s="40">
        <v>59</v>
      </c>
      <c r="Q184" s="40">
        <v>19</v>
      </c>
      <c r="R184" s="40">
        <v>44</v>
      </c>
      <c r="S184" s="40">
        <v>15</v>
      </c>
      <c r="T184" s="40">
        <v>30</v>
      </c>
      <c r="U184" s="40">
        <f t="shared" si="15"/>
        <v>1142</v>
      </c>
    </row>
    <row r="185" spans="2:21" s="3" customFormat="1" ht="15">
      <c r="B185" s="53"/>
      <c r="C185" s="78" t="s">
        <v>100</v>
      </c>
      <c r="D185" s="40">
        <v>216</v>
      </c>
      <c r="E185" s="40">
        <v>104</v>
      </c>
      <c r="F185" s="40">
        <v>33</v>
      </c>
      <c r="G185" s="40">
        <v>69</v>
      </c>
      <c r="H185" s="40">
        <v>125</v>
      </c>
      <c r="I185" s="40">
        <v>129</v>
      </c>
      <c r="J185" s="40">
        <v>189</v>
      </c>
      <c r="K185" s="40"/>
      <c r="L185" s="40">
        <v>26</v>
      </c>
      <c r="M185" s="40">
        <v>31</v>
      </c>
      <c r="N185" s="40">
        <v>44</v>
      </c>
      <c r="O185" s="40">
        <v>36</v>
      </c>
      <c r="P185" s="40">
        <v>95</v>
      </c>
      <c r="Q185" s="40">
        <v>38</v>
      </c>
      <c r="R185" s="40">
        <v>47</v>
      </c>
      <c r="S185" s="40">
        <v>29</v>
      </c>
      <c r="T185" s="40">
        <v>20</v>
      </c>
      <c r="U185" s="40">
        <f t="shared" si="15"/>
        <v>1231</v>
      </c>
    </row>
    <row r="186" spans="2:21" s="3" customFormat="1" ht="15">
      <c r="B186" s="53"/>
      <c r="C186" s="79" t="s">
        <v>103</v>
      </c>
      <c r="D186" s="40">
        <v>208</v>
      </c>
      <c r="E186" s="40">
        <v>117</v>
      </c>
      <c r="F186" s="40">
        <v>28</v>
      </c>
      <c r="G186" s="40">
        <v>71</v>
      </c>
      <c r="H186" s="40">
        <v>110</v>
      </c>
      <c r="I186" s="40">
        <v>161</v>
      </c>
      <c r="J186" s="40">
        <v>170</v>
      </c>
      <c r="K186" s="40"/>
      <c r="L186" s="40">
        <v>16</v>
      </c>
      <c r="M186" s="40">
        <v>27</v>
      </c>
      <c r="N186" s="40">
        <v>41</v>
      </c>
      <c r="O186" s="40">
        <v>37</v>
      </c>
      <c r="P186" s="40">
        <v>61</v>
      </c>
      <c r="Q186" s="40">
        <v>21</v>
      </c>
      <c r="R186" s="40">
        <v>43</v>
      </c>
      <c r="S186" s="40">
        <v>17</v>
      </c>
      <c r="T186" s="40">
        <v>28</v>
      </c>
      <c r="U186" s="40">
        <f t="shared" si="15"/>
        <v>1156</v>
      </c>
    </row>
    <row r="187" spans="2:21" s="3" customFormat="1" ht="15">
      <c r="B187" s="53"/>
      <c r="C187" s="78" t="s">
        <v>100</v>
      </c>
      <c r="D187" s="40">
        <v>214</v>
      </c>
      <c r="E187" s="40">
        <v>100</v>
      </c>
      <c r="F187" s="40">
        <v>31</v>
      </c>
      <c r="G187" s="40">
        <v>66</v>
      </c>
      <c r="H187" s="40">
        <v>124</v>
      </c>
      <c r="I187" s="40">
        <v>127</v>
      </c>
      <c r="J187" s="40">
        <v>182</v>
      </c>
      <c r="K187" s="40"/>
      <c r="L187" s="40">
        <v>28</v>
      </c>
      <c r="M187" s="40">
        <v>31</v>
      </c>
      <c r="N187" s="40">
        <v>44</v>
      </c>
      <c r="O187" s="40">
        <v>35</v>
      </c>
      <c r="P187" s="40">
        <v>93</v>
      </c>
      <c r="Q187" s="40">
        <v>36</v>
      </c>
      <c r="R187" s="40">
        <v>49</v>
      </c>
      <c r="S187" s="40">
        <v>27</v>
      </c>
      <c r="T187" s="40">
        <v>22</v>
      </c>
      <c r="U187" s="40">
        <f t="shared" si="15"/>
        <v>1209</v>
      </c>
    </row>
    <row r="188" spans="2:21" s="3" customFormat="1" ht="15">
      <c r="B188" s="53"/>
      <c r="C188" s="79" t="s">
        <v>104</v>
      </c>
      <c r="D188" s="40">
        <v>273</v>
      </c>
      <c r="E188" s="40">
        <v>162</v>
      </c>
      <c r="F188" s="40">
        <v>39</v>
      </c>
      <c r="G188" s="40">
        <v>104</v>
      </c>
      <c r="H188" s="40">
        <v>159</v>
      </c>
      <c r="I188" s="40">
        <v>209</v>
      </c>
      <c r="J188" s="40">
        <v>224</v>
      </c>
      <c r="K188" s="40"/>
      <c r="L188" s="40">
        <v>28</v>
      </c>
      <c r="M188" s="40">
        <v>36</v>
      </c>
      <c r="N188" s="40">
        <v>50</v>
      </c>
      <c r="O188" s="40">
        <v>46</v>
      </c>
      <c r="P188" s="40">
        <v>100</v>
      </c>
      <c r="Q188" s="40">
        <v>37</v>
      </c>
      <c r="R188" s="40">
        <v>60</v>
      </c>
      <c r="S188" s="40">
        <v>30</v>
      </c>
      <c r="T188" s="40">
        <v>35</v>
      </c>
      <c r="U188" s="40">
        <f t="shared" si="15"/>
        <v>1592</v>
      </c>
    </row>
    <row r="189" spans="2:21" s="3" customFormat="1" ht="15">
      <c r="B189" s="53"/>
      <c r="C189" s="78" t="s">
        <v>100</v>
      </c>
      <c r="D189" s="40">
        <v>148</v>
      </c>
      <c r="E189" s="40">
        <v>61</v>
      </c>
      <c r="F189" s="40">
        <v>19</v>
      </c>
      <c r="G189" s="40">
        <v>38</v>
      </c>
      <c r="H189" s="40">
        <v>79</v>
      </c>
      <c r="I189" s="40">
        <v>81</v>
      </c>
      <c r="J189" s="40">
        <v>124</v>
      </c>
      <c r="K189" s="40"/>
      <c r="L189" s="40">
        <v>19</v>
      </c>
      <c r="M189" s="40">
        <v>23</v>
      </c>
      <c r="N189" s="40">
        <v>36</v>
      </c>
      <c r="O189" s="40">
        <v>27</v>
      </c>
      <c r="P189" s="40">
        <v>53</v>
      </c>
      <c r="Q189" s="40">
        <v>20</v>
      </c>
      <c r="R189" s="40">
        <v>32</v>
      </c>
      <c r="S189" s="40">
        <v>15</v>
      </c>
      <c r="T189" s="40">
        <v>15</v>
      </c>
      <c r="U189" s="40">
        <f t="shared" si="15"/>
        <v>790</v>
      </c>
    </row>
    <row r="190" spans="2:21" s="3" customFormat="1" ht="17">
      <c r="B190" s="102" t="s">
        <v>99</v>
      </c>
      <c r="C190" s="102"/>
      <c r="D190" s="40"/>
      <c r="E190" s="40"/>
      <c r="F190" s="40"/>
      <c r="G190" s="40"/>
      <c r="H190" s="40"/>
      <c r="I190" s="40"/>
      <c r="J190" s="40"/>
      <c r="K190" s="40"/>
      <c r="L190" s="40"/>
      <c r="M190" s="40"/>
      <c r="N190" s="40"/>
      <c r="O190" s="40"/>
      <c r="P190" s="40"/>
      <c r="Q190" s="40"/>
      <c r="R190" s="40"/>
      <c r="S190" s="40"/>
      <c r="T190" s="40"/>
      <c r="U190" s="40"/>
    </row>
    <row r="191" spans="2:21" s="3" customFormat="1" ht="15">
      <c r="B191" s="53"/>
      <c r="C191" s="79" t="s">
        <v>105</v>
      </c>
      <c r="D191" s="40">
        <v>217</v>
      </c>
      <c r="E191" s="40">
        <v>116</v>
      </c>
      <c r="F191" s="40">
        <v>24</v>
      </c>
      <c r="G191" s="40">
        <v>78</v>
      </c>
      <c r="H191" s="40">
        <v>117</v>
      </c>
      <c r="I191" s="40">
        <v>167</v>
      </c>
      <c r="J191" s="40">
        <v>194</v>
      </c>
      <c r="K191" s="40"/>
      <c r="L191" s="40">
        <v>18</v>
      </c>
      <c r="M191" s="40">
        <v>30</v>
      </c>
      <c r="N191" s="40">
        <v>33</v>
      </c>
      <c r="O191" s="40">
        <v>38</v>
      </c>
      <c r="P191" s="40">
        <v>66</v>
      </c>
      <c r="Q191" s="40">
        <v>23</v>
      </c>
      <c r="R191" s="40">
        <v>47</v>
      </c>
      <c r="S191" s="40">
        <v>25</v>
      </c>
      <c r="T191" s="40">
        <v>31</v>
      </c>
      <c r="U191" s="40">
        <f t="shared" si="15"/>
        <v>1224</v>
      </c>
    </row>
    <row r="192" spans="2:21" s="3" customFormat="1" ht="15">
      <c r="B192" s="53"/>
      <c r="C192" s="78" t="s">
        <v>100</v>
      </c>
      <c r="D192" s="40">
        <v>182</v>
      </c>
      <c r="E192" s="40">
        <v>98</v>
      </c>
      <c r="F192" s="40">
        <v>30</v>
      </c>
      <c r="G192" s="40">
        <v>60</v>
      </c>
      <c r="H192" s="40">
        <v>113</v>
      </c>
      <c r="I192" s="40">
        <v>110</v>
      </c>
      <c r="J192" s="40">
        <v>140</v>
      </c>
      <c r="K192" s="40"/>
      <c r="L192" s="40">
        <v>27</v>
      </c>
      <c r="M192" s="40">
        <v>22</v>
      </c>
      <c r="N192" s="40">
        <v>46</v>
      </c>
      <c r="O192" s="40">
        <v>29</v>
      </c>
      <c r="P192" s="40">
        <v>75</v>
      </c>
      <c r="Q192" s="40">
        <v>29</v>
      </c>
      <c r="R192" s="40">
        <v>39</v>
      </c>
      <c r="S192" s="40">
        <v>19</v>
      </c>
      <c r="T192" s="40">
        <v>18</v>
      </c>
      <c r="U192" s="40">
        <f t="shared" si="15"/>
        <v>1037</v>
      </c>
    </row>
    <row r="193" spans="2:21" s="3" customFormat="1" ht="15">
      <c r="B193" s="53"/>
      <c r="C193" s="80" t="s">
        <v>110</v>
      </c>
      <c r="D193" s="40">
        <v>209</v>
      </c>
      <c r="E193" s="40">
        <v>111</v>
      </c>
      <c r="F193" s="40">
        <v>26</v>
      </c>
      <c r="G193" s="40">
        <v>77</v>
      </c>
      <c r="H193" s="40">
        <v>109</v>
      </c>
      <c r="I193" s="40">
        <v>164</v>
      </c>
      <c r="J193" s="40">
        <v>183</v>
      </c>
      <c r="K193" s="40"/>
      <c r="L193" s="40">
        <v>17</v>
      </c>
      <c r="M193" s="40">
        <v>30</v>
      </c>
      <c r="N193" s="40">
        <v>38</v>
      </c>
      <c r="O193" s="40">
        <v>37</v>
      </c>
      <c r="P193" s="40">
        <v>61</v>
      </c>
      <c r="Q193" s="40">
        <v>24</v>
      </c>
      <c r="R193" s="40">
        <v>44</v>
      </c>
      <c r="S193" s="40">
        <v>25</v>
      </c>
      <c r="T193" s="40">
        <v>29</v>
      </c>
      <c r="U193" s="40">
        <f t="shared" si="15"/>
        <v>1184</v>
      </c>
    </row>
    <row r="194" spans="2:21" s="3" customFormat="1" ht="15">
      <c r="B194" s="53"/>
      <c r="C194" s="78" t="s">
        <v>100</v>
      </c>
      <c r="D194" s="40">
        <v>183</v>
      </c>
      <c r="E194" s="40">
        <v>97</v>
      </c>
      <c r="F194" s="40">
        <v>29</v>
      </c>
      <c r="G194" s="40">
        <v>59</v>
      </c>
      <c r="H194" s="40">
        <v>115</v>
      </c>
      <c r="I194" s="40">
        <v>111</v>
      </c>
      <c r="J194" s="40">
        <v>143</v>
      </c>
      <c r="K194" s="40"/>
      <c r="L194" s="40">
        <v>26</v>
      </c>
      <c r="M194" s="40">
        <v>21</v>
      </c>
      <c r="N194" s="40">
        <v>42</v>
      </c>
      <c r="O194" s="40">
        <v>30</v>
      </c>
      <c r="P194" s="40">
        <v>75</v>
      </c>
      <c r="Q194" s="40">
        <v>28</v>
      </c>
      <c r="R194" s="40">
        <v>41</v>
      </c>
      <c r="S194" s="40">
        <v>17</v>
      </c>
      <c r="T194" s="40">
        <v>19</v>
      </c>
      <c r="U194" s="40">
        <f t="shared" si="15"/>
        <v>1036</v>
      </c>
    </row>
    <row r="195" spans="2:21" s="3" customFormat="1" ht="15">
      <c r="B195" s="53"/>
      <c r="C195" s="79" t="s">
        <v>106</v>
      </c>
      <c r="D195" s="40">
        <v>252</v>
      </c>
      <c r="E195" s="40">
        <v>139</v>
      </c>
      <c r="F195" s="40">
        <v>31</v>
      </c>
      <c r="G195" s="40">
        <v>98</v>
      </c>
      <c r="H195" s="40">
        <v>153</v>
      </c>
      <c r="I195" s="40">
        <v>194</v>
      </c>
      <c r="J195" s="40">
        <v>220</v>
      </c>
      <c r="K195" s="40"/>
      <c r="L195" s="40">
        <v>28</v>
      </c>
      <c r="M195" s="40">
        <v>36</v>
      </c>
      <c r="N195" s="40">
        <v>44</v>
      </c>
      <c r="O195" s="40">
        <v>46</v>
      </c>
      <c r="P195" s="40">
        <v>89</v>
      </c>
      <c r="Q195" s="40">
        <v>34</v>
      </c>
      <c r="R195" s="40">
        <v>58</v>
      </c>
      <c r="S195" s="40">
        <v>31</v>
      </c>
      <c r="T195" s="40">
        <v>34</v>
      </c>
      <c r="U195" s="40">
        <f t="shared" si="15"/>
        <v>1487</v>
      </c>
    </row>
    <row r="196" spans="2:21" s="3" customFormat="1" ht="15">
      <c r="B196" s="53"/>
      <c r="C196" s="78" t="s">
        <v>100</v>
      </c>
      <c r="D196" s="40">
        <v>144</v>
      </c>
      <c r="E196" s="40">
        <v>73</v>
      </c>
      <c r="F196" s="40">
        <v>23</v>
      </c>
      <c r="G196" s="40">
        <v>39</v>
      </c>
      <c r="H196" s="40">
        <v>78</v>
      </c>
      <c r="I196" s="40">
        <v>80</v>
      </c>
      <c r="J196" s="40">
        <v>110</v>
      </c>
      <c r="K196" s="40"/>
      <c r="L196" s="40">
        <v>16</v>
      </c>
      <c r="M196" s="40">
        <v>14</v>
      </c>
      <c r="N196" s="40">
        <v>34</v>
      </c>
      <c r="O196" s="40">
        <v>21</v>
      </c>
      <c r="P196" s="40">
        <v>48</v>
      </c>
      <c r="Q196" s="40">
        <v>18</v>
      </c>
      <c r="R196" s="40">
        <v>27</v>
      </c>
      <c r="S196" s="40">
        <v>12</v>
      </c>
      <c r="T196" s="40">
        <v>14</v>
      </c>
      <c r="U196" s="40">
        <f t="shared" si="15"/>
        <v>751</v>
      </c>
    </row>
    <row r="197" spans="2:21" s="3" customFormat="1" ht="15">
      <c r="B197" s="53"/>
      <c r="C197" s="79" t="s">
        <v>107</v>
      </c>
      <c r="D197" s="40">
        <v>214</v>
      </c>
      <c r="E197" s="40">
        <v>108</v>
      </c>
      <c r="F197" s="40">
        <v>26</v>
      </c>
      <c r="G197" s="40">
        <v>79</v>
      </c>
      <c r="H197" s="40">
        <v>118</v>
      </c>
      <c r="I197" s="40">
        <v>163</v>
      </c>
      <c r="J197" s="40">
        <v>189</v>
      </c>
      <c r="K197" s="40"/>
      <c r="L197" s="40">
        <v>18</v>
      </c>
      <c r="M197" s="40">
        <v>27</v>
      </c>
      <c r="N197" s="40">
        <v>38</v>
      </c>
      <c r="O197" s="40">
        <v>38</v>
      </c>
      <c r="P197" s="40">
        <v>63</v>
      </c>
      <c r="Q197" s="40">
        <v>21</v>
      </c>
      <c r="R197" s="40">
        <v>45</v>
      </c>
      <c r="S197" s="40">
        <v>23</v>
      </c>
      <c r="T197" s="40">
        <v>30</v>
      </c>
      <c r="U197" s="40">
        <f t="shared" si="15"/>
        <v>1200</v>
      </c>
    </row>
    <row r="198" spans="2:21" s="3" customFormat="1" ht="15">
      <c r="B198" s="53"/>
      <c r="C198" s="78" t="s">
        <v>100</v>
      </c>
      <c r="D198" s="40">
        <v>179</v>
      </c>
      <c r="E198" s="40">
        <v>100</v>
      </c>
      <c r="F198" s="40">
        <v>29</v>
      </c>
      <c r="G198" s="40">
        <v>57</v>
      </c>
      <c r="H198" s="40">
        <v>110</v>
      </c>
      <c r="I198" s="40">
        <v>110</v>
      </c>
      <c r="J198" s="40">
        <v>141</v>
      </c>
      <c r="K198" s="40"/>
      <c r="L198" s="40">
        <v>25</v>
      </c>
      <c r="M198" s="40">
        <v>23</v>
      </c>
      <c r="N198" s="40">
        <v>42</v>
      </c>
      <c r="O198" s="40">
        <v>29</v>
      </c>
      <c r="P198" s="40">
        <v>75</v>
      </c>
      <c r="Q198" s="40">
        <v>30</v>
      </c>
      <c r="R198" s="40">
        <v>39</v>
      </c>
      <c r="S198" s="40">
        <v>21</v>
      </c>
      <c r="T198" s="40">
        <v>19</v>
      </c>
      <c r="U198" s="40">
        <f t="shared" si="15"/>
        <v>1029</v>
      </c>
    </row>
    <row r="199" spans="2:21" s="3" customFormat="1" ht="15">
      <c r="B199" s="53"/>
      <c r="C199" s="79" t="s">
        <v>108</v>
      </c>
      <c r="D199" s="40">
        <v>218</v>
      </c>
      <c r="E199" s="40">
        <v>109</v>
      </c>
      <c r="F199" s="40">
        <v>26</v>
      </c>
      <c r="G199" s="40">
        <v>77</v>
      </c>
      <c r="H199" s="40">
        <v>119</v>
      </c>
      <c r="I199" s="40">
        <v>165</v>
      </c>
      <c r="J199" s="40">
        <v>184</v>
      </c>
      <c r="K199" s="40"/>
      <c r="L199" s="40">
        <v>18</v>
      </c>
      <c r="M199" s="40">
        <v>31</v>
      </c>
      <c r="N199" s="40">
        <v>37</v>
      </c>
      <c r="O199" s="40">
        <v>37</v>
      </c>
      <c r="P199" s="40">
        <v>63</v>
      </c>
      <c r="Q199" s="40">
        <v>24</v>
      </c>
      <c r="R199" s="40">
        <v>49</v>
      </c>
      <c r="S199" s="40">
        <v>23</v>
      </c>
      <c r="T199" s="40">
        <v>31</v>
      </c>
      <c r="U199" s="40">
        <f t="shared" si="15"/>
        <v>1211</v>
      </c>
    </row>
    <row r="200" spans="2:21" s="3" customFormat="1" ht="15">
      <c r="B200" s="53"/>
      <c r="C200" s="78" t="s">
        <v>100</v>
      </c>
      <c r="D200" s="40">
        <v>171</v>
      </c>
      <c r="E200" s="40">
        <v>95</v>
      </c>
      <c r="F200" s="40">
        <v>28</v>
      </c>
      <c r="G200" s="40">
        <v>58</v>
      </c>
      <c r="H200" s="40">
        <v>107</v>
      </c>
      <c r="I200" s="40">
        <v>105</v>
      </c>
      <c r="J200" s="40">
        <v>142</v>
      </c>
      <c r="K200" s="40"/>
      <c r="L200" s="40">
        <v>24</v>
      </c>
      <c r="M200" s="40">
        <v>21</v>
      </c>
      <c r="N200" s="40">
        <v>43</v>
      </c>
      <c r="O200" s="40">
        <v>30</v>
      </c>
      <c r="P200" s="40">
        <v>75</v>
      </c>
      <c r="Q200" s="40">
        <v>27</v>
      </c>
      <c r="R200" s="40">
        <v>37</v>
      </c>
      <c r="S200" s="40">
        <v>21</v>
      </c>
      <c r="T200" s="40">
        <v>17</v>
      </c>
      <c r="U200" s="40">
        <f t="shared" si="15"/>
        <v>1001</v>
      </c>
    </row>
    <row r="201" spans="2:21" s="3" customFormat="1" ht="15">
      <c r="B201" s="53"/>
      <c r="C201" s="79" t="s">
        <v>109</v>
      </c>
      <c r="D201" s="40">
        <v>255</v>
      </c>
      <c r="E201" s="40">
        <v>145</v>
      </c>
      <c r="F201" s="40">
        <v>36</v>
      </c>
      <c r="G201" s="40">
        <v>101</v>
      </c>
      <c r="H201" s="40">
        <v>160</v>
      </c>
      <c r="I201" s="40">
        <v>201</v>
      </c>
      <c r="J201" s="40">
        <v>229</v>
      </c>
      <c r="K201" s="40"/>
      <c r="L201" s="40">
        <v>27</v>
      </c>
      <c r="M201" s="40">
        <v>37</v>
      </c>
      <c r="N201" s="40">
        <v>51</v>
      </c>
      <c r="O201" s="40">
        <v>45</v>
      </c>
      <c r="P201" s="40">
        <v>88</v>
      </c>
      <c r="Q201" s="40">
        <v>33</v>
      </c>
      <c r="R201" s="40">
        <v>55</v>
      </c>
      <c r="S201" s="40">
        <v>32</v>
      </c>
      <c r="T201" s="40">
        <v>35</v>
      </c>
      <c r="U201" s="40">
        <f t="shared" si="15"/>
        <v>1530</v>
      </c>
    </row>
    <row r="202" spans="2:21" s="3" customFormat="1" ht="15">
      <c r="B202" s="53"/>
      <c r="C202" s="78" t="s">
        <v>100</v>
      </c>
      <c r="D202" s="40">
        <v>139</v>
      </c>
      <c r="E202" s="40">
        <v>66</v>
      </c>
      <c r="F202" s="40">
        <v>19</v>
      </c>
      <c r="G202" s="40">
        <v>37</v>
      </c>
      <c r="H202" s="40">
        <v>70</v>
      </c>
      <c r="I202" s="40">
        <v>73</v>
      </c>
      <c r="J202" s="40">
        <v>102</v>
      </c>
      <c r="K202" s="40"/>
      <c r="L202" s="40">
        <v>16</v>
      </c>
      <c r="M202" s="40">
        <v>15</v>
      </c>
      <c r="N202" s="40">
        <v>29</v>
      </c>
      <c r="O202" s="40">
        <v>22</v>
      </c>
      <c r="P202" s="40">
        <v>49</v>
      </c>
      <c r="Q202" s="40">
        <v>17</v>
      </c>
      <c r="R202" s="40">
        <v>29</v>
      </c>
      <c r="S202" s="40">
        <v>12</v>
      </c>
      <c r="T202" s="40">
        <v>12</v>
      </c>
      <c r="U202" s="40">
        <f t="shared" si="15"/>
        <v>707</v>
      </c>
    </row>
    <row r="203" spans="2:21" s="3" customFormat="1" ht="17">
      <c r="B203" s="102" t="s">
        <v>117</v>
      </c>
      <c r="C203" s="102"/>
      <c r="D203" s="40"/>
      <c r="E203" s="40"/>
      <c r="F203" s="40"/>
      <c r="G203" s="40"/>
      <c r="H203" s="40"/>
      <c r="I203" s="40"/>
      <c r="J203" s="40"/>
      <c r="K203" s="40"/>
      <c r="L203" s="40"/>
      <c r="M203" s="40"/>
      <c r="N203" s="40"/>
      <c r="O203" s="40"/>
      <c r="P203" s="40"/>
      <c r="Q203" s="40"/>
      <c r="R203" s="40"/>
      <c r="S203" s="40"/>
      <c r="T203" s="40"/>
      <c r="U203" s="40"/>
    </row>
    <row r="204" spans="2:21" s="3" customFormat="1" ht="15">
      <c r="B204" s="53"/>
      <c r="C204" s="78" t="s">
        <v>118</v>
      </c>
      <c r="D204" s="40">
        <v>281</v>
      </c>
      <c r="E204" s="40">
        <v>157</v>
      </c>
      <c r="F204" s="40">
        <v>35</v>
      </c>
      <c r="G204" s="40">
        <v>99</v>
      </c>
      <c r="H204" s="40">
        <v>167</v>
      </c>
      <c r="I204" s="40">
        <v>210</v>
      </c>
      <c r="J204" s="40">
        <v>238</v>
      </c>
      <c r="K204" s="40"/>
      <c r="L204" s="40">
        <v>27</v>
      </c>
      <c r="M204" s="40">
        <v>42</v>
      </c>
      <c r="N204" s="40">
        <v>57</v>
      </c>
      <c r="O204" s="40">
        <v>50</v>
      </c>
      <c r="P204" s="40">
        <v>99</v>
      </c>
      <c r="Q204" s="40">
        <v>34</v>
      </c>
      <c r="R204" s="40">
        <v>62</v>
      </c>
      <c r="S204" s="40">
        <v>32</v>
      </c>
      <c r="T204" s="40">
        <v>35</v>
      </c>
      <c r="U204" s="40">
        <f>SUM(D204:T204)</f>
        <v>1625</v>
      </c>
    </row>
    <row r="205" spans="2:21" s="3" customFormat="1" ht="15">
      <c r="B205" s="53"/>
      <c r="C205" s="78" t="s">
        <v>73</v>
      </c>
      <c r="D205" s="40">
        <v>106</v>
      </c>
      <c r="E205" s="40">
        <v>53</v>
      </c>
      <c r="F205" s="40">
        <v>17</v>
      </c>
      <c r="G205" s="40">
        <v>32</v>
      </c>
      <c r="H205" s="40">
        <v>59</v>
      </c>
      <c r="I205" s="40">
        <v>59</v>
      </c>
      <c r="J205" s="40">
        <v>93</v>
      </c>
      <c r="K205" s="40"/>
      <c r="L205" s="40">
        <v>17</v>
      </c>
      <c r="M205" s="40">
        <v>12</v>
      </c>
      <c r="N205" s="40">
        <v>25</v>
      </c>
      <c r="O205" s="40">
        <v>19</v>
      </c>
      <c r="P205" s="40">
        <v>37</v>
      </c>
      <c r="Q205" s="40">
        <v>14</v>
      </c>
      <c r="R205" s="40">
        <v>21</v>
      </c>
      <c r="S205" s="40">
        <v>10</v>
      </c>
      <c r="T205" s="40">
        <v>11</v>
      </c>
      <c r="U205" s="40">
        <f>SUM(D205:T205)</f>
        <v>585</v>
      </c>
    </row>
    <row r="206" spans="2:21" s="3" customFormat="1" ht="82.5" customHeight="1" thickBot="1">
      <c r="B206" s="71" t="s">
        <v>85</v>
      </c>
      <c r="C206" s="75" t="s">
        <v>112</v>
      </c>
      <c r="D206" s="75"/>
      <c r="E206" s="75"/>
      <c r="F206" s="75"/>
      <c r="G206" s="75"/>
      <c r="H206" s="75"/>
      <c r="I206" s="75"/>
      <c r="J206" s="75"/>
      <c r="K206" s="75"/>
      <c r="L206" s="75"/>
      <c r="M206" s="75"/>
      <c r="N206" s="40"/>
      <c r="O206" s="40"/>
      <c r="P206" s="40"/>
      <c r="Q206" s="40"/>
      <c r="R206" s="40"/>
      <c r="S206" s="40"/>
      <c r="T206" s="40"/>
      <c r="U206" s="40"/>
    </row>
    <row r="207" spans="2:21" s="3" customFormat="1" ht="18" customHeight="1">
      <c r="B207" s="56"/>
      <c r="C207" s="73" t="s">
        <v>72</v>
      </c>
      <c r="D207" s="55">
        <v>392</v>
      </c>
      <c r="E207" s="55">
        <v>193</v>
      </c>
      <c r="F207" s="55">
        <v>56</v>
      </c>
      <c r="G207" s="55">
        <v>137</v>
      </c>
      <c r="H207" s="55">
        <v>227</v>
      </c>
      <c r="I207" s="55">
        <v>257</v>
      </c>
      <c r="J207" s="55">
        <v>335</v>
      </c>
      <c r="K207" s="55"/>
      <c r="L207" s="55">
        <v>39</v>
      </c>
      <c r="M207" s="55">
        <v>50</v>
      </c>
      <c r="N207" s="40">
        <v>78</v>
      </c>
      <c r="O207" s="40">
        <v>62</v>
      </c>
      <c r="P207" s="40">
        <v>147</v>
      </c>
      <c r="Q207" s="40">
        <v>53</v>
      </c>
      <c r="R207" s="40">
        <v>92</v>
      </c>
      <c r="S207" s="40">
        <v>38</v>
      </c>
      <c r="T207" s="40">
        <v>50</v>
      </c>
      <c r="U207" s="40">
        <f>SUM(D207:T207)</f>
        <v>2206</v>
      </c>
    </row>
    <row r="208" spans="2:21" s="3" customFormat="1" ht="15.75" customHeight="1">
      <c r="B208" s="56"/>
      <c r="C208" s="73" t="s">
        <v>73</v>
      </c>
      <c r="D208" s="55">
        <v>39</v>
      </c>
      <c r="E208" s="55">
        <v>28</v>
      </c>
      <c r="F208" s="55">
        <v>6</v>
      </c>
      <c r="G208" s="55">
        <v>11</v>
      </c>
      <c r="H208" s="55">
        <v>25</v>
      </c>
      <c r="I208" s="55">
        <v>31</v>
      </c>
      <c r="J208" s="55">
        <v>29</v>
      </c>
      <c r="K208" s="55"/>
      <c r="L208" s="55">
        <v>8</v>
      </c>
      <c r="M208" s="55">
        <v>9</v>
      </c>
      <c r="N208" s="40">
        <v>11</v>
      </c>
      <c r="O208" s="40">
        <v>12</v>
      </c>
      <c r="P208" s="40">
        <v>15</v>
      </c>
      <c r="Q208" s="40">
        <v>5</v>
      </c>
      <c r="R208" s="40">
        <v>7</v>
      </c>
      <c r="S208" s="40">
        <v>9</v>
      </c>
      <c r="T208" s="40">
        <v>3</v>
      </c>
      <c r="U208" s="40">
        <f>SUM(D208:T208)</f>
        <v>248</v>
      </c>
    </row>
    <row r="209" spans="2:21" s="3" customFormat="1" ht="82.5" customHeight="1" thickBot="1">
      <c r="B209" s="71" t="s">
        <v>86</v>
      </c>
      <c r="C209" s="97" t="s">
        <v>111</v>
      </c>
      <c r="D209" s="97"/>
      <c r="E209" s="97"/>
      <c r="F209" s="97"/>
      <c r="G209" s="97"/>
      <c r="H209" s="97"/>
      <c r="I209" s="97"/>
      <c r="J209" s="97"/>
      <c r="K209" s="97"/>
      <c r="L209" s="97"/>
      <c r="M209" s="97"/>
      <c r="N209" s="40"/>
      <c r="O209" s="40"/>
      <c r="P209" s="40"/>
      <c r="Q209" s="40"/>
      <c r="R209" s="40"/>
      <c r="S209" s="40"/>
      <c r="T209" s="40"/>
      <c r="U209" s="40"/>
    </row>
    <row r="210" spans="2:21" s="3" customFormat="1" ht="18" customHeight="1">
      <c r="B210" s="56"/>
      <c r="C210" s="73" t="s">
        <v>72</v>
      </c>
      <c r="D210" s="55">
        <v>266</v>
      </c>
      <c r="E210" s="55">
        <v>138</v>
      </c>
      <c r="F210" s="55">
        <v>30</v>
      </c>
      <c r="G210" s="55">
        <v>81</v>
      </c>
      <c r="H210" s="55">
        <v>84</v>
      </c>
      <c r="I210" s="55">
        <v>100</v>
      </c>
      <c r="J210" s="55">
        <v>181</v>
      </c>
      <c r="K210" s="55"/>
      <c r="L210" s="55">
        <v>21</v>
      </c>
      <c r="M210" s="55">
        <v>32</v>
      </c>
      <c r="N210" s="40">
        <v>52</v>
      </c>
      <c r="O210" s="40">
        <v>46</v>
      </c>
      <c r="P210" s="40">
        <v>38</v>
      </c>
      <c r="Q210" s="40">
        <v>23</v>
      </c>
      <c r="R210" s="40">
        <v>52</v>
      </c>
      <c r="S210" s="40">
        <v>24</v>
      </c>
      <c r="T210" s="40">
        <v>35</v>
      </c>
      <c r="U210" s="40">
        <f>SUM(D210:T210)</f>
        <v>1203</v>
      </c>
    </row>
    <row r="211" spans="2:21" s="3" customFormat="1" ht="21" customHeight="1">
      <c r="B211" s="56"/>
      <c r="C211" s="73" t="s">
        <v>73</v>
      </c>
      <c r="D211" s="55">
        <v>182</v>
      </c>
      <c r="E211" s="55">
        <v>94</v>
      </c>
      <c r="F211" s="55">
        <v>31</v>
      </c>
      <c r="G211" s="55">
        <v>65</v>
      </c>
      <c r="H211" s="55">
        <v>170</v>
      </c>
      <c r="I211" s="55">
        <v>198</v>
      </c>
      <c r="J211" s="55">
        <v>186</v>
      </c>
      <c r="K211" s="55"/>
      <c r="L211" s="55">
        <v>28</v>
      </c>
      <c r="M211" s="55">
        <v>28</v>
      </c>
      <c r="N211" s="40">
        <v>32</v>
      </c>
      <c r="O211" s="40">
        <v>30</v>
      </c>
      <c r="P211" s="40">
        <v>122</v>
      </c>
      <c r="Q211" s="40">
        <v>33</v>
      </c>
      <c r="R211" s="40">
        <v>52</v>
      </c>
      <c r="S211" s="40">
        <v>25</v>
      </c>
      <c r="T211" s="40">
        <v>18</v>
      </c>
      <c r="U211" s="40">
        <f>SUM(D211:T211)</f>
        <v>1294</v>
      </c>
    </row>
    <row r="212" spans="2:21" ht="130.5" customHeight="1" thickBot="1">
      <c r="B212" s="72" t="s">
        <v>71</v>
      </c>
      <c r="C212" s="103" t="s">
        <v>114</v>
      </c>
      <c r="D212" s="103"/>
      <c r="E212" s="103"/>
      <c r="F212" s="103"/>
      <c r="G212" s="103"/>
      <c r="H212" s="103"/>
      <c r="I212" s="103"/>
      <c r="J212" s="103"/>
      <c r="K212" s="103"/>
      <c r="L212" s="103"/>
      <c r="M212" s="103"/>
      <c r="N212" s="103"/>
      <c r="O212" s="103"/>
      <c r="P212" s="103"/>
      <c r="Q212" s="103"/>
    </row>
    <row r="213" spans="2:21" ht="18">
      <c r="C213" s="74" t="s">
        <v>72</v>
      </c>
      <c r="K213" s="47">
        <v>2</v>
      </c>
      <c r="U213" s="40">
        <f>SUM(D213:T213)</f>
        <v>2</v>
      </c>
    </row>
    <row r="214" spans="2:21" ht="19.5" customHeight="1">
      <c r="C214" s="74" t="s">
        <v>73</v>
      </c>
      <c r="K214" s="47">
        <v>5</v>
      </c>
      <c r="U214" s="40">
        <f>SUM(D214:T214)</f>
        <v>5</v>
      </c>
    </row>
    <row r="215" spans="2:21" ht="166.5" customHeight="1">
      <c r="B215" s="96" t="s">
        <v>113</v>
      </c>
      <c r="C215" s="96"/>
      <c r="D215" s="96"/>
      <c r="E215" s="96"/>
      <c r="F215" s="96"/>
      <c r="G215" s="96"/>
      <c r="H215" s="96"/>
      <c r="I215" s="96"/>
      <c r="J215" s="96"/>
      <c r="K215" s="96"/>
      <c r="L215" s="96"/>
      <c r="M215" s="96"/>
      <c r="N215" s="96"/>
      <c r="O215" s="96"/>
      <c r="P215" s="96"/>
      <c r="Q215" s="96"/>
      <c r="R215" s="96"/>
      <c r="U215" s="40"/>
    </row>
    <row r="216" spans="2:21" ht="15">
      <c r="B216" s="24" t="s">
        <v>74</v>
      </c>
      <c r="C216" s="1"/>
      <c r="D216" s="40"/>
      <c r="E216" s="40"/>
      <c r="F216" s="40"/>
      <c r="G216" s="40"/>
      <c r="H216" s="40"/>
      <c r="I216" s="40"/>
      <c r="J216" s="40"/>
      <c r="K216" s="40"/>
      <c r="L216" s="40"/>
      <c r="M216" s="40"/>
      <c r="N216" s="40"/>
      <c r="O216" s="40"/>
      <c r="P216" s="40"/>
      <c r="Q216" s="26"/>
    </row>
    <row r="217" spans="2:21" ht="15" customHeight="1">
      <c r="B217" s="112" t="s">
        <v>115</v>
      </c>
      <c r="C217" s="112"/>
      <c r="D217" s="112"/>
      <c r="E217" s="112"/>
      <c r="F217" s="112"/>
      <c r="G217" s="112"/>
      <c r="H217" s="112"/>
      <c r="I217" s="112"/>
      <c r="J217" s="112"/>
      <c r="K217" s="112"/>
      <c r="L217" s="112"/>
      <c r="M217" s="112"/>
      <c r="N217" s="112"/>
      <c r="O217" s="112"/>
      <c r="P217" s="112"/>
      <c r="Q217" s="112"/>
    </row>
    <row r="218" spans="2:21">
      <c r="B218" s="112"/>
      <c r="C218" s="112"/>
      <c r="D218" s="112"/>
      <c r="E218" s="112"/>
      <c r="F218" s="112"/>
      <c r="G218" s="112"/>
      <c r="H218" s="112"/>
      <c r="I218" s="112"/>
      <c r="J218" s="112"/>
      <c r="K218" s="112"/>
      <c r="L218" s="112"/>
      <c r="M218" s="112"/>
      <c r="N218" s="112"/>
      <c r="O218" s="112"/>
      <c r="P218" s="112"/>
      <c r="Q218" s="112"/>
    </row>
    <row r="219" spans="2:21">
      <c r="B219" s="112"/>
      <c r="C219" s="112"/>
      <c r="D219" s="112"/>
      <c r="E219" s="112"/>
      <c r="F219" s="112"/>
      <c r="G219" s="112"/>
      <c r="H219" s="112"/>
      <c r="I219" s="112"/>
      <c r="J219" s="112"/>
      <c r="K219" s="112"/>
      <c r="L219" s="112"/>
      <c r="M219" s="112"/>
      <c r="N219" s="112"/>
      <c r="O219" s="112"/>
      <c r="P219" s="112"/>
      <c r="Q219" s="112"/>
    </row>
    <row r="220" spans="2:21">
      <c r="B220" s="112"/>
      <c r="C220" s="112"/>
      <c r="D220" s="112"/>
      <c r="E220" s="112"/>
      <c r="F220" s="112"/>
      <c r="G220" s="112"/>
      <c r="H220" s="112"/>
      <c r="I220" s="112"/>
      <c r="J220" s="112"/>
      <c r="K220" s="112"/>
      <c r="L220" s="112"/>
      <c r="M220" s="112"/>
      <c r="N220" s="112"/>
      <c r="O220" s="112"/>
      <c r="P220" s="112"/>
      <c r="Q220" s="112"/>
    </row>
    <row r="221" spans="2:21" ht="15">
      <c r="B221" s="25" t="s">
        <v>87</v>
      </c>
      <c r="C221" s="1"/>
      <c r="D221" s="40"/>
      <c r="E221" s="40"/>
      <c r="F221" s="40"/>
      <c r="G221" s="40"/>
      <c r="H221" s="40"/>
      <c r="I221" s="40"/>
      <c r="J221" s="40"/>
      <c r="K221" s="40"/>
      <c r="L221" s="40"/>
      <c r="M221" s="40"/>
      <c r="N221" s="40"/>
      <c r="O221" s="40"/>
      <c r="P221" s="40"/>
      <c r="Q221" s="26"/>
    </row>
    <row r="222" spans="2:21" ht="15">
      <c r="B222" s="25"/>
      <c r="C222" s="1"/>
      <c r="D222" s="40"/>
      <c r="E222" s="40"/>
      <c r="F222" s="40"/>
      <c r="G222" s="40"/>
      <c r="H222" s="40"/>
      <c r="I222" s="40"/>
      <c r="J222" s="40"/>
      <c r="K222" s="40"/>
      <c r="L222" s="40"/>
      <c r="M222" s="40"/>
      <c r="N222" s="40"/>
      <c r="O222" s="40"/>
      <c r="P222" s="40"/>
      <c r="Q222" s="26"/>
    </row>
    <row r="223" spans="2:21" ht="15">
      <c r="B223" s="111" t="s">
        <v>75</v>
      </c>
      <c r="C223" s="111"/>
      <c r="D223" s="40"/>
      <c r="E223" s="40"/>
      <c r="F223" s="113"/>
      <c r="G223" s="113"/>
      <c r="H223" s="113"/>
      <c r="I223" s="113"/>
      <c r="J223" s="113"/>
      <c r="K223" s="40"/>
      <c r="L223" s="40"/>
      <c r="M223" s="40"/>
      <c r="N223" s="40"/>
      <c r="O223" s="40"/>
      <c r="P223" s="40"/>
      <c r="Q223" s="26"/>
    </row>
    <row r="224" spans="2:21" ht="16" thickBot="1">
      <c r="B224" s="1"/>
      <c r="C224" s="1"/>
      <c r="D224" s="40"/>
      <c r="E224" s="40"/>
      <c r="F224" s="114"/>
      <c r="G224" s="114"/>
      <c r="H224" s="114"/>
      <c r="I224" s="114"/>
      <c r="J224" s="114"/>
      <c r="K224" s="40"/>
      <c r="L224" s="40"/>
      <c r="M224" s="40"/>
      <c r="N224" s="40"/>
      <c r="O224" s="40"/>
      <c r="P224" s="40"/>
      <c r="Q224" s="26"/>
    </row>
    <row r="225" spans="2:17" ht="16" thickBot="1">
      <c r="B225" s="114"/>
      <c r="C225" s="114"/>
      <c r="D225" s="40"/>
      <c r="E225" s="40"/>
      <c r="F225" s="108" t="s">
        <v>88</v>
      </c>
      <c r="G225" s="108"/>
      <c r="H225" s="108"/>
      <c r="I225" s="108"/>
      <c r="J225" s="108"/>
      <c r="K225" s="40"/>
      <c r="L225" s="40"/>
      <c r="M225" s="40"/>
      <c r="N225" s="40"/>
      <c r="O225" s="40"/>
      <c r="P225" s="40"/>
      <c r="Q225" s="26"/>
    </row>
    <row r="226" spans="2:17" ht="15">
      <c r="B226" s="108" t="s">
        <v>78</v>
      </c>
      <c r="C226" s="108"/>
      <c r="D226" s="41"/>
      <c r="E226" s="41"/>
      <c r="F226" s="109"/>
      <c r="G226" s="109"/>
      <c r="H226" s="109"/>
      <c r="I226" s="109"/>
      <c r="J226" s="109"/>
      <c r="K226" s="41"/>
      <c r="L226" s="41"/>
      <c r="M226" s="41"/>
      <c r="N226" s="41"/>
      <c r="O226" s="41"/>
      <c r="P226" s="41"/>
      <c r="Q226" s="28"/>
    </row>
    <row r="227" spans="2:17" ht="15" thickBot="1">
      <c r="B227" s="12"/>
      <c r="C227" s="12"/>
      <c r="D227" s="41"/>
      <c r="E227" s="41"/>
      <c r="F227" s="110"/>
      <c r="G227" s="110"/>
      <c r="H227" s="110"/>
      <c r="I227" s="110"/>
      <c r="J227" s="110"/>
      <c r="K227" s="41"/>
      <c r="L227" s="115"/>
      <c r="M227" s="115"/>
      <c r="N227" s="41"/>
      <c r="O227" s="41"/>
      <c r="P227" s="41"/>
      <c r="Q227" s="28"/>
    </row>
    <row r="228" spans="2:17" ht="15">
      <c r="B228" s="12"/>
      <c r="C228" s="12"/>
      <c r="D228" s="41"/>
      <c r="E228" s="41"/>
      <c r="F228" s="108" t="s">
        <v>76</v>
      </c>
      <c r="G228" s="108"/>
      <c r="H228" s="108"/>
      <c r="I228" s="108"/>
      <c r="J228" s="108"/>
      <c r="K228" s="41"/>
      <c r="L228" s="41"/>
      <c r="M228" s="41"/>
      <c r="N228" s="41"/>
      <c r="O228" s="41"/>
      <c r="P228" s="41"/>
      <c r="Q228" s="28"/>
    </row>
    <row r="229" spans="2:17">
      <c r="B229" s="12"/>
      <c r="C229" s="12"/>
      <c r="D229" s="41"/>
      <c r="E229" s="41"/>
      <c r="F229" s="109"/>
      <c r="G229" s="109"/>
      <c r="H229" s="109"/>
      <c r="I229" s="109"/>
      <c r="J229" s="109"/>
      <c r="K229" s="41"/>
      <c r="L229" s="41"/>
      <c r="M229" s="41"/>
      <c r="N229" s="41"/>
      <c r="O229" s="41"/>
      <c r="P229" s="41"/>
      <c r="Q229" s="28"/>
    </row>
    <row r="230" spans="2:17" ht="15" thickBot="1">
      <c r="B230" s="12"/>
      <c r="C230" s="12"/>
      <c r="D230" s="41"/>
      <c r="E230" s="41"/>
      <c r="F230" s="110"/>
      <c r="G230" s="110"/>
      <c r="H230" s="110"/>
      <c r="I230" s="110"/>
      <c r="J230" s="110"/>
      <c r="K230" s="41"/>
      <c r="L230" s="41"/>
      <c r="M230" s="41"/>
      <c r="N230" s="41"/>
      <c r="O230" s="41"/>
      <c r="P230" s="41"/>
      <c r="Q230" s="28"/>
    </row>
    <row r="231" spans="2:17" ht="15">
      <c r="B231" s="12"/>
      <c r="C231" s="12"/>
      <c r="D231" s="41"/>
      <c r="E231" s="41"/>
      <c r="F231" s="108" t="s">
        <v>77</v>
      </c>
      <c r="G231" s="108"/>
      <c r="H231" s="108"/>
      <c r="I231" s="108"/>
      <c r="J231" s="108"/>
      <c r="K231" s="41"/>
      <c r="L231" s="41"/>
      <c r="M231" s="41"/>
      <c r="N231" s="41"/>
      <c r="O231" s="41"/>
      <c r="P231" s="41"/>
      <c r="Q231" s="28"/>
    </row>
    <row r="232" spans="2:17">
      <c r="B232" s="12"/>
      <c r="C232" s="12"/>
    </row>
  </sheetData>
  <mergeCells count="45">
    <mergeCell ref="B1:B4"/>
    <mergeCell ref="F228:J228"/>
    <mergeCell ref="F229:J230"/>
    <mergeCell ref="F231:J231"/>
    <mergeCell ref="B226:C226"/>
    <mergeCell ref="B223:C223"/>
    <mergeCell ref="B217:Q220"/>
    <mergeCell ref="F223:J224"/>
    <mergeCell ref="B225:C225"/>
    <mergeCell ref="F225:J225"/>
    <mergeCell ref="F226:J227"/>
    <mergeCell ref="L227:M227"/>
    <mergeCell ref="B151:C151"/>
    <mergeCell ref="B158:C158"/>
    <mergeCell ref="B20:C20"/>
    <mergeCell ref="B6:C6"/>
    <mergeCell ref="B85:C85"/>
    <mergeCell ref="B115:C115"/>
    <mergeCell ref="B121:C121"/>
    <mergeCell ref="B131:C131"/>
    <mergeCell ref="B134:C134"/>
    <mergeCell ref="B50:C50"/>
    <mergeCell ref="B55:C55"/>
    <mergeCell ref="B62:C62"/>
    <mergeCell ref="B69:C69"/>
    <mergeCell ref="B81:C81"/>
    <mergeCell ref="A5:C5"/>
    <mergeCell ref="B25:C25"/>
    <mergeCell ref="B32:C32"/>
    <mergeCell ref="B36:C36"/>
    <mergeCell ref="B49:D49"/>
    <mergeCell ref="B40:C40"/>
    <mergeCell ref="B215:R215"/>
    <mergeCell ref="C209:M209"/>
    <mergeCell ref="B142:C142"/>
    <mergeCell ref="B96:C96"/>
    <mergeCell ref="B139:C139"/>
    <mergeCell ref="B162:C162"/>
    <mergeCell ref="B165:C165"/>
    <mergeCell ref="B169:C169"/>
    <mergeCell ref="B175:C175"/>
    <mergeCell ref="B179:C179"/>
    <mergeCell ref="B190:C190"/>
    <mergeCell ref="C212:Q212"/>
    <mergeCell ref="B203:C203"/>
  </mergeCells>
  <printOptions gridLines="1"/>
  <pageMargins left="0.25" right="0.25" top="0.75" bottom="0.75" header="0.3" footer="0.3"/>
  <pageSetup scale="55" fitToWidth="0"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Cheryl Adelhardt</dc:creator>
  <cp:lastModifiedBy>Jeff</cp:lastModifiedBy>
  <cp:lastPrinted>2016-12-27T23:06:13Z</cp:lastPrinted>
  <dcterms:created xsi:type="dcterms:W3CDTF">2016-07-29T19:00:27Z</dcterms:created>
  <dcterms:modified xsi:type="dcterms:W3CDTF">2017-01-13T19:49:18Z</dcterms:modified>
</cp:coreProperties>
</file>