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7729"/>
  <workbookPr autoCompressPictures="0"/>
  <bookViews>
    <workbookView xWindow="0" yWindow="140" windowWidth="23960" windowHeight="9560"/>
  </bookViews>
  <sheets>
    <sheet name="Sheet1" sheetId="1" r:id="rId1"/>
    <sheet name="Sheet2" sheetId="2" r:id="rId2"/>
    <sheet name="Sheet3" sheetId="3" r:id="rId3"/>
  </sheets>
  <definedNames>
    <definedName name="_xlnm.Print_Area" localSheetId="0">Sheet1!$A$1:$G$64</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B129" i="1" l="1"/>
  <c r="C129" i="1"/>
  <c r="D129" i="1"/>
  <c r="E129" i="1"/>
  <c r="G128" i="1"/>
  <c r="F129" i="1"/>
  <c r="G129" i="1"/>
  <c r="G127" i="1"/>
  <c r="G110" i="1"/>
  <c r="C111" i="1"/>
  <c r="D111" i="1"/>
  <c r="F111" i="1"/>
  <c r="G115" i="1"/>
  <c r="C116" i="1"/>
  <c r="D116" i="1"/>
  <c r="F116" i="1"/>
  <c r="B116" i="1"/>
  <c r="G114" i="1"/>
  <c r="G109" i="1"/>
  <c r="B111" i="1"/>
  <c r="G106" i="1"/>
  <c r="C107" i="1"/>
  <c r="D107" i="1"/>
  <c r="F107" i="1"/>
  <c r="G105" i="1"/>
  <c r="B107" i="1"/>
  <c r="G102" i="1"/>
  <c r="C103" i="1"/>
  <c r="D103" i="1"/>
  <c r="F103" i="1"/>
  <c r="G101" i="1"/>
  <c r="B103" i="1"/>
  <c r="G98" i="1"/>
  <c r="C99" i="1"/>
  <c r="D99" i="1"/>
  <c r="F99" i="1"/>
  <c r="G97" i="1"/>
  <c r="B99" i="1"/>
  <c r="G94" i="1"/>
  <c r="C95" i="1"/>
  <c r="D95" i="1"/>
  <c r="F95" i="1"/>
  <c r="G93" i="1"/>
  <c r="B95" i="1"/>
  <c r="G90" i="1"/>
  <c r="C91" i="1"/>
  <c r="D91" i="1"/>
  <c r="F91" i="1"/>
  <c r="G89" i="1"/>
  <c r="B91" i="1"/>
  <c r="G85" i="1"/>
  <c r="C86" i="1"/>
  <c r="D86" i="1"/>
  <c r="F86" i="1"/>
  <c r="G84" i="1"/>
  <c r="B86" i="1"/>
  <c r="G77" i="1"/>
  <c r="G76" i="1"/>
  <c r="C78" i="1"/>
  <c r="D78" i="1"/>
  <c r="F78" i="1"/>
  <c r="B78" i="1"/>
  <c r="G81" i="1"/>
  <c r="G80" i="1"/>
  <c r="C82" i="1"/>
  <c r="D82" i="1"/>
  <c r="F82" i="1"/>
  <c r="B82" i="1"/>
  <c r="C74" i="1"/>
  <c r="D74" i="1"/>
  <c r="F74" i="1"/>
  <c r="B74" i="1"/>
  <c r="G69" i="1"/>
  <c r="G72" i="1"/>
  <c r="G73" i="1"/>
  <c r="G68" i="1"/>
  <c r="C70" i="1"/>
  <c r="D70" i="1"/>
  <c r="F70" i="1"/>
  <c r="B70" i="1"/>
  <c r="G82" i="1"/>
  <c r="G74" i="1"/>
  <c r="G111" i="1"/>
  <c r="G70" i="1"/>
  <c r="G91" i="1"/>
  <c r="G107" i="1"/>
  <c r="G86" i="1"/>
  <c r="G116" i="1"/>
  <c r="G103" i="1"/>
  <c r="G99" i="1"/>
  <c r="G95" i="1"/>
  <c r="G78" i="1"/>
  <c r="G62" i="1"/>
  <c r="C63" i="1"/>
  <c r="D63" i="1"/>
  <c r="F63" i="1"/>
  <c r="B63" i="1"/>
  <c r="G61" i="1"/>
  <c r="G60" i="1"/>
  <c r="C53" i="1"/>
  <c r="D53" i="1"/>
  <c r="F53" i="1"/>
  <c r="B53" i="1"/>
  <c r="G51" i="1"/>
  <c r="C48" i="1"/>
  <c r="D48" i="1"/>
  <c r="F48" i="1"/>
  <c r="B48" i="1"/>
  <c r="G47" i="1"/>
  <c r="G63" i="1"/>
  <c r="G17" i="1"/>
  <c r="G6" i="1"/>
  <c r="G3" i="1"/>
  <c r="G4" i="1"/>
  <c r="G5" i="1"/>
  <c r="G2" i="1"/>
  <c r="B44" i="1"/>
  <c r="C32" i="1"/>
  <c r="D19" i="1"/>
  <c r="F7" i="1"/>
  <c r="F13" i="1"/>
  <c r="F19" i="1"/>
  <c r="F24" i="1"/>
  <c r="F28" i="1"/>
  <c r="F32" i="1"/>
  <c r="F36" i="1"/>
  <c r="F40" i="1"/>
  <c r="F44" i="1"/>
  <c r="G56" i="1"/>
  <c r="G57" i="1"/>
  <c r="G58" i="1"/>
  <c r="G55" i="1"/>
  <c r="G50" i="1"/>
  <c r="G53" i="1"/>
  <c r="G46" i="1"/>
  <c r="G48" i="1"/>
  <c r="G43" i="1"/>
  <c r="G42" i="1"/>
  <c r="G39" i="1"/>
  <c r="G38" i="1"/>
  <c r="G35" i="1"/>
  <c r="G34" i="1"/>
  <c r="G31" i="1"/>
  <c r="G30" i="1"/>
  <c r="G27" i="1"/>
  <c r="G26" i="1"/>
  <c r="G22" i="1"/>
  <c r="G23" i="1"/>
  <c r="G21" i="1"/>
  <c r="G16" i="1"/>
  <c r="G18" i="1"/>
  <c r="G15" i="1"/>
  <c r="G10" i="1"/>
  <c r="G11" i="1"/>
  <c r="G12" i="1"/>
  <c r="G9" i="1"/>
  <c r="C44" i="1"/>
  <c r="D44" i="1"/>
  <c r="C40" i="1"/>
  <c r="D40" i="1"/>
  <c r="B40" i="1"/>
  <c r="C36" i="1"/>
  <c r="D36" i="1"/>
  <c r="B36" i="1"/>
  <c r="C28" i="1"/>
  <c r="D28" i="1"/>
  <c r="B28" i="1"/>
  <c r="D32" i="1"/>
  <c r="B32" i="1"/>
  <c r="C24" i="1"/>
  <c r="D24" i="1"/>
  <c r="B24" i="1"/>
  <c r="C19" i="1"/>
  <c r="B19" i="1"/>
  <c r="C13" i="1"/>
  <c r="D13" i="1"/>
  <c r="B13" i="1"/>
  <c r="C7" i="1"/>
  <c r="D7" i="1"/>
  <c r="B7" i="1"/>
  <c r="G32" i="1"/>
  <c r="G7" i="1"/>
  <c r="G44" i="1"/>
  <c r="G40" i="1"/>
  <c r="G36" i="1"/>
  <c r="G28" i="1"/>
  <c r="G24" i="1"/>
  <c r="G19" i="1"/>
  <c r="G13" i="1"/>
</calcChain>
</file>

<file path=xl/sharedStrings.xml><?xml version="1.0" encoding="utf-8"?>
<sst xmlns="http://schemas.openxmlformats.org/spreadsheetml/2006/main" count="98" uniqueCount="65">
  <si>
    <t>General Service District Board of Supervisors</t>
  </si>
  <si>
    <t>US President and Vice President</t>
  </si>
  <si>
    <t>Write-In</t>
  </si>
  <si>
    <t>US Senate</t>
  </si>
  <si>
    <t>US House of Representative</t>
  </si>
  <si>
    <t>State Senate</t>
  </si>
  <si>
    <t>State House of Representative</t>
  </si>
  <si>
    <t>County Clerk</t>
  </si>
  <si>
    <t>Register of Deeds</t>
  </si>
  <si>
    <t>Sheriff</t>
  </si>
  <si>
    <t>Treasurer</t>
  </si>
  <si>
    <t>County Attorney</t>
  </si>
  <si>
    <t>AT Large Board Of Supervisor</t>
  </si>
  <si>
    <t>Municipal Service District Board Of Supervisor</t>
  </si>
  <si>
    <t>MSD - 408</t>
  </si>
  <si>
    <t>GSD - 202</t>
  </si>
  <si>
    <t>HC - 46</t>
  </si>
  <si>
    <t>Total 667</t>
  </si>
  <si>
    <t xml:space="preserve">Supreme Court Justices </t>
  </si>
  <si>
    <t>Carol A. Beier</t>
  </si>
  <si>
    <t xml:space="preserve">Yes </t>
  </si>
  <si>
    <t>No</t>
  </si>
  <si>
    <t>Dan Biles</t>
  </si>
  <si>
    <t>Yes</t>
  </si>
  <si>
    <t>Lawton R. Nuss</t>
  </si>
  <si>
    <t>Marla Luckert</t>
  </si>
  <si>
    <t>Caleb Stegall</t>
  </si>
  <si>
    <t>Court of Appeals</t>
  </si>
  <si>
    <t>Steve Leben</t>
  </si>
  <si>
    <t>G. Joseph Pierron Jr.</t>
  </si>
  <si>
    <t>David E. Bruns</t>
  </si>
  <si>
    <t>G. Gordon Atcheson</t>
  </si>
  <si>
    <t>Karen Arnold-Burger</t>
  </si>
  <si>
    <t>District Court Judge</t>
  </si>
  <si>
    <t>Michael Quint</t>
  </si>
  <si>
    <t>Constitutional Question</t>
  </si>
  <si>
    <t>Prov.-11</t>
  </si>
  <si>
    <t>Kathryn A. Gardner</t>
  </si>
  <si>
    <t>YES</t>
  </si>
  <si>
    <t>NO</t>
  </si>
  <si>
    <t xml:space="preserve"> </t>
  </si>
  <si>
    <t>Johnson &amp; Weld (L)</t>
  </si>
  <si>
    <t>Trump &amp; Pence  (Rep)</t>
  </si>
  <si>
    <t>Clinton &amp; Kaine (D)</t>
  </si>
  <si>
    <t>Jerry Moran (Rep)</t>
  </si>
  <si>
    <t>Patrick Wiesner (D)</t>
  </si>
  <si>
    <t>Robert Garrad (L)</t>
  </si>
  <si>
    <t>Kerry Burt (L)</t>
  </si>
  <si>
    <t>Alan LaPolice (i)</t>
  </si>
  <si>
    <t>Stein &amp; Baraka (i)</t>
  </si>
  <si>
    <t>Roger Marshall (Rep)</t>
  </si>
  <si>
    <t>A. Zacheriah Worf (D)</t>
  </si>
  <si>
    <t>John Doll(Rep)</t>
  </si>
  <si>
    <t>J. Russell 'Russ' Jennings (Rep)</t>
  </si>
  <si>
    <t>Lisa K. Robertson (Rep)</t>
  </si>
  <si>
    <t>Mark Rine (Rep)</t>
  </si>
  <si>
    <t>Mary D. "Diane" Gentry (Rep)</t>
  </si>
  <si>
    <t>Charles F. Moser (Rep)</t>
  </si>
  <si>
    <t>Kevin D. White (Rep)</t>
  </si>
  <si>
    <t>Monty Moritz (Rep)</t>
  </si>
  <si>
    <t>Jessica Young (Rep)</t>
  </si>
  <si>
    <t>Kirby Kleymann (Rep)</t>
  </si>
  <si>
    <t>Sherry Peter (Rep)</t>
  </si>
  <si>
    <t>Alena Balliner (Rep)</t>
  </si>
  <si>
    <t>Jerri Young (Rep)</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</si>
</sst>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34"/>
      <color theme="1"/>
      <name val="Calibri"/>
      <family val="2"/>
      <scheme val="minor"/>
    </font>
    <font>
      <sz val="12"/>
      <color theme="1"/>
      <name val="Calibri"/>
      <family val="2"/>
      <scheme val="minor"/>
    </font>
    <font>
      <b/>
      <i/>
      <sz val="12"/>
      <color theme="1"/>
      <name val="Calibri"/>
      <family val="2"/>
      <scheme val="minor"/>
    </font>
    <font>
      <b/>
      <sz val="12"/>
      <color theme="1"/>
      <name val="Calibri"/>
      <family val="2"/>
      <scheme val="minor"/>
    </font>
    <font>
      <sz val="8"/>
      <name val="Calibri"/>
      <family val="2"/>
      <scheme val="minor"/>
    </font>
  </fonts>
  <fills count="2">
    <fill>
      <patternFill patternType="none"/>
    </fill>
    <fill>
      <patternFill patternType="gray125"/>
    </fill>
  </fills>
  <borders count="1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top style="thin">
        <color auto="1"/>
      </top>
      <bottom/>
      <diagonal/>
    </border>
    <border>
      <left style="thin">
        <color auto="1"/>
      </left>
      <right/>
      <top style="medium">
        <color auto="1"/>
      </top>
      <bottom style="medium">
        <color auto="1"/>
      </bottom>
      <diagonal/>
    </border>
    <border>
      <left style="thin">
        <color auto="1"/>
      </left>
      <right/>
      <top/>
      <bottom style="thin">
        <color auto="1"/>
      </bottom>
      <diagonal/>
    </border>
    <border>
      <left style="medium">
        <color auto="1"/>
      </left>
      <right/>
      <top style="medium">
        <color auto="1"/>
      </top>
      <bottom style="medium">
        <color auto="1"/>
      </bottom>
      <diagonal/>
    </border>
    <border>
      <left style="thin">
        <color auto="1"/>
      </left>
      <right/>
      <top/>
      <bottom/>
      <diagonal/>
    </border>
    <border>
      <left/>
      <right/>
      <top style="thin">
        <color auto="1"/>
      </top>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s>
  <cellStyleXfs count="1">
    <xf numFmtId="0" fontId="0" fillId="0" borderId="0"/>
  </cellStyleXfs>
  <cellXfs count="41">
    <xf numFmtId="0" fontId="0" fillId="0" borderId="0" xfId="0"/>
    <xf numFmtId="0" fontId="0" fillId="0" borderId="1" xfId="0" applyBorder="1"/>
    <xf numFmtId="0" fontId="1" fillId="0" borderId="1" xfId="0" applyFont="1" applyBorder="1"/>
    <xf numFmtId="0" fontId="0" fillId="0" borderId="9" xfId="0" applyBorder="1"/>
    <xf numFmtId="0" fontId="1" fillId="0" borderId="9" xfId="0" applyFont="1" applyBorder="1"/>
    <xf numFmtId="0" fontId="3" fillId="0" borderId="2" xfId="0" applyFont="1" applyBorder="1"/>
    <xf numFmtId="0" fontId="3" fillId="0" borderId="1" xfId="0" applyFont="1" applyBorder="1"/>
    <xf numFmtId="0" fontId="2" fillId="0" borderId="2" xfId="0" applyFont="1" applyBorder="1"/>
    <xf numFmtId="0" fontId="2" fillId="0" borderId="1" xfId="0" applyFont="1" applyBorder="1"/>
    <xf numFmtId="0" fontId="4" fillId="0" borderId="1" xfId="0" applyFont="1" applyBorder="1"/>
    <xf numFmtId="0" fontId="4" fillId="0" borderId="6" xfId="0" applyFont="1" applyBorder="1"/>
    <xf numFmtId="0" fontId="4" fillId="0" borderId="7" xfId="0" applyFont="1" applyBorder="1"/>
    <xf numFmtId="0" fontId="4" fillId="0" borderId="11" xfId="0" applyFont="1" applyBorder="1"/>
    <xf numFmtId="0" fontId="2" fillId="0" borderId="3" xfId="0" applyFont="1" applyBorder="1"/>
    <xf numFmtId="0" fontId="2" fillId="0" borderId="12" xfId="0" applyFont="1" applyBorder="1"/>
    <xf numFmtId="0" fontId="4" fillId="0" borderId="3" xfId="0" applyFont="1" applyBorder="1"/>
    <xf numFmtId="0" fontId="2" fillId="0" borderId="5" xfId="0" applyFont="1" applyBorder="1"/>
    <xf numFmtId="0" fontId="2" fillId="0" borderId="10" xfId="0" applyFont="1" applyBorder="1"/>
    <xf numFmtId="0" fontId="4" fillId="0" borderId="5" xfId="0" applyFont="1" applyBorder="1"/>
    <xf numFmtId="0" fontId="4" fillId="0" borderId="4" xfId="0" applyFont="1" applyBorder="1"/>
    <xf numFmtId="0" fontId="4" fillId="0" borderId="13" xfId="0" applyFont="1" applyBorder="1"/>
    <xf numFmtId="0" fontId="4" fillId="0" borderId="8" xfId="0" applyFont="1" applyBorder="1"/>
    <xf numFmtId="0" fontId="3" fillId="0" borderId="10" xfId="0" applyFont="1" applyBorder="1"/>
    <xf numFmtId="0" fontId="2" fillId="0" borderId="9" xfId="0" applyFont="1" applyBorder="1"/>
    <xf numFmtId="0" fontId="2" fillId="0" borderId="14" xfId="0" applyFont="1" applyBorder="1"/>
    <xf numFmtId="0" fontId="4" fillId="0" borderId="9" xfId="0" applyFont="1" applyBorder="1"/>
    <xf numFmtId="0" fontId="4" fillId="0" borderId="2" xfId="0" applyFont="1" applyBorder="1"/>
    <xf numFmtId="0" fontId="2" fillId="0" borderId="1" xfId="0" applyFont="1" applyFill="1" applyBorder="1" applyAlignment="1">
      <alignment vertical="center"/>
    </xf>
    <xf numFmtId="0" fontId="2" fillId="0" borderId="1" xfId="0" applyFont="1" applyBorder="1" applyAlignment="1">
      <alignment horizontal="right"/>
    </xf>
    <xf numFmtId="0" fontId="2" fillId="0" borderId="2" xfId="0" applyFont="1" applyBorder="1" applyAlignment="1">
      <alignment horizontal="right"/>
    </xf>
    <xf numFmtId="0" fontId="2" fillId="0" borderId="16" xfId="0" applyFont="1" applyBorder="1"/>
    <xf numFmtId="0" fontId="2" fillId="0" borderId="17" xfId="0" applyFont="1" applyBorder="1"/>
    <xf numFmtId="0" fontId="3" fillId="0" borderId="1" xfId="0" applyFont="1" applyBorder="1" applyAlignment="1">
      <alignment horizontal="right"/>
    </xf>
    <xf numFmtId="0" fontId="3" fillId="0" borderId="2" xfId="0" applyFont="1" applyBorder="1" applyAlignment="1">
      <alignment horizontal="right"/>
    </xf>
    <xf numFmtId="0" fontId="4" fillId="0" borderId="1" xfId="0" applyFont="1" applyFill="1" applyBorder="1" applyAlignment="1">
      <alignment horizontal="right"/>
    </xf>
    <xf numFmtId="0" fontId="1" fillId="0" borderId="0" xfId="0" applyFont="1" applyBorder="1"/>
    <xf numFmtId="0" fontId="0" fillId="0" borderId="0" xfId="0" applyBorder="1"/>
    <xf numFmtId="0" fontId="2" fillId="0" borderId="15" xfId="0" applyFont="1" applyBorder="1" applyAlignment="1">
      <alignment horizontal="center" vertical="center"/>
    </xf>
    <xf numFmtId="0" fontId="2" fillId="0" borderId="17" xfId="0" applyFont="1" applyBorder="1" applyAlignment="1">
      <alignment horizontal="center" vertical="center"/>
    </xf>
    <xf numFmtId="0" fontId="2" fillId="0" borderId="0" xfId="0" applyFont="1" applyBorder="1" applyAlignment="1">
      <alignment horizontal="center" vertical="center"/>
    </xf>
    <xf numFmtId="0" fontId="2" fillId="0" borderId="18" xfId="0" applyFont="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oneCellAnchor>
    <xdr:from>
      <xdr:col>0</xdr:col>
      <xdr:colOff>9525</xdr:colOff>
      <xdr:row>117</xdr:row>
      <xdr:rowOff>76199</xdr:rowOff>
    </xdr:from>
    <xdr:ext cx="6905625" cy="2127057"/>
    <xdr:sp macro="" textlink="">
      <xdr:nvSpPr>
        <xdr:cNvPr id="3" name="TextBox 2"/>
        <xdr:cNvSpPr txBox="1"/>
      </xdr:nvSpPr>
      <xdr:spPr>
        <a:xfrm>
          <a:off x="9525" y="29765624"/>
          <a:ext cx="6905625" cy="21270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000" b="1"/>
            <a:t>Explanatory Statement</a:t>
          </a:r>
          <a:r>
            <a:rPr lang="en-US" sz="1000"/>
            <a:t>. This amendment is to preserve constitutionally the righ of the public to hunt, fish, and trap wildlife subject to reasonable laws and regulations. The right of the public to hunt, fish, and trap shall not modify any provision of common law or statutes relating to trespasss, eminent domain or any other private property rights.                                                                          	A vote </a:t>
          </a:r>
          <a:r>
            <a:rPr lang="en-US" sz="1000" b="1"/>
            <a:t>for</a:t>
          </a:r>
          <a:r>
            <a:rPr lang="en-US" sz="1000"/>
            <a:t> this proposition would constitutionally preserve the right of the public to hunt, fish, and trap wildlife that has traditionally been taken by hunters, trappers, and anglers. This public right is subject to state laws and rules and regulations regarding the management of wildlife and does not change or diminish common law or statutory rights relating to trespass, eminent domain, or private property.                                                                                                                                                       	A vote </a:t>
          </a:r>
          <a:r>
            <a:rPr lang="en-US" sz="1000" b="1"/>
            <a:t>against</a:t>
          </a:r>
          <a:r>
            <a:rPr lang="en-US" sz="1000"/>
            <a:t> this proposition would provide for no constitutional right of the public to hunt, fish, and trap wildlife. It would maintain existing state laws and rules and regulations governing hunting, fishing, and trapping wildlife.                                                                                                                                                                             </a:t>
          </a:r>
          <a:r>
            <a:rPr lang="en-US" sz="1000" b="1"/>
            <a:t>21.Right of Public to hunt, fish, and trap wildlife</a:t>
          </a:r>
          <a:r>
            <a:rPr lang="en-US" sz="1000"/>
            <a:t>. The people have the right to hunt, fish, and trap, including by the use of traditional methods, subject to reasonable laws and regulations that promote wildlife conservation and management and the preserve the future of hunting and fishing. Public hunting and fishing shall be a preferred means of managing and controlling wildlife. This section shall not be construed to modify any provision of law relating to trespass, property rights or water resources.</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G133"/>
  <sheetViews>
    <sheetView tabSelected="1" view="pageLayout" topLeftCell="A24" workbookViewId="0">
      <selection activeCell="J35" sqref="J35"/>
    </sheetView>
  </sheetViews>
  <sheetFormatPr baseColWidth="10" defaultColWidth="8.83203125" defaultRowHeight="20" customHeight="1" x14ac:dyDescent="0"/>
  <cols>
    <col min="1" max="1" width="42.6640625" customWidth="1"/>
    <col min="2" max="2" width="12" style="2" customWidth="1"/>
    <col min="3" max="3" width="11.1640625" style="1" customWidth="1"/>
    <col min="4" max="4" width="28.83203125" customWidth="1"/>
    <col min="5" max="5" width="7.83203125" customWidth="1"/>
    <col min="6" max="6" width="9.5" customWidth="1"/>
    <col min="7" max="7" width="11.1640625" customWidth="1"/>
  </cols>
  <sheetData>
    <row r="1" spans="1:7" ht="20" customHeight="1">
      <c r="A1" s="5" t="s">
        <v>1</v>
      </c>
      <c r="B1" s="32" t="s">
        <v>14</v>
      </c>
      <c r="C1" s="32" t="s">
        <v>15</v>
      </c>
      <c r="D1" s="32" t="s">
        <v>16</v>
      </c>
      <c r="E1" s="6"/>
      <c r="F1" s="33" t="s">
        <v>36</v>
      </c>
      <c r="G1" s="34" t="s">
        <v>17</v>
      </c>
    </row>
    <row r="2" spans="1:7" ht="20" customHeight="1">
      <c r="A2" s="7" t="s">
        <v>41</v>
      </c>
      <c r="B2" s="8">
        <v>15</v>
      </c>
      <c r="C2" s="8">
        <v>7</v>
      </c>
      <c r="D2" s="8">
        <v>3</v>
      </c>
      <c r="E2" s="8"/>
      <c r="F2" s="7">
        <v>0</v>
      </c>
      <c r="G2" s="9">
        <f>SUM(B2:F2)</f>
        <v>25</v>
      </c>
    </row>
    <row r="3" spans="1:7" ht="20" customHeight="1">
      <c r="A3" s="7" t="s">
        <v>49</v>
      </c>
      <c r="B3" s="8">
        <v>6</v>
      </c>
      <c r="C3" s="8">
        <v>1</v>
      </c>
      <c r="D3" s="8">
        <v>1</v>
      </c>
      <c r="E3" s="8"/>
      <c r="F3" s="7">
        <v>0</v>
      </c>
      <c r="G3" s="9">
        <f t="shared" ref="G3:G7" si="0">SUM(B3:F3)</f>
        <v>8</v>
      </c>
    </row>
    <row r="4" spans="1:7" ht="20" customHeight="1">
      <c r="A4" s="7" t="s">
        <v>42</v>
      </c>
      <c r="B4" s="8">
        <v>317</v>
      </c>
      <c r="C4" s="8">
        <v>182</v>
      </c>
      <c r="D4" s="8">
        <v>35</v>
      </c>
      <c r="E4" s="8"/>
      <c r="F4" s="7">
        <v>0</v>
      </c>
      <c r="G4" s="9">
        <f t="shared" si="0"/>
        <v>534</v>
      </c>
    </row>
    <row r="5" spans="1:7" ht="20" customHeight="1">
      <c r="A5" s="7" t="s">
        <v>43</v>
      </c>
      <c r="B5" s="8">
        <v>63</v>
      </c>
      <c r="C5" s="8">
        <v>16</v>
      </c>
      <c r="D5" s="8">
        <v>4</v>
      </c>
      <c r="E5" s="8"/>
      <c r="F5" s="7">
        <v>0</v>
      </c>
      <c r="G5" s="9">
        <f t="shared" si="0"/>
        <v>83</v>
      </c>
    </row>
    <row r="6" spans="1:7" ht="20" customHeight="1" thickBot="1">
      <c r="A6" s="7" t="s">
        <v>2</v>
      </c>
      <c r="B6" s="8">
        <v>0</v>
      </c>
      <c r="C6" s="8">
        <v>0</v>
      </c>
      <c r="D6" s="8">
        <v>0</v>
      </c>
      <c r="E6" s="8"/>
      <c r="F6" s="7">
        <v>0</v>
      </c>
      <c r="G6" s="9">
        <f t="shared" si="0"/>
        <v>0</v>
      </c>
    </row>
    <row r="7" spans="1:7" ht="20" customHeight="1" thickBot="1">
      <c r="A7" s="7"/>
      <c r="B7" s="10">
        <f>SUM(B2:B6)</f>
        <v>401</v>
      </c>
      <c r="C7" s="11">
        <f>SUM(C2:C6)</f>
        <v>206</v>
      </c>
      <c r="D7" s="11">
        <f>SUM(D2:D6)</f>
        <v>43</v>
      </c>
      <c r="E7" s="11"/>
      <c r="F7" s="12">
        <f>SUM(F2:F6)</f>
        <v>0</v>
      </c>
      <c r="G7" s="9">
        <f t="shared" si="0"/>
        <v>650</v>
      </c>
    </row>
    <row r="8" spans="1:7" ht="20" customHeight="1">
      <c r="A8" s="5" t="s">
        <v>3</v>
      </c>
      <c r="B8" s="13"/>
      <c r="C8" s="13"/>
      <c r="D8" s="13"/>
      <c r="E8" s="13"/>
      <c r="F8" s="14"/>
      <c r="G8" s="15"/>
    </row>
    <row r="9" spans="1:7" ht="20" customHeight="1">
      <c r="A9" s="7" t="s">
        <v>44</v>
      </c>
      <c r="B9" s="8">
        <v>355</v>
      </c>
      <c r="C9" s="8">
        <v>176</v>
      </c>
      <c r="D9" s="8">
        <v>39</v>
      </c>
      <c r="E9" s="8"/>
      <c r="F9" s="7">
        <v>0</v>
      </c>
      <c r="G9" s="9">
        <f>SUM(B9:F9)</f>
        <v>570</v>
      </c>
    </row>
    <row r="10" spans="1:7" ht="20" customHeight="1">
      <c r="A10" s="7" t="s">
        <v>45</v>
      </c>
      <c r="B10" s="8">
        <v>34</v>
      </c>
      <c r="C10" s="8">
        <v>12</v>
      </c>
      <c r="D10" s="8">
        <v>2</v>
      </c>
      <c r="E10" s="8"/>
      <c r="F10" s="7">
        <v>0</v>
      </c>
      <c r="G10" s="9">
        <f t="shared" ref="G10:G13" si="1">SUM(B10:F10)</f>
        <v>48</v>
      </c>
    </row>
    <row r="11" spans="1:7" ht="20" customHeight="1">
      <c r="A11" s="7" t="s">
        <v>46</v>
      </c>
      <c r="B11" s="8">
        <v>11</v>
      </c>
      <c r="C11" s="8">
        <v>11</v>
      </c>
      <c r="D11" s="8">
        <v>1</v>
      </c>
      <c r="E11" s="8"/>
      <c r="F11" s="7">
        <v>0</v>
      </c>
      <c r="G11" s="9">
        <f t="shared" si="1"/>
        <v>23</v>
      </c>
    </row>
    <row r="12" spans="1:7" ht="20" customHeight="1" thickBot="1">
      <c r="A12" s="7" t="s">
        <v>2</v>
      </c>
      <c r="B12" s="16">
        <v>0</v>
      </c>
      <c r="C12" s="16">
        <v>0</v>
      </c>
      <c r="D12" s="16">
        <v>0</v>
      </c>
      <c r="E12" s="16"/>
      <c r="F12" s="17">
        <v>0</v>
      </c>
      <c r="G12" s="18">
        <f t="shared" si="1"/>
        <v>0</v>
      </c>
    </row>
    <row r="13" spans="1:7" ht="18" customHeight="1" thickBot="1">
      <c r="A13" s="7"/>
      <c r="B13" s="10">
        <f>SUM(B9:B12)</f>
        <v>400</v>
      </c>
      <c r="C13" s="11">
        <f t="shared" ref="C13:F13" si="2">SUM(C9:C12)</f>
        <v>199</v>
      </c>
      <c r="D13" s="11">
        <f t="shared" si="2"/>
        <v>42</v>
      </c>
      <c r="E13" s="11"/>
      <c r="F13" s="12">
        <f t="shared" si="2"/>
        <v>0</v>
      </c>
      <c r="G13" s="19">
        <f t="shared" si="1"/>
        <v>641</v>
      </c>
    </row>
    <row r="14" spans="1:7" ht="20" customHeight="1">
      <c r="A14" s="5" t="s">
        <v>4</v>
      </c>
      <c r="B14" s="13"/>
      <c r="C14" s="13"/>
      <c r="D14" s="13"/>
      <c r="E14" s="13"/>
      <c r="F14" s="14"/>
      <c r="G14" s="15"/>
    </row>
    <row r="15" spans="1:7" ht="20" customHeight="1">
      <c r="A15" s="7" t="s">
        <v>47</v>
      </c>
      <c r="B15" s="8">
        <v>23</v>
      </c>
      <c r="C15" s="8">
        <v>9</v>
      </c>
      <c r="D15" s="8">
        <v>2</v>
      </c>
      <c r="E15" s="8"/>
      <c r="F15" s="7">
        <v>0</v>
      </c>
      <c r="G15" s="9">
        <f>SUM(B15:F15)</f>
        <v>34</v>
      </c>
    </row>
    <row r="16" spans="1:7" ht="20" customHeight="1">
      <c r="A16" s="7" t="s">
        <v>48</v>
      </c>
      <c r="B16" s="8">
        <v>32</v>
      </c>
      <c r="C16" s="8">
        <v>24</v>
      </c>
      <c r="D16" s="8">
        <v>6</v>
      </c>
      <c r="E16" s="8"/>
      <c r="F16" s="7">
        <v>0</v>
      </c>
      <c r="G16" s="9">
        <f t="shared" ref="G16:G19" si="3">SUM(B16:F16)</f>
        <v>62</v>
      </c>
    </row>
    <row r="17" spans="1:7" ht="20" customHeight="1">
      <c r="A17" s="7" t="s">
        <v>50</v>
      </c>
      <c r="B17" s="16">
        <v>333</v>
      </c>
      <c r="C17" s="16">
        <v>156</v>
      </c>
      <c r="D17" s="16">
        <v>36</v>
      </c>
      <c r="E17" s="16"/>
      <c r="F17" s="17">
        <v>0</v>
      </c>
      <c r="G17" s="18">
        <f t="shared" si="3"/>
        <v>525</v>
      </c>
    </row>
    <row r="18" spans="1:7" ht="20" customHeight="1" thickBot="1">
      <c r="A18" s="7" t="s">
        <v>2</v>
      </c>
      <c r="B18" s="16">
        <v>0</v>
      </c>
      <c r="C18" s="16">
        <v>0</v>
      </c>
      <c r="D18" s="16">
        <v>0</v>
      </c>
      <c r="E18" s="16"/>
      <c r="F18" s="17">
        <v>0</v>
      </c>
      <c r="G18" s="18">
        <f t="shared" si="3"/>
        <v>0</v>
      </c>
    </row>
    <row r="19" spans="1:7" ht="18" customHeight="1" thickBot="1">
      <c r="A19" s="7"/>
      <c r="B19" s="10">
        <f>SUM(B15:B18)</f>
        <v>388</v>
      </c>
      <c r="C19" s="11">
        <f t="shared" ref="C19:F19" si="4">SUM(C15:C18)</f>
        <v>189</v>
      </c>
      <c r="D19" s="11">
        <f t="shared" si="4"/>
        <v>44</v>
      </c>
      <c r="E19" s="11"/>
      <c r="F19" s="12">
        <f t="shared" si="4"/>
        <v>0</v>
      </c>
      <c r="G19" s="19">
        <f t="shared" si="3"/>
        <v>621</v>
      </c>
    </row>
    <row r="20" spans="1:7" ht="20" customHeight="1">
      <c r="A20" s="5" t="s">
        <v>5</v>
      </c>
      <c r="B20" s="13"/>
      <c r="C20" s="13"/>
      <c r="D20" s="13"/>
      <c r="E20" s="13"/>
      <c r="F20" s="14"/>
      <c r="G20" s="15"/>
    </row>
    <row r="21" spans="1:7" ht="20" customHeight="1">
      <c r="A21" s="7" t="s">
        <v>51</v>
      </c>
      <c r="B21" s="8">
        <v>38</v>
      </c>
      <c r="C21" s="8">
        <v>21</v>
      </c>
      <c r="D21" s="8">
        <v>5</v>
      </c>
      <c r="E21" s="8"/>
      <c r="F21" s="7">
        <v>0</v>
      </c>
      <c r="G21" s="9">
        <f>SUM(B21:F21)</f>
        <v>64</v>
      </c>
    </row>
    <row r="22" spans="1:7" ht="20" customHeight="1">
      <c r="A22" s="7" t="s">
        <v>52</v>
      </c>
      <c r="B22" s="8">
        <v>349</v>
      </c>
      <c r="C22" s="8">
        <v>160</v>
      </c>
      <c r="D22" s="8">
        <v>36</v>
      </c>
      <c r="E22" s="8"/>
      <c r="F22" s="7">
        <v>0</v>
      </c>
      <c r="G22" s="9">
        <f t="shared" ref="G22:G24" si="5">SUM(B22:F22)</f>
        <v>545</v>
      </c>
    </row>
    <row r="23" spans="1:7" ht="20" customHeight="1" thickBot="1">
      <c r="A23" s="7" t="s">
        <v>2</v>
      </c>
      <c r="B23" s="16">
        <v>0</v>
      </c>
      <c r="C23" s="16">
        <v>0</v>
      </c>
      <c r="D23" s="16">
        <v>0</v>
      </c>
      <c r="E23" s="16"/>
      <c r="F23" s="17">
        <v>0</v>
      </c>
      <c r="G23" s="18">
        <f t="shared" si="5"/>
        <v>0</v>
      </c>
    </row>
    <row r="24" spans="1:7" ht="17.25" customHeight="1" thickBot="1">
      <c r="A24" s="7"/>
      <c r="B24" s="10">
        <f>SUM(B21:B23)</f>
        <v>387</v>
      </c>
      <c r="C24" s="11">
        <f t="shared" ref="C24:F24" si="6">SUM(C21:C23)</f>
        <v>181</v>
      </c>
      <c r="D24" s="11">
        <f t="shared" si="6"/>
        <v>41</v>
      </c>
      <c r="E24" s="11"/>
      <c r="F24" s="12">
        <f t="shared" si="6"/>
        <v>0</v>
      </c>
      <c r="G24" s="19">
        <f t="shared" si="5"/>
        <v>609</v>
      </c>
    </row>
    <row r="25" spans="1:7" ht="20" customHeight="1">
      <c r="A25" s="5" t="s">
        <v>6</v>
      </c>
      <c r="B25" s="13"/>
      <c r="C25" s="13"/>
      <c r="D25" s="13"/>
      <c r="E25" s="13"/>
      <c r="F25" s="14"/>
      <c r="G25" s="15"/>
    </row>
    <row r="26" spans="1:7" ht="20" customHeight="1">
      <c r="A26" s="7" t="s">
        <v>53</v>
      </c>
      <c r="B26" s="8">
        <v>385</v>
      </c>
      <c r="C26" s="8">
        <v>181</v>
      </c>
      <c r="D26" s="8">
        <v>41</v>
      </c>
      <c r="E26" s="8"/>
      <c r="F26" s="7">
        <v>0</v>
      </c>
      <c r="G26" s="9">
        <f>SUM(B26:F26)</f>
        <v>607</v>
      </c>
    </row>
    <row r="27" spans="1:7" ht="20" customHeight="1" thickBot="1">
      <c r="A27" s="7" t="s">
        <v>2</v>
      </c>
      <c r="B27" s="16">
        <v>0</v>
      </c>
      <c r="C27" s="16">
        <v>0</v>
      </c>
      <c r="D27" s="16">
        <v>0</v>
      </c>
      <c r="E27" s="16"/>
      <c r="F27" s="17">
        <v>0</v>
      </c>
      <c r="G27" s="18">
        <f t="shared" ref="G27:G28" si="7">SUM(B27:F27)</f>
        <v>0</v>
      </c>
    </row>
    <row r="28" spans="1:7" ht="18" customHeight="1" thickBot="1">
      <c r="A28" s="7"/>
      <c r="B28" s="10">
        <f>SUM(B26:B27)</f>
        <v>385</v>
      </c>
      <c r="C28" s="10">
        <f t="shared" ref="C28:F28" si="8">SUM(C26:C27)</f>
        <v>181</v>
      </c>
      <c r="D28" s="10">
        <f t="shared" si="8"/>
        <v>41</v>
      </c>
      <c r="E28" s="10"/>
      <c r="F28" s="20">
        <f t="shared" si="8"/>
        <v>0</v>
      </c>
      <c r="G28" s="19">
        <f t="shared" si="7"/>
        <v>607</v>
      </c>
    </row>
    <row r="29" spans="1:7" ht="20" customHeight="1">
      <c r="A29" s="5" t="s">
        <v>7</v>
      </c>
      <c r="B29" s="13"/>
      <c r="C29" s="13"/>
      <c r="D29" s="13"/>
      <c r="E29" s="13"/>
      <c r="F29" s="14"/>
      <c r="G29" s="15"/>
    </row>
    <row r="30" spans="1:7" ht="20" customHeight="1">
      <c r="A30" s="7" t="s">
        <v>64</v>
      </c>
      <c r="B30" s="8">
        <v>369</v>
      </c>
      <c r="C30" s="8">
        <v>185</v>
      </c>
      <c r="D30" s="8">
        <v>37</v>
      </c>
      <c r="E30" s="8"/>
      <c r="F30" s="7">
        <v>0</v>
      </c>
      <c r="G30" s="9">
        <f>SUM(B30:F30)</f>
        <v>591</v>
      </c>
    </row>
    <row r="31" spans="1:7" ht="20" customHeight="1" thickBot="1">
      <c r="A31" s="7" t="s">
        <v>2</v>
      </c>
      <c r="B31" s="16">
        <v>0</v>
      </c>
      <c r="C31" s="16">
        <v>0</v>
      </c>
      <c r="D31" s="16">
        <v>0</v>
      </c>
      <c r="E31" s="16"/>
      <c r="F31" s="17">
        <v>0</v>
      </c>
      <c r="G31" s="18">
        <f t="shared" ref="G31:G32" si="9">SUM(B31:F31)</f>
        <v>0</v>
      </c>
    </row>
    <row r="32" spans="1:7" ht="17.25" customHeight="1" thickBot="1">
      <c r="A32" s="7"/>
      <c r="B32" s="10">
        <f>SUM(B30:B31)</f>
        <v>369</v>
      </c>
      <c r="C32" s="10">
        <f t="shared" ref="C32:F32" si="10">SUM(C30:C31)</f>
        <v>185</v>
      </c>
      <c r="D32" s="10">
        <f t="shared" si="10"/>
        <v>37</v>
      </c>
      <c r="E32" s="10"/>
      <c r="F32" s="20">
        <f t="shared" si="10"/>
        <v>0</v>
      </c>
      <c r="G32" s="19">
        <f t="shared" si="9"/>
        <v>591</v>
      </c>
    </row>
    <row r="33" spans="1:7" ht="20" customHeight="1">
      <c r="A33" s="5" t="s">
        <v>8</v>
      </c>
      <c r="B33" s="13"/>
      <c r="C33" s="13"/>
      <c r="D33" s="13"/>
      <c r="E33" s="13"/>
      <c r="F33" s="14"/>
      <c r="G33" s="15"/>
    </row>
    <row r="34" spans="1:7" ht="20" customHeight="1">
      <c r="A34" s="7" t="s">
        <v>54</v>
      </c>
      <c r="B34" s="8">
        <v>367</v>
      </c>
      <c r="C34" s="8">
        <v>182</v>
      </c>
      <c r="D34" s="8">
        <v>39</v>
      </c>
      <c r="E34" s="8"/>
      <c r="F34" s="7">
        <v>0</v>
      </c>
      <c r="G34" s="9">
        <f>SUM(B34:F34)</f>
        <v>588</v>
      </c>
    </row>
    <row r="35" spans="1:7" ht="20" customHeight="1" thickBot="1">
      <c r="A35" s="7" t="s">
        <v>2</v>
      </c>
      <c r="B35" s="8">
        <v>0</v>
      </c>
      <c r="C35" s="8">
        <v>0</v>
      </c>
      <c r="D35" s="8">
        <v>0</v>
      </c>
      <c r="E35" s="8"/>
      <c r="F35" s="7">
        <v>0</v>
      </c>
      <c r="G35" s="9">
        <f t="shared" ref="G35:G36" si="11">SUM(B35:F35)</f>
        <v>0</v>
      </c>
    </row>
    <row r="36" spans="1:7" ht="16.5" customHeight="1" thickBot="1">
      <c r="A36" s="7"/>
      <c r="B36" s="10">
        <f>SUM(B34:B35)</f>
        <v>367</v>
      </c>
      <c r="C36" s="11">
        <f>SUM(C34:C35)</f>
        <v>182</v>
      </c>
      <c r="D36" s="11">
        <f>SUM(D34:D35)</f>
        <v>39</v>
      </c>
      <c r="E36" s="12"/>
      <c r="F36" s="20">
        <f>SUM(F34:F35)</f>
        <v>0</v>
      </c>
      <c r="G36" s="21">
        <f t="shared" si="11"/>
        <v>588</v>
      </c>
    </row>
    <row r="37" spans="1:7" ht="20" customHeight="1">
      <c r="A37" s="5" t="s">
        <v>9</v>
      </c>
      <c r="B37" s="13"/>
      <c r="C37" s="13"/>
      <c r="D37" s="13"/>
      <c r="E37" s="13"/>
      <c r="F37" s="14"/>
      <c r="G37" s="15"/>
    </row>
    <row r="38" spans="1:7" ht="20" customHeight="1">
      <c r="A38" s="7" t="s">
        <v>55</v>
      </c>
      <c r="B38" s="8">
        <v>372</v>
      </c>
      <c r="C38" s="8">
        <v>185</v>
      </c>
      <c r="D38" s="8">
        <v>30</v>
      </c>
      <c r="E38" s="8"/>
      <c r="F38" s="7">
        <v>0</v>
      </c>
      <c r="G38" s="9">
        <f>SUM(B38:F38)</f>
        <v>587</v>
      </c>
    </row>
    <row r="39" spans="1:7" ht="20" customHeight="1" thickBot="1">
      <c r="A39" s="7" t="s">
        <v>2</v>
      </c>
      <c r="B39" s="16">
        <v>11</v>
      </c>
      <c r="C39" s="16">
        <v>10</v>
      </c>
      <c r="D39" s="16">
        <v>8</v>
      </c>
      <c r="E39" s="16"/>
      <c r="F39" s="17">
        <v>0</v>
      </c>
      <c r="G39" s="18">
        <f t="shared" ref="G39:G40" si="12">SUM(B39:F39)</f>
        <v>29</v>
      </c>
    </row>
    <row r="40" spans="1:7" ht="17.25" customHeight="1" thickBot="1">
      <c r="A40" s="7"/>
      <c r="B40" s="10">
        <f>SUM(B38:B39)</f>
        <v>383</v>
      </c>
      <c r="C40" s="11">
        <f t="shared" ref="C40:F40" si="13">SUM(C38:C39)</f>
        <v>195</v>
      </c>
      <c r="D40" s="11">
        <f t="shared" si="13"/>
        <v>38</v>
      </c>
      <c r="E40" s="11"/>
      <c r="F40" s="12">
        <f t="shared" si="13"/>
        <v>0</v>
      </c>
      <c r="G40" s="19">
        <f t="shared" si="12"/>
        <v>616</v>
      </c>
    </row>
    <row r="41" spans="1:7" ht="20" customHeight="1">
      <c r="A41" s="5" t="s">
        <v>10</v>
      </c>
      <c r="B41" s="13"/>
      <c r="C41" s="13"/>
      <c r="D41" s="13"/>
      <c r="E41" s="13"/>
      <c r="F41" s="14"/>
      <c r="G41" s="15"/>
    </row>
    <row r="42" spans="1:7" ht="20" customHeight="1">
      <c r="A42" s="7" t="s">
        <v>56</v>
      </c>
      <c r="B42" s="8">
        <v>352</v>
      </c>
      <c r="C42" s="8">
        <v>172</v>
      </c>
      <c r="D42" s="8">
        <v>40</v>
      </c>
      <c r="E42" s="8"/>
      <c r="F42" s="7">
        <v>0</v>
      </c>
      <c r="G42" s="9">
        <f>SUM(B42:F42)</f>
        <v>564</v>
      </c>
    </row>
    <row r="43" spans="1:7" ht="20" customHeight="1" thickBot="1">
      <c r="A43" s="7" t="s">
        <v>2</v>
      </c>
      <c r="B43" s="16">
        <v>0</v>
      </c>
      <c r="C43" s="16">
        <v>0</v>
      </c>
      <c r="D43" s="16">
        <v>0</v>
      </c>
      <c r="E43" s="16"/>
      <c r="F43" s="17">
        <v>0</v>
      </c>
      <c r="G43" s="18">
        <f t="shared" ref="G43:G44" si="14">SUM(B43:F43)</f>
        <v>0</v>
      </c>
    </row>
    <row r="44" spans="1:7" ht="20" customHeight="1" thickBot="1">
      <c r="A44" s="7"/>
      <c r="B44" s="10">
        <f>SUM(B42:B43)</f>
        <v>352</v>
      </c>
      <c r="C44" s="11">
        <f t="shared" ref="C44:F44" si="15">SUM(C42:C43)</f>
        <v>172</v>
      </c>
      <c r="D44" s="11">
        <f t="shared" si="15"/>
        <v>40</v>
      </c>
      <c r="E44" s="11"/>
      <c r="F44" s="12">
        <f t="shared" si="15"/>
        <v>0</v>
      </c>
      <c r="G44" s="19">
        <f t="shared" si="14"/>
        <v>564</v>
      </c>
    </row>
    <row r="45" spans="1:7" ht="20" customHeight="1">
      <c r="A45" s="22" t="s">
        <v>11</v>
      </c>
      <c r="B45" s="23"/>
      <c r="C45" s="23"/>
      <c r="D45" s="23"/>
      <c r="E45" s="23"/>
      <c r="F45" s="24"/>
      <c r="G45" s="25"/>
    </row>
    <row r="46" spans="1:7" ht="20" customHeight="1">
      <c r="A46" s="8" t="s">
        <v>57</v>
      </c>
      <c r="B46" s="8">
        <v>359</v>
      </c>
      <c r="C46" s="8">
        <v>165</v>
      </c>
      <c r="D46" s="8">
        <v>35</v>
      </c>
      <c r="E46" s="8"/>
      <c r="F46" s="8">
        <v>0</v>
      </c>
      <c r="G46" s="8">
        <f>SUM(B46:F46)</f>
        <v>559</v>
      </c>
    </row>
    <row r="47" spans="1:7" ht="20" customHeight="1" thickBot="1">
      <c r="A47" s="8" t="s">
        <v>2</v>
      </c>
      <c r="B47" s="16">
        <v>0</v>
      </c>
      <c r="C47" s="16">
        <v>0</v>
      </c>
      <c r="D47" s="16">
        <v>0</v>
      </c>
      <c r="E47" s="16"/>
      <c r="F47" s="16">
        <v>0</v>
      </c>
      <c r="G47" s="8">
        <f>SUM(B47:F47)</f>
        <v>0</v>
      </c>
    </row>
    <row r="48" spans="1:7" ht="20" customHeight="1" thickBot="1">
      <c r="A48" s="7"/>
      <c r="B48" s="10">
        <f>SUM(B46,B47)</f>
        <v>359</v>
      </c>
      <c r="C48" s="10">
        <f t="shared" ref="C48:G48" si="16">SUM(C46,C47)</f>
        <v>165</v>
      </c>
      <c r="D48" s="10">
        <f t="shared" si="16"/>
        <v>35</v>
      </c>
      <c r="E48" s="10"/>
      <c r="F48" s="10">
        <f t="shared" si="16"/>
        <v>0</v>
      </c>
      <c r="G48" s="10">
        <f t="shared" si="16"/>
        <v>559</v>
      </c>
    </row>
    <row r="49" spans="1:7" ht="20" customHeight="1">
      <c r="A49" s="5" t="s">
        <v>12</v>
      </c>
      <c r="B49" s="23"/>
      <c r="C49" s="23"/>
      <c r="D49" s="23"/>
      <c r="E49" s="23"/>
      <c r="F49" s="24"/>
      <c r="G49" s="25"/>
    </row>
    <row r="50" spans="1:7" ht="20" customHeight="1">
      <c r="A50" s="7" t="s">
        <v>58</v>
      </c>
      <c r="B50" s="8">
        <v>134</v>
      </c>
      <c r="C50" s="8">
        <v>76</v>
      </c>
      <c r="D50" s="8">
        <v>22</v>
      </c>
      <c r="E50" s="8"/>
      <c r="F50" s="8">
        <v>0</v>
      </c>
      <c r="G50" s="8">
        <f>SUM(B50:F50)</f>
        <v>232</v>
      </c>
    </row>
    <row r="51" spans="1:7" ht="20" customHeight="1">
      <c r="A51" s="7" t="s">
        <v>59</v>
      </c>
      <c r="B51" s="8">
        <v>269</v>
      </c>
      <c r="C51" s="8">
        <v>121</v>
      </c>
      <c r="D51" s="8">
        <v>23</v>
      </c>
      <c r="E51" s="8"/>
      <c r="F51" s="8">
        <v>0</v>
      </c>
      <c r="G51" s="8">
        <f>SUM(B51:D51,F51)</f>
        <v>413</v>
      </c>
    </row>
    <row r="52" spans="1:7" ht="20" customHeight="1" thickBot="1">
      <c r="A52" s="26" t="s">
        <v>2</v>
      </c>
      <c r="B52" s="16">
        <v>0</v>
      </c>
      <c r="C52" s="16">
        <v>0</v>
      </c>
      <c r="D52" s="16">
        <v>0</v>
      </c>
      <c r="E52" s="16"/>
      <c r="F52" s="16">
        <v>0</v>
      </c>
      <c r="G52" s="18"/>
    </row>
    <row r="53" spans="1:7" ht="16.5" customHeight="1" thickBot="1">
      <c r="A53" s="26"/>
      <c r="B53" s="10">
        <f>SUM(B50:B52)</f>
        <v>403</v>
      </c>
      <c r="C53" s="10">
        <f t="shared" ref="C53:G53" si="17">SUM(C50:C52)</f>
        <v>197</v>
      </c>
      <c r="D53" s="10">
        <f t="shared" si="17"/>
        <v>45</v>
      </c>
      <c r="E53" s="10"/>
      <c r="F53" s="10">
        <f t="shared" si="17"/>
        <v>0</v>
      </c>
      <c r="G53" s="10">
        <f t="shared" si="17"/>
        <v>645</v>
      </c>
    </row>
    <row r="54" spans="1:7" ht="20" customHeight="1">
      <c r="A54" s="5" t="s">
        <v>0</v>
      </c>
      <c r="B54" s="13"/>
      <c r="C54" s="13"/>
      <c r="D54" s="13"/>
      <c r="E54" s="13"/>
      <c r="F54" s="14"/>
      <c r="G54" s="15"/>
    </row>
    <row r="55" spans="1:7" ht="20" customHeight="1">
      <c r="A55" s="7" t="s">
        <v>60</v>
      </c>
      <c r="B55" s="8">
        <v>0</v>
      </c>
      <c r="C55" s="8">
        <v>76</v>
      </c>
      <c r="D55" s="8">
        <v>12</v>
      </c>
      <c r="E55" s="8"/>
      <c r="F55" s="7">
        <v>0</v>
      </c>
      <c r="G55" s="9">
        <f>SUM(B55:F55)</f>
        <v>88</v>
      </c>
    </row>
    <row r="56" spans="1:7" ht="20" customHeight="1">
      <c r="A56" s="7" t="s">
        <v>61</v>
      </c>
      <c r="B56" s="8">
        <v>0</v>
      </c>
      <c r="C56" s="8">
        <v>129</v>
      </c>
      <c r="D56" s="8">
        <v>32</v>
      </c>
      <c r="E56" s="8"/>
      <c r="F56" s="7">
        <v>0</v>
      </c>
      <c r="G56" s="9">
        <f t="shared" ref="G56:G58" si="18">SUM(B56:F56)</f>
        <v>161</v>
      </c>
    </row>
    <row r="57" spans="1:7" ht="20" customHeight="1" thickBot="1">
      <c r="A57" s="7" t="s">
        <v>2</v>
      </c>
      <c r="B57" s="16">
        <v>0</v>
      </c>
      <c r="C57" s="16">
        <v>0</v>
      </c>
      <c r="D57" s="16">
        <v>0</v>
      </c>
      <c r="E57" s="16"/>
      <c r="F57" s="17">
        <v>0</v>
      </c>
      <c r="G57" s="18">
        <f t="shared" si="18"/>
        <v>0</v>
      </c>
    </row>
    <row r="58" spans="1:7" ht="16.5" customHeight="1" thickBot="1">
      <c r="A58" s="17"/>
      <c r="B58" s="10">
        <v>0</v>
      </c>
      <c r="C58" s="11">
        <v>39</v>
      </c>
      <c r="D58" s="11">
        <v>13</v>
      </c>
      <c r="E58" s="11"/>
      <c r="F58" s="12">
        <v>0</v>
      </c>
      <c r="G58" s="21">
        <f t="shared" si="18"/>
        <v>52</v>
      </c>
    </row>
    <row r="59" spans="1:7" ht="20" customHeight="1">
      <c r="A59" s="6" t="s">
        <v>13</v>
      </c>
      <c r="B59" s="13"/>
      <c r="C59" s="13"/>
      <c r="D59" s="13"/>
      <c r="E59" s="13"/>
      <c r="F59" s="13"/>
      <c r="G59" s="15"/>
    </row>
    <row r="60" spans="1:7" ht="20" customHeight="1">
      <c r="A60" s="8" t="s">
        <v>62</v>
      </c>
      <c r="B60" s="8">
        <v>173</v>
      </c>
      <c r="C60" s="8">
        <v>0</v>
      </c>
      <c r="D60" s="8">
        <v>0</v>
      </c>
      <c r="E60" s="8"/>
      <c r="F60" s="8">
        <v>0</v>
      </c>
      <c r="G60" s="8">
        <f>SUM(B60:F60)</f>
        <v>173</v>
      </c>
    </row>
    <row r="61" spans="1:7" ht="20" customHeight="1">
      <c r="A61" s="8" t="s">
        <v>63</v>
      </c>
      <c r="B61" s="8">
        <v>226</v>
      </c>
      <c r="C61" s="8">
        <v>0</v>
      </c>
      <c r="D61" s="8">
        <v>0</v>
      </c>
      <c r="E61" s="8"/>
      <c r="F61" s="8">
        <v>0</v>
      </c>
      <c r="G61" s="8">
        <f>SUM(B61:F61)</f>
        <v>226</v>
      </c>
    </row>
    <row r="62" spans="1:7" ht="21.75" customHeight="1" thickBot="1">
      <c r="A62" s="27" t="s">
        <v>2</v>
      </c>
      <c r="B62" s="16">
        <v>0</v>
      </c>
      <c r="C62" s="16">
        <v>0</v>
      </c>
      <c r="D62" s="16">
        <v>0</v>
      </c>
      <c r="E62" s="16"/>
      <c r="F62" s="16">
        <v>0</v>
      </c>
      <c r="G62" s="16">
        <f>SUM(B62:F62)</f>
        <v>0</v>
      </c>
    </row>
    <row r="63" spans="1:7" ht="15.75" customHeight="1" thickBot="1">
      <c r="A63" s="7"/>
      <c r="B63" s="10">
        <f>SUM(B60,B61)</f>
        <v>399</v>
      </c>
      <c r="C63" s="10">
        <f t="shared" ref="C63:G63" si="19">SUM(C60,C61)</f>
        <v>0</v>
      </c>
      <c r="D63" s="10">
        <f t="shared" si="19"/>
        <v>0</v>
      </c>
      <c r="E63" s="10"/>
      <c r="F63" s="10">
        <f t="shared" si="19"/>
        <v>0</v>
      </c>
      <c r="G63" s="10">
        <f t="shared" si="19"/>
        <v>399</v>
      </c>
    </row>
    <row r="64" spans="1:7" ht="20" customHeight="1">
      <c r="A64" s="8"/>
      <c r="B64" s="13"/>
      <c r="C64" s="13"/>
      <c r="D64" s="13"/>
      <c r="E64" s="13"/>
      <c r="F64" s="13"/>
      <c r="G64" s="13"/>
    </row>
    <row r="65" spans="1:7" ht="20" customHeight="1">
      <c r="B65" s="4"/>
      <c r="C65" s="3"/>
    </row>
    <row r="66" spans="1:7" ht="20" customHeight="1">
      <c r="A66" s="9" t="s">
        <v>18</v>
      </c>
      <c r="B66" s="8"/>
      <c r="C66" s="8"/>
      <c r="D66" s="8"/>
      <c r="E66" s="8"/>
      <c r="F66" s="8"/>
      <c r="G66" s="8"/>
    </row>
    <row r="67" spans="1:7" ht="20" customHeight="1">
      <c r="A67" s="8" t="s">
        <v>19</v>
      </c>
      <c r="B67" s="8"/>
      <c r="C67" s="8"/>
      <c r="D67" s="8"/>
      <c r="E67" s="8"/>
      <c r="F67" s="8"/>
      <c r="G67" s="8"/>
    </row>
    <row r="68" spans="1:7" ht="20" customHeight="1">
      <c r="A68" s="28" t="s">
        <v>20</v>
      </c>
      <c r="B68" s="8">
        <v>209</v>
      </c>
      <c r="C68" s="8">
        <v>77</v>
      </c>
      <c r="D68" s="8">
        <v>24</v>
      </c>
      <c r="E68" s="8"/>
      <c r="F68" s="8">
        <v>0</v>
      </c>
      <c r="G68" s="8">
        <f>SUM(B68:D68,F68)</f>
        <v>310</v>
      </c>
    </row>
    <row r="69" spans="1:7" ht="20" customHeight="1" thickBot="1">
      <c r="A69" s="28" t="s">
        <v>21</v>
      </c>
      <c r="B69" s="16">
        <v>154</v>
      </c>
      <c r="C69" s="16">
        <v>107</v>
      </c>
      <c r="D69" s="16">
        <v>18</v>
      </c>
      <c r="E69" s="16"/>
      <c r="F69" s="16">
        <v>0</v>
      </c>
      <c r="G69" s="16">
        <f t="shared" ref="G69:G73" si="20">SUM(B69:D69,F69)</f>
        <v>279</v>
      </c>
    </row>
    <row r="70" spans="1:7" ht="20" customHeight="1" thickBot="1">
      <c r="A70" s="7"/>
      <c r="B70" s="10">
        <f>SUM(B68:B69)</f>
        <v>363</v>
      </c>
      <c r="C70" s="11">
        <f t="shared" ref="C70:F70" si="21">SUM(C68:C69)</f>
        <v>184</v>
      </c>
      <c r="D70" s="11">
        <f t="shared" si="21"/>
        <v>42</v>
      </c>
      <c r="E70" s="11"/>
      <c r="F70" s="11">
        <f t="shared" si="21"/>
        <v>0</v>
      </c>
      <c r="G70" s="21">
        <f t="shared" si="20"/>
        <v>589</v>
      </c>
    </row>
    <row r="71" spans="1:7" ht="20" customHeight="1">
      <c r="A71" s="8" t="s">
        <v>22</v>
      </c>
      <c r="B71" s="13"/>
      <c r="C71" s="13"/>
      <c r="D71" s="13"/>
      <c r="E71" s="13"/>
      <c r="F71" s="13"/>
      <c r="G71" s="13"/>
    </row>
    <row r="72" spans="1:7" ht="20" customHeight="1">
      <c r="A72" s="28" t="s">
        <v>23</v>
      </c>
      <c r="B72" s="8">
        <v>195</v>
      </c>
      <c r="C72" s="8">
        <v>74</v>
      </c>
      <c r="D72" s="8">
        <v>24</v>
      </c>
      <c r="E72" s="8"/>
      <c r="F72" s="8">
        <v>0</v>
      </c>
      <c r="G72" s="8">
        <f t="shared" si="20"/>
        <v>293</v>
      </c>
    </row>
    <row r="73" spans="1:7" ht="20" customHeight="1" thickBot="1">
      <c r="A73" s="28" t="s">
        <v>21</v>
      </c>
      <c r="B73" s="16">
        <v>164</v>
      </c>
      <c r="C73" s="16">
        <v>109</v>
      </c>
      <c r="D73" s="16">
        <v>18</v>
      </c>
      <c r="E73" s="16"/>
      <c r="F73" s="16">
        <v>0</v>
      </c>
      <c r="G73" s="16">
        <f t="shared" si="20"/>
        <v>291</v>
      </c>
    </row>
    <row r="74" spans="1:7" ht="20" customHeight="1" thickBot="1">
      <c r="A74" s="7"/>
      <c r="B74" s="10">
        <f>SUM(B72:B73)</f>
        <v>359</v>
      </c>
      <c r="C74" s="11">
        <f t="shared" ref="C74:G74" si="22">SUM(C72:C73)</f>
        <v>183</v>
      </c>
      <c r="D74" s="11">
        <f t="shared" si="22"/>
        <v>42</v>
      </c>
      <c r="E74" s="11"/>
      <c r="F74" s="11">
        <f t="shared" si="22"/>
        <v>0</v>
      </c>
      <c r="G74" s="21">
        <f t="shared" si="22"/>
        <v>584</v>
      </c>
    </row>
    <row r="75" spans="1:7" ht="20" customHeight="1">
      <c r="A75" s="8" t="s">
        <v>24</v>
      </c>
      <c r="B75" s="13"/>
      <c r="C75" s="13"/>
      <c r="D75" s="13"/>
      <c r="E75" s="13"/>
      <c r="F75" s="13"/>
      <c r="G75" s="13"/>
    </row>
    <row r="76" spans="1:7" ht="20" customHeight="1">
      <c r="A76" s="28" t="s">
        <v>23</v>
      </c>
      <c r="B76" s="8">
        <v>201</v>
      </c>
      <c r="C76" s="8">
        <v>72</v>
      </c>
      <c r="D76" s="8">
        <v>24</v>
      </c>
      <c r="E76" s="8"/>
      <c r="F76" s="8">
        <v>0</v>
      </c>
      <c r="G76" s="8">
        <f>SUM(B76:D76,F76)</f>
        <v>297</v>
      </c>
    </row>
    <row r="77" spans="1:7" ht="20" customHeight="1" thickBot="1">
      <c r="A77" s="28" t="s">
        <v>21</v>
      </c>
      <c r="B77" s="16">
        <v>160</v>
      </c>
      <c r="C77" s="16">
        <v>111</v>
      </c>
      <c r="D77" s="16">
        <v>18</v>
      </c>
      <c r="E77" s="16"/>
      <c r="F77" s="16">
        <v>0</v>
      </c>
      <c r="G77" s="16">
        <f>SUM(B77:D77,F77)</f>
        <v>289</v>
      </c>
    </row>
    <row r="78" spans="1:7" ht="20" customHeight="1" thickBot="1">
      <c r="A78" s="7"/>
      <c r="B78" s="10">
        <f>SUM(B76:B77)</f>
        <v>361</v>
      </c>
      <c r="C78" s="11">
        <f t="shared" ref="C78:G78" si="23">SUM(C76:C77)</f>
        <v>183</v>
      </c>
      <c r="D78" s="11">
        <f t="shared" si="23"/>
        <v>42</v>
      </c>
      <c r="E78" s="11"/>
      <c r="F78" s="11">
        <f t="shared" si="23"/>
        <v>0</v>
      </c>
      <c r="G78" s="21">
        <f t="shared" si="23"/>
        <v>586</v>
      </c>
    </row>
    <row r="79" spans="1:7" ht="20" customHeight="1">
      <c r="A79" s="8" t="s">
        <v>25</v>
      </c>
      <c r="B79" s="13"/>
      <c r="C79" s="13"/>
      <c r="D79" s="13"/>
      <c r="E79" s="13"/>
      <c r="F79" s="13"/>
      <c r="G79" s="13"/>
    </row>
    <row r="80" spans="1:7" ht="20" customHeight="1">
      <c r="A80" s="28" t="s">
        <v>23</v>
      </c>
      <c r="B80" s="8">
        <v>205</v>
      </c>
      <c r="C80" s="8">
        <v>74</v>
      </c>
      <c r="D80" s="8">
        <v>24</v>
      </c>
      <c r="E80" s="8"/>
      <c r="F80" s="8">
        <v>0</v>
      </c>
      <c r="G80" s="8">
        <f>SUM(B80:D80,F80)</f>
        <v>303</v>
      </c>
    </row>
    <row r="81" spans="1:7" ht="20" customHeight="1" thickBot="1">
      <c r="A81" s="28" t="s">
        <v>21</v>
      </c>
      <c r="B81" s="16">
        <v>155</v>
      </c>
      <c r="C81" s="16">
        <v>109</v>
      </c>
      <c r="D81" s="16">
        <v>18</v>
      </c>
      <c r="E81" s="16"/>
      <c r="F81" s="16">
        <v>0</v>
      </c>
      <c r="G81" s="16">
        <f>SUM(B81:D81,F81)</f>
        <v>282</v>
      </c>
    </row>
    <row r="82" spans="1:7" ht="20" customHeight="1" thickBot="1">
      <c r="A82" s="7"/>
      <c r="B82" s="10">
        <f>SUM(B80:B81)</f>
        <v>360</v>
      </c>
      <c r="C82" s="11">
        <f t="shared" ref="C82:G82" si="24">SUM(C80:C81)</f>
        <v>183</v>
      </c>
      <c r="D82" s="11">
        <f t="shared" si="24"/>
        <v>42</v>
      </c>
      <c r="E82" s="11"/>
      <c r="F82" s="11">
        <f t="shared" si="24"/>
        <v>0</v>
      </c>
      <c r="G82" s="21">
        <f t="shared" si="24"/>
        <v>585</v>
      </c>
    </row>
    <row r="83" spans="1:7" ht="20" customHeight="1">
      <c r="A83" s="8" t="s">
        <v>26</v>
      </c>
      <c r="B83" s="13"/>
      <c r="C83" s="13"/>
      <c r="D83" s="13"/>
      <c r="E83" s="13"/>
      <c r="F83" s="13"/>
      <c r="G83" s="13"/>
    </row>
    <row r="84" spans="1:7" ht="20" customHeight="1">
      <c r="A84" s="28" t="s">
        <v>23</v>
      </c>
      <c r="B84" s="8">
        <v>256</v>
      </c>
      <c r="C84" s="8">
        <v>133</v>
      </c>
      <c r="D84" s="8">
        <v>25</v>
      </c>
      <c r="E84" s="8"/>
      <c r="F84" s="8">
        <v>0</v>
      </c>
      <c r="G84" s="8">
        <f>SUM(B84:D84,F84)</f>
        <v>414</v>
      </c>
    </row>
    <row r="85" spans="1:7" ht="20" customHeight="1" thickBot="1">
      <c r="A85" s="28" t="s">
        <v>21</v>
      </c>
      <c r="B85" s="16">
        <v>108</v>
      </c>
      <c r="C85" s="16">
        <v>52</v>
      </c>
      <c r="D85" s="16">
        <v>17</v>
      </c>
      <c r="E85" s="16"/>
      <c r="F85" s="16">
        <v>0</v>
      </c>
      <c r="G85" s="16">
        <f t="shared" ref="G85:G86" si="25">SUM(B85:D85,F85)</f>
        <v>177</v>
      </c>
    </row>
    <row r="86" spans="1:7" ht="20" customHeight="1" thickBot="1">
      <c r="A86" s="7"/>
      <c r="B86" s="10">
        <f>SUM(B84:B85)</f>
        <v>364</v>
      </c>
      <c r="C86" s="11">
        <f t="shared" ref="C86:F86" si="26">SUM(C84:C85)</f>
        <v>185</v>
      </c>
      <c r="D86" s="11">
        <f t="shared" si="26"/>
        <v>42</v>
      </c>
      <c r="E86" s="11"/>
      <c r="F86" s="11">
        <f t="shared" si="26"/>
        <v>0</v>
      </c>
      <c r="G86" s="21">
        <f t="shared" si="25"/>
        <v>591</v>
      </c>
    </row>
    <row r="87" spans="1:7" ht="20" customHeight="1">
      <c r="A87" s="8" t="s">
        <v>27</v>
      </c>
      <c r="B87" s="13"/>
      <c r="C87" s="13"/>
      <c r="D87" s="13"/>
      <c r="E87" s="13"/>
      <c r="F87" s="13"/>
      <c r="G87" s="13"/>
    </row>
    <row r="88" spans="1:7" ht="20" customHeight="1">
      <c r="A88" s="8" t="s">
        <v>28</v>
      </c>
      <c r="B88" s="8"/>
      <c r="C88" s="8"/>
      <c r="D88" s="8"/>
      <c r="E88" s="8"/>
      <c r="F88" s="8"/>
      <c r="G88" s="8"/>
    </row>
    <row r="89" spans="1:7" ht="20" customHeight="1">
      <c r="A89" s="28" t="s">
        <v>20</v>
      </c>
      <c r="B89" s="8">
        <v>216</v>
      </c>
      <c r="C89" s="8">
        <v>86</v>
      </c>
      <c r="D89" s="8">
        <v>23</v>
      </c>
      <c r="E89" s="8"/>
      <c r="F89" s="8">
        <v>0</v>
      </c>
      <c r="G89" s="8">
        <f>SUM(B89:D89,F89)</f>
        <v>325</v>
      </c>
    </row>
    <row r="90" spans="1:7" ht="20" customHeight="1" thickBot="1">
      <c r="A90" s="28" t="s">
        <v>21</v>
      </c>
      <c r="B90" s="16">
        <v>133</v>
      </c>
      <c r="C90" s="16">
        <v>93</v>
      </c>
      <c r="D90" s="16">
        <v>18</v>
      </c>
      <c r="E90" s="16"/>
      <c r="F90" s="16">
        <v>0</v>
      </c>
      <c r="G90" s="16">
        <f t="shared" ref="G90:G91" si="27">SUM(B90:D90,F90)</f>
        <v>244</v>
      </c>
    </row>
    <row r="91" spans="1:7" ht="20" customHeight="1" thickBot="1">
      <c r="A91" s="7"/>
      <c r="B91" s="10">
        <f>SUM(B89:B90)</f>
        <v>349</v>
      </c>
      <c r="C91" s="11">
        <f t="shared" ref="C91:F91" si="28">SUM(C89:C90)</f>
        <v>179</v>
      </c>
      <c r="D91" s="11">
        <f t="shared" si="28"/>
        <v>41</v>
      </c>
      <c r="E91" s="11"/>
      <c r="F91" s="11">
        <f t="shared" si="28"/>
        <v>0</v>
      </c>
      <c r="G91" s="21">
        <f t="shared" si="27"/>
        <v>569</v>
      </c>
    </row>
    <row r="92" spans="1:7" ht="20" customHeight="1">
      <c r="A92" s="8" t="s">
        <v>29</v>
      </c>
      <c r="B92" s="13"/>
      <c r="C92" s="13"/>
      <c r="D92" s="13"/>
      <c r="E92" s="13"/>
      <c r="F92" s="13"/>
      <c r="G92" s="13"/>
    </row>
    <row r="93" spans="1:7" ht="20" customHeight="1">
      <c r="A93" s="28" t="s">
        <v>23</v>
      </c>
      <c r="B93" s="8">
        <v>213</v>
      </c>
      <c r="C93" s="8">
        <v>85</v>
      </c>
      <c r="D93" s="8">
        <v>23</v>
      </c>
      <c r="E93" s="8"/>
      <c r="F93" s="8">
        <v>0</v>
      </c>
      <c r="G93" s="8">
        <f>SUM(B93:D93,F93)</f>
        <v>321</v>
      </c>
    </row>
    <row r="94" spans="1:7" ht="20" customHeight="1" thickBot="1">
      <c r="A94" s="28" t="s">
        <v>21</v>
      </c>
      <c r="B94" s="16">
        <v>137</v>
      </c>
      <c r="C94" s="16">
        <v>93</v>
      </c>
      <c r="D94" s="16">
        <v>18</v>
      </c>
      <c r="E94" s="16"/>
      <c r="F94" s="16">
        <v>0</v>
      </c>
      <c r="G94" s="16">
        <f>SUM(B94:D94,F94)</f>
        <v>248</v>
      </c>
    </row>
    <row r="95" spans="1:7" ht="20" customHeight="1" thickBot="1">
      <c r="A95" s="7"/>
      <c r="B95" s="10">
        <f>SUM(B93:B94)</f>
        <v>350</v>
      </c>
      <c r="C95" s="11">
        <f t="shared" ref="C95:G95" si="29">SUM(C93:C94)</f>
        <v>178</v>
      </c>
      <c r="D95" s="11">
        <f t="shared" si="29"/>
        <v>41</v>
      </c>
      <c r="E95" s="11"/>
      <c r="F95" s="11">
        <f t="shared" si="29"/>
        <v>0</v>
      </c>
      <c r="G95" s="21">
        <f t="shared" si="29"/>
        <v>569</v>
      </c>
    </row>
    <row r="96" spans="1:7" ht="20" customHeight="1">
      <c r="A96" s="8" t="s">
        <v>30</v>
      </c>
      <c r="B96" s="13"/>
      <c r="C96" s="13"/>
      <c r="D96" s="13"/>
      <c r="E96" s="13"/>
      <c r="F96" s="13"/>
      <c r="G96" s="13"/>
    </row>
    <row r="97" spans="1:7" ht="20" customHeight="1">
      <c r="A97" s="28" t="s">
        <v>23</v>
      </c>
      <c r="B97" s="8">
        <v>255</v>
      </c>
      <c r="C97" s="8">
        <v>127</v>
      </c>
      <c r="D97" s="8">
        <v>26</v>
      </c>
      <c r="E97" s="8"/>
      <c r="F97" s="8">
        <v>0</v>
      </c>
      <c r="G97" s="8">
        <f>SUM(B97:D97,F97)</f>
        <v>408</v>
      </c>
    </row>
    <row r="98" spans="1:7" ht="20" customHeight="1" thickBot="1">
      <c r="A98" s="28" t="s">
        <v>21</v>
      </c>
      <c r="B98" s="16">
        <v>96</v>
      </c>
      <c r="C98" s="16">
        <v>52</v>
      </c>
      <c r="D98" s="16">
        <v>15</v>
      </c>
      <c r="E98" s="16"/>
      <c r="F98" s="16">
        <v>0</v>
      </c>
      <c r="G98" s="16">
        <f t="shared" ref="G98:G99" si="30">SUM(B98:D98,F98)</f>
        <v>163</v>
      </c>
    </row>
    <row r="99" spans="1:7" ht="20" customHeight="1" thickBot="1">
      <c r="A99" s="7"/>
      <c r="B99" s="10">
        <f>SUM(B97:B98)</f>
        <v>351</v>
      </c>
      <c r="C99" s="11">
        <f t="shared" ref="C99:F99" si="31">SUM(C97:C98)</f>
        <v>179</v>
      </c>
      <c r="D99" s="11">
        <f t="shared" si="31"/>
        <v>41</v>
      </c>
      <c r="E99" s="11"/>
      <c r="F99" s="11">
        <f t="shared" si="31"/>
        <v>0</v>
      </c>
      <c r="G99" s="21">
        <f t="shared" si="30"/>
        <v>571</v>
      </c>
    </row>
    <row r="100" spans="1:7" ht="20" customHeight="1">
      <c r="A100" s="8" t="s">
        <v>31</v>
      </c>
      <c r="B100" s="13"/>
      <c r="C100" s="13"/>
      <c r="D100" s="13"/>
      <c r="E100" s="13"/>
      <c r="F100" s="13"/>
      <c r="G100" s="13"/>
    </row>
    <row r="101" spans="1:7" ht="20" customHeight="1">
      <c r="A101" s="28" t="s">
        <v>23</v>
      </c>
      <c r="B101" s="8">
        <v>211</v>
      </c>
      <c r="C101" s="8">
        <v>87</v>
      </c>
      <c r="D101" s="8">
        <v>23</v>
      </c>
      <c r="E101" s="8"/>
      <c r="F101" s="8">
        <v>0</v>
      </c>
      <c r="G101" s="8">
        <f>SUM(B101:D101,F101)</f>
        <v>321</v>
      </c>
    </row>
    <row r="102" spans="1:7" ht="20" customHeight="1" thickBot="1">
      <c r="A102" s="28" t="s">
        <v>21</v>
      </c>
      <c r="B102" s="16">
        <v>136</v>
      </c>
      <c r="C102" s="16">
        <v>92</v>
      </c>
      <c r="D102" s="16">
        <v>18</v>
      </c>
      <c r="E102" s="16"/>
      <c r="F102" s="16">
        <v>0</v>
      </c>
      <c r="G102" s="16">
        <f t="shared" ref="G102:G103" si="32">SUM(B102:D102,F102)</f>
        <v>246</v>
      </c>
    </row>
    <row r="103" spans="1:7" ht="20" customHeight="1" thickBot="1">
      <c r="A103" s="7"/>
      <c r="B103" s="10">
        <f>SUM(B101:B102)</f>
        <v>347</v>
      </c>
      <c r="C103" s="11">
        <f t="shared" ref="C103:F103" si="33">SUM(C101:C102)</f>
        <v>179</v>
      </c>
      <c r="D103" s="11">
        <f t="shared" si="33"/>
        <v>41</v>
      </c>
      <c r="E103" s="11"/>
      <c r="F103" s="11">
        <f t="shared" si="33"/>
        <v>0</v>
      </c>
      <c r="G103" s="21">
        <f t="shared" si="32"/>
        <v>567</v>
      </c>
    </row>
    <row r="104" spans="1:7" ht="20" customHeight="1">
      <c r="A104" s="8" t="s">
        <v>32</v>
      </c>
      <c r="B104" s="13"/>
      <c r="C104" s="13"/>
      <c r="D104" s="13"/>
      <c r="E104" s="13"/>
      <c r="F104" s="13"/>
      <c r="G104" s="13"/>
    </row>
    <row r="105" spans="1:7" ht="20" customHeight="1">
      <c r="A105" s="28" t="s">
        <v>23</v>
      </c>
      <c r="B105" s="8">
        <v>215</v>
      </c>
      <c r="C105" s="8">
        <v>86</v>
      </c>
      <c r="D105" s="8">
        <v>24</v>
      </c>
      <c r="E105" s="8"/>
      <c r="F105" s="8">
        <v>0</v>
      </c>
      <c r="G105" s="8">
        <f>SUM(B105:D105,F105)</f>
        <v>325</v>
      </c>
    </row>
    <row r="106" spans="1:7" ht="20" customHeight="1" thickBot="1">
      <c r="A106" s="28" t="s">
        <v>21</v>
      </c>
      <c r="B106" s="16">
        <v>128</v>
      </c>
      <c r="C106" s="16">
        <v>88</v>
      </c>
      <c r="D106" s="16">
        <v>17</v>
      </c>
      <c r="E106" s="16"/>
      <c r="F106" s="16">
        <v>0</v>
      </c>
      <c r="G106" s="16">
        <f t="shared" ref="G106:G107" si="34">SUM(B106:D106,F106)</f>
        <v>233</v>
      </c>
    </row>
    <row r="107" spans="1:7" ht="20" customHeight="1" thickBot="1">
      <c r="A107" s="7"/>
      <c r="B107" s="10">
        <f>SUM(B105:B106)</f>
        <v>343</v>
      </c>
      <c r="C107" s="11">
        <f t="shared" ref="C107:F107" si="35">SUM(C105:C106)</f>
        <v>174</v>
      </c>
      <c r="D107" s="11">
        <f t="shared" si="35"/>
        <v>41</v>
      </c>
      <c r="E107" s="11"/>
      <c r="F107" s="11">
        <f t="shared" si="35"/>
        <v>0</v>
      </c>
      <c r="G107" s="21">
        <f t="shared" si="34"/>
        <v>558</v>
      </c>
    </row>
    <row r="108" spans="1:7" ht="20" customHeight="1">
      <c r="A108" s="8" t="s">
        <v>37</v>
      </c>
      <c r="B108" s="13"/>
      <c r="C108" s="13"/>
      <c r="D108" s="13"/>
      <c r="E108" s="13"/>
      <c r="F108" s="13"/>
      <c r="G108" s="13"/>
    </row>
    <row r="109" spans="1:7" ht="20" customHeight="1">
      <c r="A109" s="28" t="s">
        <v>23</v>
      </c>
      <c r="B109" s="8">
        <v>250</v>
      </c>
      <c r="C109" s="8">
        <v>126</v>
      </c>
      <c r="D109" s="8">
        <v>27</v>
      </c>
      <c r="E109" s="8"/>
      <c r="F109" s="8">
        <v>0</v>
      </c>
      <c r="G109" s="8">
        <f>SUM(B109:D109,F109)</f>
        <v>403</v>
      </c>
    </row>
    <row r="110" spans="1:7" ht="20" customHeight="1" thickBot="1">
      <c r="A110" s="28" t="s">
        <v>21</v>
      </c>
      <c r="B110" s="16">
        <v>99</v>
      </c>
      <c r="C110" s="16">
        <v>52</v>
      </c>
      <c r="D110" s="16">
        <v>14</v>
      </c>
      <c r="E110" s="16"/>
      <c r="F110" s="16">
        <v>0</v>
      </c>
      <c r="G110" s="16">
        <f>SUM(B110:D110,F110)</f>
        <v>165</v>
      </c>
    </row>
    <row r="111" spans="1:7" ht="20" customHeight="1" thickBot="1">
      <c r="A111" s="29"/>
      <c r="B111" s="10">
        <f>SUM(B109:B110)</f>
        <v>349</v>
      </c>
      <c r="C111" s="11">
        <f t="shared" ref="C111:G111" si="36">SUM(C109:C110)</f>
        <v>178</v>
      </c>
      <c r="D111" s="11">
        <f t="shared" si="36"/>
        <v>41</v>
      </c>
      <c r="E111" s="11"/>
      <c r="F111" s="11">
        <f t="shared" si="36"/>
        <v>0</v>
      </c>
      <c r="G111" s="21">
        <f t="shared" si="36"/>
        <v>568</v>
      </c>
    </row>
    <row r="112" spans="1:7" ht="20" customHeight="1">
      <c r="A112" s="9" t="s">
        <v>33</v>
      </c>
      <c r="B112" s="13"/>
      <c r="C112" s="13"/>
      <c r="D112" s="13"/>
      <c r="E112" s="13"/>
      <c r="F112" s="13"/>
      <c r="G112" s="13"/>
    </row>
    <row r="113" spans="1:7" ht="20" customHeight="1">
      <c r="A113" s="8" t="s">
        <v>34</v>
      </c>
      <c r="B113" s="8"/>
      <c r="C113" s="8"/>
      <c r="D113" s="8"/>
      <c r="E113" s="8"/>
      <c r="F113" s="8"/>
      <c r="G113" s="8"/>
    </row>
    <row r="114" spans="1:7" ht="20" customHeight="1">
      <c r="A114" s="28" t="s">
        <v>23</v>
      </c>
      <c r="B114" s="8">
        <v>279</v>
      </c>
      <c r="C114" s="8">
        <v>123</v>
      </c>
      <c r="D114" s="8">
        <v>26</v>
      </c>
      <c r="E114" s="8"/>
      <c r="F114" s="8">
        <v>0</v>
      </c>
      <c r="G114" s="8">
        <f>SUM(B114:D114,F114)</f>
        <v>428</v>
      </c>
    </row>
    <row r="115" spans="1:7" ht="20" customHeight="1" thickBot="1">
      <c r="A115" s="28" t="s">
        <v>21</v>
      </c>
      <c r="B115" s="16">
        <v>79</v>
      </c>
      <c r="C115" s="16">
        <v>58</v>
      </c>
      <c r="D115" s="16">
        <v>14</v>
      </c>
      <c r="E115" s="16"/>
      <c r="F115" s="16">
        <v>0</v>
      </c>
      <c r="G115" s="16">
        <f>SUM(B115:D115,F115)</f>
        <v>151</v>
      </c>
    </row>
    <row r="116" spans="1:7" ht="20" customHeight="1" thickBot="1">
      <c r="A116" s="7"/>
      <c r="B116" s="10">
        <f>SUM(B114:B115)</f>
        <v>358</v>
      </c>
      <c r="C116" s="11">
        <f t="shared" ref="C116:G116" si="37">SUM(C114:C115)</f>
        <v>181</v>
      </c>
      <c r="D116" s="11">
        <f t="shared" si="37"/>
        <v>40</v>
      </c>
      <c r="E116" s="11"/>
      <c r="F116" s="11">
        <f t="shared" si="37"/>
        <v>0</v>
      </c>
      <c r="G116" s="21">
        <f t="shared" si="37"/>
        <v>579</v>
      </c>
    </row>
    <row r="117" spans="1:7" ht="20" customHeight="1">
      <c r="A117" s="8" t="s">
        <v>35</v>
      </c>
      <c r="B117" s="13"/>
      <c r="C117" s="13"/>
      <c r="D117" s="13"/>
      <c r="E117" s="13"/>
      <c r="F117" s="13"/>
      <c r="G117" s="13"/>
    </row>
    <row r="118" spans="1:7" ht="20" customHeight="1">
      <c r="A118" s="37"/>
      <c r="B118" s="37"/>
      <c r="C118" s="37"/>
      <c r="D118" s="38"/>
      <c r="E118" s="8"/>
      <c r="F118" s="8"/>
      <c r="G118" s="8"/>
    </row>
    <row r="119" spans="1:7" ht="20" customHeight="1">
      <c r="A119" s="39"/>
      <c r="B119" s="39"/>
      <c r="C119" s="39"/>
      <c r="D119" s="40"/>
      <c r="E119" s="8"/>
      <c r="F119" s="8"/>
      <c r="G119" s="8"/>
    </row>
    <row r="120" spans="1:7" ht="20" customHeight="1">
      <c r="A120" s="39"/>
      <c r="B120" s="39"/>
      <c r="C120" s="39"/>
      <c r="D120" s="40"/>
      <c r="E120" s="8"/>
      <c r="F120" s="8"/>
      <c r="G120" s="8"/>
    </row>
    <row r="121" spans="1:7" ht="20" customHeight="1">
      <c r="A121" s="39"/>
      <c r="B121" s="39"/>
      <c r="C121" s="39"/>
      <c r="D121" s="40"/>
      <c r="E121" s="8"/>
      <c r="F121" s="8"/>
      <c r="G121" s="8"/>
    </row>
    <row r="122" spans="1:7" ht="20" customHeight="1">
      <c r="A122" s="39"/>
      <c r="B122" s="39"/>
      <c r="C122" s="39"/>
      <c r="D122" s="40"/>
      <c r="E122" s="8"/>
      <c r="F122" s="8"/>
      <c r="G122" s="8"/>
    </row>
    <row r="123" spans="1:7" ht="20" customHeight="1">
      <c r="A123" s="39"/>
      <c r="B123" s="39"/>
      <c r="C123" s="39"/>
      <c r="D123" s="40"/>
      <c r="E123" s="8"/>
      <c r="F123" s="8"/>
      <c r="G123" s="8"/>
    </row>
    <row r="124" spans="1:7" ht="20" customHeight="1">
      <c r="A124" s="39"/>
      <c r="B124" s="39"/>
      <c r="C124" s="39"/>
      <c r="D124" s="40"/>
      <c r="E124" s="8"/>
      <c r="F124" s="8"/>
      <c r="G124" s="8"/>
    </row>
    <row r="125" spans="1:7" ht="20" customHeight="1">
      <c r="A125" s="39"/>
      <c r="B125" s="39"/>
      <c r="C125" s="39"/>
      <c r="D125" s="40"/>
      <c r="E125" s="8"/>
      <c r="F125" s="8"/>
      <c r="G125" s="8"/>
    </row>
    <row r="126" spans="1:7" ht="21" customHeight="1">
      <c r="A126" s="39"/>
      <c r="B126" s="39"/>
      <c r="C126" s="39"/>
      <c r="D126" s="40"/>
      <c r="E126" s="8"/>
      <c r="F126" s="8"/>
      <c r="G126" s="8"/>
    </row>
    <row r="127" spans="1:7" ht="20" customHeight="1">
      <c r="A127" s="28" t="s">
        <v>38</v>
      </c>
      <c r="B127" s="8">
        <v>351</v>
      </c>
      <c r="C127" s="8">
        <v>172</v>
      </c>
      <c r="D127" s="8">
        <v>35</v>
      </c>
      <c r="E127" s="30"/>
      <c r="F127" s="8">
        <v>0</v>
      </c>
      <c r="G127" s="8">
        <f>SUM(B127:D127,F127)</f>
        <v>558</v>
      </c>
    </row>
    <row r="128" spans="1:7" ht="20" customHeight="1" thickBot="1">
      <c r="A128" s="28" t="s">
        <v>39</v>
      </c>
      <c r="B128" s="8">
        <v>35</v>
      </c>
      <c r="C128" s="8">
        <v>23</v>
      </c>
      <c r="D128" s="16">
        <v>10</v>
      </c>
      <c r="E128" s="31"/>
      <c r="F128" s="16">
        <v>0</v>
      </c>
      <c r="G128" s="16">
        <f>SUM(B128:D128,F128)</f>
        <v>68</v>
      </c>
    </row>
    <row r="129" spans="1:7" ht="20" customHeight="1" thickBot="1">
      <c r="A129" s="10" t="s">
        <v>40</v>
      </c>
      <c r="B129" s="10">
        <f t="shared" ref="B129:F129" si="38">SUM(B127:B128)</f>
        <v>386</v>
      </c>
      <c r="C129" s="10">
        <f t="shared" si="38"/>
        <v>195</v>
      </c>
      <c r="D129" s="10">
        <f t="shared" si="38"/>
        <v>45</v>
      </c>
      <c r="E129" s="10">
        <f t="shared" si="38"/>
        <v>0</v>
      </c>
      <c r="F129" s="10">
        <f t="shared" si="38"/>
        <v>0</v>
      </c>
      <c r="G129" s="21">
        <f>SUM(B129:C129,D129,F129)</f>
        <v>626</v>
      </c>
    </row>
    <row r="130" spans="1:7" ht="20" customHeight="1">
      <c r="B130" s="35"/>
      <c r="C130" s="36"/>
    </row>
    <row r="131" spans="1:7" ht="20" customHeight="1">
      <c r="B131" s="35"/>
      <c r="C131" s="36"/>
    </row>
    <row r="132" spans="1:7" ht="20" customHeight="1">
      <c r="B132" s="35"/>
      <c r="C132" s="36"/>
    </row>
    <row r="133" spans="1:7" ht="20" customHeight="1">
      <c r="B133" s="35"/>
      <c r="C133" s="36"/>
    </row>
  </sheetData>
  <mergeCells count="1">
    <mergeCell ref="A118:D126"/>
  </mergeCells>
  <phoneticPr fontId="5" type="noConversion"/>
  <pageMargins left="0.25" right="0.25" top="0.5" bottom="0.5" header="0.3" footer="0.3"/>
  <pageSetup scale="57" orientation="portrait"/>
  <headerFooter>
    <oddHeader xml:space="preserve">&amp;L&amp;"-,Bold Italic"&amp;14 Greeley County   862 Registered Voters/667 voted 77.37% voter turnout  Secretary of State Abstract November 14,2016
</oddHeader>
    <oddFooter xml:space="preserve">&amp;L&amp;"-,Bold Italic"&amp;14
</oddFooter>
  </headerFooter>
  <drawing r:id="rId1"/>
  <extLst>
    <ext xmlns:mx="http://schemas.microsoft.com/office/mac/excel/2008/main" uri="{64002731-A6B0-56B0-2670-7721B7C09600}">
      <mx:PLV Mode="1"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Judy</dc:creator>
  <cp:lastModifiedBy>Jeff</cp:lastModifiedBy>
  <cp:lastPrinted>2016-11-22T17:50:18Z</cp:lastPrinted>
  <dcterms:created xsi:type="dcterms:W3CDTF">2012-07-20T16:27:10Z</dcterms:created>
  <dcterms:modified xsi:type="dcterms:W3CDTF">2017-01-13T20:35:42Z</dcterms:modified>
</cp:coreProperties>
</file>