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filterPrivacy="1" autoCompressPictures="0"/>
  <bookViews>
    <workbookView xWindow="1640" yWindow="140" windowWidth="14800" windowHeight="7980"/>
  </bookViews>
  <sheets>
    <sheet name="General Election Totals" sheetId="1" r:id="rId1"/>
    <sheet name="Sheet2" sheetId="2" state="hidden" r:id="rId2"/>
    <sheet name="Percentages" sheetId="4" r:id="rId3"/>
  </sheets>
  <definedNames>
    <definedName name="_xlnm.Print_Area" localSheetId="0">'General Election Totals'!$A$1:$R$563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66" i="1" l="1"/>
  <c r="R533" i="1"/>
  <c r="J267" i="1"/>
  <c r="Q232" i="1"/>
  <c r="P232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D65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D6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D51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D46" i="1"/>
  <c r="F23" i="1"/>
  <c r="R26" i="1"/>
  <c r="R24" i="1"/>
  <c r="E142" i="1"/>
  <c r="R96" i="1"/>
  <c r="R91" i="1"/>
  <c r="P324" i="1"/>
  <c r="R227" i="1"/>
  <c r="R226" i="1"/>
  <c r="R211" i="1"/>
  <c r="R75" i="1"/>
  <c r="R74" i="1"/>
  <c r="R73" i="1"/>
  <c r="R64" i="1"/>
  <c r="R63" i="1"/>
  <c r="R62" i="1"/>
  <c r="R60" i="1"/>
  <c r="R59" i="1"/>
  <c r="R45" i="1"/>
  <c r="R44" i="1"/>
  <c r="R43" i="1"/>
  <c r="R50" i="1"/>
  <c r="R49" i="1"/>
  <c r="R48" i="1"/>
  <c r="R47" i="1"/>
  <c r="R17" i="1"/>
  <c r="R16" i="1"/>
  <c r="R15" i="1"/>
  <c r="R12" i="1"/>
  <c r="R11" i="1"/>
  <c r="R10" i="1"/>
  <c r="R181" i="1"/>
  <c r="R180" i="1"/>
  <c r="R179" i="1"/>
  <c r="R178" i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R175" i="1"/>
  <c r="R174" i="1"/>
  <c r="R173" i="1"/>
  <c r="R172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R334" i="1"/>
  <c r="R333" i="1"/>
  <c r="R332" i="1"/>
  <c r="R331" i="1"/>
  <c r="R330" i="1"/>
  <c r="R329" i="1"/>
  <c r="R328" i="1"/>
  <c r="R327" i="1"/>
  <c r="Q336" i="1"/>
  <c r="P336" i="1"/>
  <c r="O336" i="1"/>
  <c r="N336" i="1"/>
  <c r="M336" i="1"/>
  <c r="L336" i="1"/>
  <c r="K336" i="1"/>
  <c r="J336" i="1"/>
  <c r="I336" i="1"/>
  <c r="H336" i="1"/>
  <c r="G336" i="1"/>
  <c r="F336" i="1"/>
  <c r="E336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6" i="1"/>
  <c r="D335" i="1"/>
  <c r="R336" i="1"/>
  <c r="R335" i="1"/>
  <c r="R176" i="1"/>
  <c r="R182" i="1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5" i="4"/>
  <c r="B21" i="4"/>
  <c r="Q325" i="1"/>
  <c r="P325" i="1"/>
  <c r="O325" i="1"/>
  <c r="N325" i="1"/>
  <c r="M325" i="1"/>
  <c r="L325" i="1"/>
  <c r="K325" i="1"/>
  <c r="J325" i="1"/>
  <c r="I325" i="1"/>
  <c r="H325" i="1"/>
  <c r="G325" i="1"/>
  <c r="F325" i="1"/>
  <c r="E325" i="1"/>
  <c r="D325" i="1"/>
  <c r="Q324" i="1"/>
  <c r="O324" i="1"/>
  <c r="N324" i="1"/>
  <c r="M324" i="1"/>
  <c r="L324" i="1"/>
  <c r="K324" i="1"/>
  <c r="J324" i="1"/>
  <c r="I324" i="1"/>
  <c r="H324" i="1"/>
  <c r="G324" i="1"/>
  <c r="F324" i="1"/>
  <c r="E324" i="1"/>
  <c r="D324" i="1"/>
  <c r="R323" i="1"/>
  <c r="R322" i="1"/>
  <c r="R321" i="1"/>
  <c r="R320" i="1"/>
  <c r="R319" i="1"/>
  <c r="R318" i="1"/>
  <c r="R317" i="1"/>
  <c r="R316" i="1"/>
  <c r="Q315" i="1"/>
  <c r="P315" i="1"/>
  <c r="O315" i="1"/>
  <c r="N315" i="1"/>
  <c r="M315" i="1"/>
  <c r="L315" i="1"/>
  <c r="K315" i="1"/>
  <c r="J315" i="1"/>
  <c r="I315" i="1"/>
  <c r="H315" i="1"/>
  <c r="G315" i="1"/>
  <c r="F315" i="1"/>
  <c r="E315" i="1"/>
  <c r="D315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R313" i="1"/>
  <c r="R312" i="1"/>
  <c r="R311" i="1"/>
  <c r="R310" i="1"/>
  <c r="R309" i="1"/>
  <c r="R308" i="1"/>
  <c r="R307" i="1"/>
  <c r="R306" i="1"/>
  <c r="Q301" i="1"/>
  <c r="P301" i="1"/>
  <c r="O301" i="1"/>
  <c r="N301" i="1"/>
  <c r="M301" i="1"/>
  <c r="L301" i="1"/>
  <c r="K301" i="1"/>
  <c r="J301" i="1"/>
  <c r="I301" i="1"/>
  <c r="H301" i="1"/>
  <c r="G301" i="1"/>
  <c r="F301" i="1"/>
  <c r="E301" i="1"/>
  <c r="D301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R299" i="1"/>
  <c r="R298" i="1"/>
  <c r="R297" i="1"/>
  <c r="R296" i="1"/>
  <c r="R295" i="1"/>
  <c r="R294" i="1"/>
  <c r="R293" i="1"/>
  <c r="R112" i="1"/>
  <c r="R21" i="1"/>
  <c r="R56" i="1"/>
  <c r="Q57" i="1"/>
  <c r="P57" i="1"/>
  <c r="O57" i="1"/>
  <c r="N57" i="1"/>
  <c r="M57" i="1"/>
  <c r="L57" i="1"/>
  <c r="R58" i="1"/>
  <c r="K57" i="1"/>
  <c r="J57" i="1"/>
  <c r="I57" i="1"/>
  <c r="H57" i="1"/>
  <c r="G57" i="1"/>
  <c r="F57" i="1"/>
  <c r="E57" i="1"/>
  <c r="D57" i="1"/>
  <c r="R55" i="1"/>
  <c r="R54" i="1"/>
  <c r="R53" i="1"/>
  <c r="R315" i="1"/>
  <c r="R324" i="1"/>
  <c r="R325" i="1"/>
  <c r="R314" i="1"/>
  <c r="R301" i="1"/>
  <c r="R57" i="1"/>
  <c r="D41" i="1"/>
  <c r="Q233" i="1"/>
  <c r="O533" i="1"/>
  <c r="L533" i="1"/>
  <c r="I533" i="1"/>
  <c r="F533" i="1"/>
  <c r="R398" i="1"/>
  <c r="O398" i="1"/>
  <c r="L398" i="1"/>
  <c r="I398" i="1"/>
  <c r="F398" i="1"/>
  <c r="C398" i="1"/>
  <c r="R386" i="1"/>
  <c r="O386" i="1"/>
  <c r="L386" i="1"/>
  <c r="I386" i="1"/>
  <c r="F386" i="1"/>
  <c r="C386" i="1"/>
  <c r="J268" i="1"/>
  <c r="R479" i="1"/>
  <c r="O479" i="1"/>
  <c r="L479" i="1"/>
  <c r="I479" i="1"/>
  <c r="F479" i="1"/>
  <c r="C479" i="1"/>
  <c r="C21" i="4"/>
  <c r="E21" i="4"/>
  <c r="R160" i="1"/>
  <c r="R150" i="1"/>
  <c r="R155" i="1"/>
  <c r="R145" i="1"/>
  <c r="R140" i="1"/>
  <c r="R132" i="1"/>
  <c r="R127" i="1"/>
  <c r="R85" i="1"/>
  <c r="R117" i="1"/>
  <c r="R107" i="1"/>
  <c r="R97" i="1"/>
  <c r="R92" i="1"/>
  <c r="R6" i="1"/>
  <c r="R79" i="1"/>
  <c r="R39" i="1"/>
  <c r="E291" i="1"/>
  <c r="F291" i="1"/>
  <c r="G291" i="1"/>
  <c r="H291" i="1"/>
  <c r="I291" i="1"/>
  <c r="J291" i="1"/>
  <c r="K291" i="1"/>
  <c r="L291" i="1"/>
  <c r="R292" i="1"/>
  <c r="R300" i="1"/>
  <c r="M291" i="1"/>
  <c r="N291" i="1"/>
  <c r="O291" i="1"/>
  <c r="P291" i="1"/>
  <c r="Q291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D291" i="1"/>
  <c r="D290" i="1"/>
  <c r="R289" i="1"/>
  <c r="R288" i="1"/>
  <c r="R279" i="1"/>
  <c r="R278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D281" i="1"/>
  <c r="D280" i="1"/>
  <c r="E268" i="1"/>
  <c r="F268" i="1"/>
  <c r="G268" i="1"/>
  <c r="H268" i="1"/>
  <c r="I268" i="1"/>
  <c r="K268" i="1"/>
  <c r="L268" i="1"/>
  <c r="M268" i="1"/>
  <c r="N268" i="1"/>
  <c r="O268" i="1"/>
  <c r="P268" i="1"/>
  <c r="Q268" i="1"/>
  <c r="D268" i="1"/>
  <c r="R266" i="1"/>
  <c r="R265" i="1"/>
  <c r="E267" i="1"/>
  <c r="F267" i="1"/>
  <c r="G267" i="1"/>
  <c r="H267" i="1"/>
  <c r="I267" i="1"/>
  <c r="K267" i="1"/>
  <c r="L267" i="1"/>
  <c r="M267" i="1"/>
  <c r="N267" i="1"/>
  <c r="O267" i="1"/>
  <c r="P267" i="1"/>
  <c r="Q267" i="1"/>
  <c r="D267" i="1"/>
  <c r="R256" i="1"/>
  <c r="D258" i="1"/>
  <c r="F258" i="1"/>
  <c r="G258" i="1"/>
  <c r="H258" i="1"/>
  <c r="J258" i="1"/>
  <c r="K258" i="1"/>
  <c r="L258" i="1"/>
  <c r="N258" i="1"/>
  <c r="O258" i="1"/>
  <c r="P258" i="1"/>
  <c r="R255" i="1"/>
  <c r="E258" i="1"/>
  <c r="I258" i="1"/>
  <c r="M258" i="1"/>
  <c r="Q258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D25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D247" i="1"/>
  <c r="R245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D246" i="1"/>
  <c r="R244" i="1"/>
  <c r="R231" i="1"/>
  <c r="D232" i="1"/>
  <c r="F233" i="1"/>
  <c r="G233" i="1"/>
  <c r="J233" i="1"/>
  <c r="K233" i="1"/>
  <c r="N233" i="1"/>
  <c r="O233" i="1"/>
  <c r="R230" i="1"/>
  <c r="R221" i="1"/>
  <c r="H213" i="1"/>
  <c r="H223" i="1"/>
  <c r="L213" i="1"/>
  <c r="L223" i="1"/>
  <c r="P213" i="1"/>
  <c r="P223" i="1"/>
  <c r="R210" i="1"/>
  <c r="D222" i="1"/>
  <c r="E223" i="1"/>
  <c r="F223" i="1"/>
  <c r="I223" i="1"/>
  <c r="J223" i="1"/>
  <c r="M223" i="1"/>
  <c r="N223" i="1"/>
  <c r="Q223" i="1"/>
  <c r="R220" i="1"/>
  <c r="R218" i="1"/>
  <c r="E213" i="1"/>
  <c r="F213" i="1"/>
  <c r="G213" i="1"/>
  <c r="G223" i="1"/>
  <c r="I213" i="1"/>
  <c r="J213" i="1"/>
  <c r="K213" i="1"/>
  <c r="K223" i="1"/>
  <c r="M213" i="1"/>
  <c r="N213" i="1"/>
  <c r="O213" i="1"/>
  <c r="O223" i="1"/>
  <c r="Q213" i="1"/>
  <c r="D213" i="1"/>
  <c r="D223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D21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E233" i="1"/>
  <c r="H233" i="1"/>
  <c r="I233" i="1"/>
  <c r="L233" i="1"/>
  <c r="M233" i="1"/>
  <c r="P233" i="1"/>
  <c r="D233" i="1"/>
  <c r="E232" i="1"/>
  <c r="F232" i="1"/>
  <c r="G232" i="1"/>
  <c r="H232" i="1"/>
  <c r="I232" i="1"/>
  <c r="J232" i="1"/>
  <c r="K232" i="1"/>
  <c r="L232" i="1"/>
  <c r="M232" i="1"/>
  <c r="N232" i="1"/>
  <c r="O232" i="1"/>
  <c r="R61" i="1"/>
  <c r="R65" i="1"/>
  <c r="R4" i="1"/>
  <c r="R5" i="1"/>
  <c r="R7" i="1"/>
  <c r="Q8" i="1"/>
  <c r="R9" i="1"/>
  <c r="Q13" i="1"/>
  <c r="R14" i="1"/>
  <c r="R18" i="1"/>
  <c r="Q18" i="1"/>
  <c r="R19" i="1"/>
  <c r="R20" i="1"/>
  <c r="R22" i="1"/>
  <c r="Q23" i="1"/>
  <c r="R37" i="1"/>
  <c r="R38" i="1"/>
  <c r="R40" i="1"/>
  <c r="Q41" i="1"/>
  <c r="R72" i="1"/>
  <c r="Q76" i="1"/>
  <c r="R78" i="1"/>
  <c r="R80" i="1"/>
  <c r="Q81" i="1"/>
  <c r="R83" i="1"/>
  <c r="R84" i="1"/>
  <c r="R86" i="1"/>
  <c r="Q87" i="1"/>
  <c r="R89" i="1"/>
  <c r="R90" i="1"/>
  <c r="Q93" i="1"/>
  <c r="R95" i="1"/>
  <c r="Q98" i="1"/>
  <c r="R105" i="1"/>
  <c r="R106" i="1"/>
  <c r="R108" i="1"/>
  <c r="Q109" i="1"/>
  <c r="R111" i="1"/>
  <c r="R113" i="1"/>
  <c r="Q114" i="1"/>
  <c r="R116" i="1"/>
  <c r="R118" i="1"/>
  <c r="Q119" i="1"/>
  <c r="R121" i="1"/>
  <c r="R122" i="1"/>
  <c r="R123" i="1"/>
  <c r="Q124" i="1"/>
  <c r="R126" i="1"/>
  <c r="R128" i="1"/>
  <c r="Q129" i="1"/>
  <c r="R131" i="1"/>
  <c r="R133" i="1"/>
  <c r="Q134" i="1"/>
  <c r="R138" i="1"/>
  <c r="R139" i="1"/>
  <c r="R141" i="1"/>
  <c r="Q142" i="1"/>
  <c r="R144" i="1"/>
  <c r="R146" i="1"/>
  <c r="Q147" i="1"/>
  <c r="R149" i="1"/>
  <c r="R151" i="1"/>
  <c r="Q152" i="1"/>
  <c r="R154" i="1"/>
  <c r="R156" i="1"/>
  <c r="Q157" i="1"/>
  <c r="R159" i="1"/>
  <c r="R161" i="1"/>
  <c r="Q162" i="1"/>
  <c r="R204" i="1"/>
  <c r="R205" i="1"/>
  <c r="R206" i="1"/>
  <c r="R207" i="1"/>
  <c r="R208" i="1"/>
  <c r="R209" i="1"/>
  <c r="R214" i="1"/>
  <c r="R215" i="1"/>
  <c r="R216" i="1"/>
  <c r="R217" i="1"/>
  <c r="R219" i="1"/>
  <c r="R224" i="1"/>
  <c r="R225" i="1"/>
  <c r="R228" i="1"/>
  <c r="R229" i="1"/>
  <c r="R238" i="1"/>
  <c r="R239" i="1"/>
  <c r="R240" i="1"/>
  <c r="R241" i="1"/>
  <c r="R242" i="1"/>
  <c r="R243" i="1"/>
  <c r="R249" i="1"/>
  <c r="R250" i="1"/>
  <c r="R251" i="1"/>
  <c r="R252" i="1"/>
  <c r="R253" i="1"/>
  <c r="R254" i="1"/>
  <c r="R259" i="1"/>
  <c r="R260" i="1"/>
  <c r="R261" i="1"/>
  <c r="R262" i="1"/>
  <c r="R263" i="1"/>
  <c r="R264" i="1"/>
  <c r="R272" i="1"/>
  <c r="R273" i="1"/>
  <c r="R274" i="1"/>
  <c r="R275" i="1"/>
  <c r="R276" i="1"/>
  <c r="R277" i="1"/>
  <c r="R282" i="1"/>
  <c r="R283" i="1"/>
  <c r="R284" i="1"/>
  <c r="R285" i="1"/>
  <c r="R286" i="1"/>
  <c r="R287" i="1"/>
  <c r="R345" i="1"/>
  <c r="R351" i="1"/>
  <c r="R358" i="1"/>
  <c r="R365" i="1"/>
  <c r="R380" i="1"/>
  <c r="R392" i="1"/>
  <c r="R412" i="1"/>
  <c r="R418" i="1"/>
  <c r="R425" i="1"/>
  <c r="R431" i="1"/>
  <c r="R445" i="1"/>
  <c r="R452" i="1"/>
  <c r="R459" i="1"/>
  <c r="R465" i="1"/>
  <c r="R485" i="1"/>
  <c r="R492" i="1"/>
  <c r="R498" i="1"/>
  <c r="R508" i="1"/>
  <c r="R514" i="1"/>
  <c r="R521" i="1"/>
  <c r="R527" i="1"/>
  <c r="R541" i="1"/>
  <c r="R549" i="1"/>
  <c r="R556" i="1"/>
  <c r="R93" i="1"/>
  <c r="R232" i="1"/>
  <c r="R233" i="1"/>
  <c r="R213" i="1"/>
  <c r="R212" i="1"/>
  <c r="R290" i="1"/>
  <c r="R291" i="1"/>
  <c r="R281" i="1"/>
  <c r="R280" i="1"/>
  <c r="R268" i="1"/>
  <c r="R267" i="1"/>
  <c r="R258" i="1"/>
  <c r="R257" i="1"/>
  <c r="R246" i="1"/>
  <c r="R223" i="1"/>
  <c r="R247" i="1"/>
  <c r="R222" i="1"/>
  <c r="R142" i="1"/>
  <c r="R76" i="1"/>
  <c r="R41" i="1"/>
  <c r="R13" i="1"/>
  <c r="R109" i="1"/>
  <c r="R124" i="1"/>
  <c r="R87" i="1"/>
  <c r="R23" i="1"/>
  <c r="R8" i="1"/>
  <c r="P129" i="1"/>
  <c r="O129" i="1"/>
  <c r="N129" i="1"/>
  <c r="M129" i="1"/>
  <c r="L129" i="1"/>
  <c r="R130" i="1"/>
  <c r="R134" i="1"/>
  <c r="K129" i="1"/>
  <c r="J129" i="1"/>
  <c r="I129" i="1"/>
  <c r="H129" i="1"/>
  <c r="G129" i="1"/>
  <c r="F129" i="1"/>
  <c r="E129" i="1"/>
  <c r="D129" i="1"/>
  <c r="P124" i="1"/>
  <c r="O124" i="1"/>
  <c r="N124" i="1"/>
  <c r="M124" i="1"/>
  <c r="L124" i="1"/>
  <c r="R125" i="1"/>
  <c r="R129" i="1"/>
  <c r="K124" i="1"/>
  <c r="J124" i="1"/>
  <c r="I124" i="1"/>
  <c r="H124" i="1"/>
  <c r="G124" i="1"/>
  <c r="F124" i="1"/>
  <c r="E124" i="1"/>
  <c r="D124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P157" i="1"/>
  <c r="O157" i="1"/>
  <c r="N157" i="1"/>
  <c r="M157" i="1"/>
  <c r="L157" i="1"/>
  <c r="R158" i="1"/>
  <c r="R162" i="1"/>
  <c r="K157" i="1"/>
  <c r="J157" i="1"/>
  <c r="I157" i="1"/>
  <c r="H157" i="1"/>
  <c r="G157" i="1"/>
  <c r="F157" i="1"/>
  <c r="E157" i="1"/>
  <c r="D157" i="1"/>
  <c r="P152" i="1"/>
  <c r="O152" i="1"/>
  <c r="N152" i="1"/>
  <c r="M152" i="1"/>
  <c r="L152" i="1"/>
  <c r="R153" i="1"/>
  <c r="R157" i="1"/>
  <c r="K152" i="1"/>
  <c r="J152" i="1"/>
  <c r="I152" i="1"/>
  <c r="H152" i="1"/>
  <c r="G152" i="1"/>
  <c r="F152" i="1"/>
  <c r="E152" i="1"/>
  <c r="D152" i="1"/>
  <c r="P147" i="1"/>
  <c r="O147" i="1"/>
  <c r="N147" i="1"/>
  <c r="M147" i="1"/>
  <c r="L147" i="1"/>
  <c r="R148" i="1"/>
  <c r="R152" i="1"/>
  <c r="K147" i="1"/>
  <c r="J147" i="1"/>
  <c r="I147" i="1"/>
  <c r="H147" i="1"/>
  <c r="G147" i="1"/>
  <c r="F147" i="1"/>
  <c r="E147" i="1"/>
  <c r="D147" i="1"/>
  <c r="P142" i="1"/>
  <c r="O142" i="1"/>
  <c r="N142" i="1"/>
  <c r="M142" i="1"/>
  <c r="L142" i="1"/>
  <c r="R143" i="1"/>
  <c r="R147" i="1"/>
  <c r="K142" i="1"/>
  <c r="J142" i="1"/>
  <c r="I142" i="1"/>
  <c r="H142" i="1"/>
  <c r="G142" i="1"/>
  <c r="F142" i="1"/>
  <c r="D142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P114" i="1"/>
  <c r="O114" i="1"/>
  <c r="N114" i="1"/>
  <c r="M114" i="1"/>
  <c r="L114" i="1"/>
  <c r="R115" i="1"/>
  <c r="R119" i="1"/>
  <c r="K114" i="1"/>
  <c r="J114" i="1"/>
  <c r="I114" i="1"/>
  <c r="H114" i="1"/>
  <c r="G114" i="1"/>
  <c r="F114" i="1"/>
  <c r="E114" i="1"/>
  <c r="D114" i="1"/>
  <c r="P109" i="1"/>
  <c r="O109" i="1"/>
  <c r="N109" i="1"/>
  <c r="M109" i="1"/>
  <c r="L109" i="1"/>
  <c r="R110" i="1"/>
  <c r="R114" i="1"/>
  <c r="K109" i="1"/>
  <c r="J109" i="1"/>
  <c r="I109" i="1"/>
  <c r="H109" i="1"/>
  <c r="G109" i="1"/>
  <c r="F109" i="1"/>
  <c r="E109" i="1"/>
  <c r="D109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P93" i="1"/>
  <c r="O93" i="1"/>
  <c r="N93" i="1"/>
  <c r="M93" i="1"/>
  <c r="L93" i="1"/>
  <c r="R94" i="1"/>
  <c r="R98" i="1"/>
  <c r="K93" i="1"/>
  <c r="J93" i="1"/>
  <c r="I93" i="1"/>
  <c r="H93" i="1"/>
  <c r="G93" i="1"/>
  <c r="F93" i="1"/>
  <c r="E93" i="1"/>
  <c r="D93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P76" i="1"/>
  <c r="O76" i="1"/>
  <c r="N76" i="1"/>
  <c r="M76" i="1"/>
  <c r="L76" i="1"/>
  <c r="R77" i="1"/>
  <c r="R81" i="1"/>
  <c r="K76" i="1"/>
  <c r="J76" i="1"/>
  <c r="I76" i="1"/>
  <c r="H76" i="1"/>
  <c r="G76" i="1"/>
  <c r="F76" i="1"/>
  <c r="E76" i="1"/>
  <c r="D76" i="1"/>
  <c r="P41" i="1"/>
  <c r="O41" i="1"/>
  <c r="N41" i="1"/>
  <c r="M41" i="1"/>
  <c r="L41" i="1"/>
  <c r="R42" i="1"/>
  <c r="K41" i="1"/>
  <c r="J41" i="1"/>
  <c r="I41" i="1"/>
  <c r="H41" i="1"/>
  <c r="G41" i="1"/>
  <c r="F41" i="1"/>
  <c r="E41" i="1"/>
  <c r="P23" i="1"/>
  <c r="O23" i="1"/>
  <c r="N23" i="1"/>
  <c r="M23" i="1"/>
  <c r="L23" i="1"/>
  <c r="K23" i="1"/>
  <c r="J23" i="1"/>
  <c r="I23" i="1"/>
  <c r="H23" i="1"/>
  <c r="G23" i="1"/>
  <c r="E23" i="1"/>
  <c r="D23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E8" i="1"/>
  <c r="F8" i="1"/>
  <c r="G8" i="1"/>
  <c r="H8" i="1"/>
  <c r="I8" i="1"/>
  <c r="J8" i="1"/>
  <c r="K8" i="1"/>
  <c r="L8" i="1"/>
  <c r="M8" i="1"/>
  <c r="N8" i="1"/>
  <c r="O8" i="1"/>
  <c r="P8" i="1"/>
  <c r="D8" i="1"/>
  <c r="O556" i="1"/>
  <c r="L556" i="1"/>
  <c r="I556" i="1"/>
  <c r="F556" i="1"/>
  <c r="C556" i="1"/>
  <c r="O549" i="1"/>
  <c r="L549" i="1"/>
  <c r="I549" i="1"/>
  <c r="F549" i="1"/>
  <c r="C549" i="1"/>
  <c r="O541" i="1"/>
  <c r="L541" i="1"/>
  <c r="I541" i="1"/>
  <c r="F541" i="1"/>
  <c r="C541" i="1"/>
  <c r="C533" i="1"/>
  <c r="O527" i="1"/>
  <c r="L527" i="1"/>
  <c r="I527" i="1"/>
  <c r="F527" i="1"/>
  <c r="C527" i="1"/>
  <c r="O521" i="1"/>
  <c r="L521" i="1"/>
  <c r="I521" i="1"/>
  <c r="F521" i="1"/>
  <c r="C521" i="1"/>
  <c r="O514" i="1"/>
  <c r="L514" i="1"/>
  <c r="I514" i="1"/>
  <c r="F514" i="1"/>
  <c r="C514" i="1"/>
  <c r="O508" i="1"/>
  <c r="L508" i="1"/>
  <c r="I508" i="1"/>
  <c r="F508" i="1"/>
  <c r="C508" i="1"/>
  <c r="O498" i="1"/>
  <c r="L498" i="1"/>
  <c r="I498" i="1"/>
  <c r="F498" i="1"/>
  <c r="C498" i="1"/>
  <c r="O492" i="1"/>
  <c r="L492" i="1"/>
  <c r="I492" i="1"/>
  <c r="F492" i="1"/>
  <c r="C492" i="1"/>
  <c r="O485" i="1"/>
  <c r="L485" i="1"/>
  <c r="I485" i="1"/>
  <c r="F485" i="1"/>
  <c r="C485" i="1"/>
  <c r="O465" i="1"/>
  <c r="L465" i="1"/>
  <c r="I465" i="1"/>
  <c r="F465" i="1"/>
  <c r="C465" i="1"/>
  <c r="O459" i="1"/>
  <c r="L459" i="1"/>
  <c r="I459" i="1"/>
  <c r="F459" i="1"/>
  <c r="C459" i="1"/>
  <c r="O452" i="1"/>
  <c r="L452" i="1"/>
  <c r="I452" i="1"/>
  <c r="F452" i="1"/>
  <c r="C452" i="1"/>
  <c r="O445" i="1"/>
  <c r="L445" i="1"/>
  <c r="I445" i="1"/>
  <c r="F445" i="1"/>
  <c r="C445" i="1"/>
  <c r="O431" i="1"/>
  <c r="L431" i="1"/>
  <c r="I431" i="1"/>
  <c r="F431" i="1"/>
  <c r="C431" i="1"/>
  <c r="O425" i="1"/>
  <c r="L425" i="1"/>
  <c r="I425" i="1"/>
  <c r="F425" i="1"/>
  <c r="C425" i="1"/>
  <c r="O418" i="1"/>
  <c r="L418" i="1"/>
  <c r="I418" i="1"/>
  <c r="F418" i="1"/>
  <c r="C418" i="1"/>
  <c r="O412" i="1"/>
  <c r="L412" i="1"/>
  <c r="I412" i="1"/>
  <c r="F412" i="1"/>
  <c r="C412" i="1"/>
  <c r="O392" i="1"/>
  <c r="L392" i="1"/>
  <c r="I392" i="1"/>
  <c r="F392" i="1"/>
  <c r="C392" i="1"/>
  <c r="O380" i="1"/>
  <c r="L380" i="1"/>
  <c r="I380" i="1"/>
  <c r="F380" i="1"/>
  <c r="C380" i="1"/>
  <c r="C351" i="1"/>
  <c r="F351" i="1"/>
  <c r="I351" i="1"/>
  <c r="L351" i="1"/>
  <c r="O351" i="1"/>
  <c r="C345" i="1"/>
  <c r="F345" i="1"/>
  <c r="I345" i="1"/>
  <c r="L345" i="1"/>
  <c r="O345" i="1"/>
  <c r="O365" i="1"/>
  <c r="L365" i="1"/>
  <c r="I365" i="1"/>
  <c r="F365" i="1"/>
  <c r="C365" i="1"/>
  <c r="O358" i="1"/>
  <c r="L358" i="1"/>
  <c r="I358" i="1"/>
  <c r="F358" i="1"/>
  <c r="C358" i="1"/>
  <c r="R46" i="1"/>
  <c r="R51" i="1"/>
</calcChain>
</file>

<file path=xl/sharedStrings.xml><?xml version="1.0" encoding="utf-8"?>
<sst xmlns="http://schemas.openxmlformats.org/spreadsheetml/2006/main" count="1081" uniqueCount="142">
  <si>
    <t>#1</t>
  </si>
  <si>
    <t>#2</t>
  </si>
  <si>
    <t>#3-1</t>
  </si>
  <si>
    <t>#3-2</t>
  </si>
  <si>
    <t>#4</t>
  </si>
  <si>
    <t>#5</t>
  </si>
  <si>
    <t>#6</t>
  </si>
  <si>
    <t>#7</t>
  </si>
  <si>
    <t>#8</t>
  </si>
  <si>
    <t>#9</t>
  </si>
  <si>
    <t>#10</t>
  </si>
  <si>
    <t>#11-1</t>
  </si>
  <si>
    <t>#11-2</t>
  </si>
  <si>
    <t>#12</t>
  </si>
  <si>
    <t>Advanced</t>
  </si>
  <si>
    <t>Provisional</t>
  </si>
  <si>
    <t>ROOKS COUNTY</t>
  </si>
  <si>
    <t>Senate District 36</t>
  </si>
  <si>
    <t>State BOE Member 6</t>
  </si>
  <si>
    <t>Pos. 7</t>
  </si>
  <si>
    <t>Steve Leben</t>
  </si>
  <si>
    <t>Pos. 2</t>
  </si>
  <si>
    <t>Pos. 3</t>
  </si>
  <si>
    <t>Karen Arnold-Burger</t>
  </si>
  <si>
    <t>YES</t>
  </si>
  <si>
    <t>NO</t>
  </si>
  <si>
    <t>TOTAL</t>
  </si>
  <si>
    <t>Grand Totals</t>
  </si>
  <si>
    <t>Poll</t>
  </si>
  <si>
    <t>Elaine S. Bowers</t>
  </si>
  <si>
    <t>Dist Judge 23-1</t>
  </si>
  <si>
    <t>Dist Judge 23-2</t>
  </si>
  <si>
    <t>Rep Dist #110</t>
  </si>
  <si>
    <t>President - Vice President</t>
  </si>
  <si>
    <t>Glenn R. Braun</t>
  </si>
  <si>
    <t>Douglas E. "Doug" Bigge</t>
  </si>
  <si>
    <t>Surpreme Court Justice</t>
  </si>
  <si>
    <t>David E. Bruns</t>
  </si>
  <si>
    <t>G. Gordon Atcheson</t>
  </si>
  <si>
    <t>County Clerk</t>
  </si>
  <si>
    <t>County Treasurer</t>
  </si>
  <si>
    <t>Kimberly Northup</t>
  </si>
  <si>
    <t>County Register of Deeds</t>
  </si>
  <si>
    <t>Rosalee Sprick</t>
  </si>
  <si>
    <t>County Attorney</t>
  </si>
  <si>
    <t>Gary Knight</t>
  </si>
  <si>
    <t>TWP #1</t>
  </si>
  <si>
    <t>Trustee</t>
  </si>
  <si>
    <t>WI</t>
  </si>
  <si>
    <t>Treasurer</t>
  </si>
  <si>
    <t>TWP #2</t>
  </si>
  <si>
    <t>TWP #3-2</t>
  </si>
  <si>
    <t>TWP #4</t>
  </si>
  <si>
    <t>TWP #5</t>
  </si>
  <si>
    <t>TWP #6</t>
  </si>
  <si>
    <t>TWP #7</t>
  </si>
  <si>
    <t>Tom Benoit</t>
  </si>
  <si>
    <t>TWP #8</t>
  </si>
  <si>
    <t>TWP #9</t>
  </si>
  <si>
    <t>David E. Pieper</t>
  </si>
  <si>
    <t>TWP #10</t>
  </si>
  <si>
    <t>TWP #11-1</t>
  </si>
  <si>
    <t>Alan D. Dinkel</t>
  </si>
  <si>
    <t>TWP #11-2</t>
  </si>
  <si>
    <t>TWP #12</t>
  </si>
  <si>
    <t>John Ruder</t>
  </si>
  <si>
    <t>County Commission #2</t>
  </si>
  <si>
    <t>County Commission #3</t>
  </si>
  <si>
    <t>County Sheriff</t>
  </si>
  <si>
    <t>Military</t>
  </si>
  <si>
    <t>GENERAL ELECTION</t>
  </si>
  <si>
    <t>Twp #1</t>
  </si>
  <si>
    <t>Twp #2</t>
  </si>
  <si>
    <t>Twp #3-1</t>
  </si>
  <si>
    <t>Twp #3-2</t>
  </si>
  <si>
    <t>Twp #4</t>
  </si>
  <si>
    <t>Twp #5</t>
  </si>
  <si>
    <t># Registered</t>
  </si>
  <si>
    <t># Voted</t>
  </si>
  <si>
    <t>%</t>
  </si>
  <si>
    <t>Twp #6</t>
  </si>
  <si>
    <t>Twp #7</t>
  </si>
  <si>
    <t>Twp #8</t>
  </si>
  <si>
    <t>Twp #9</t>
  </si>
  <si>
    <t>Twp #10</t>
  </si>
  <si>
    <t>Twp #11-1</t>
  </si>
  <si>
    <t>Twp #11-2</t>
  </si>
  <si>
    <t>Twp #12</t>
  </si>
  <si>
    <t>Mag Judge 23-2</t>
  </si>
  <si>
    <t>Jerry Moran</t>
  </si>
  <si>
    <t>Rachel Keller</t>
  </si>
  <si>
    <t>NOVEMBER 8, 2016 GENERAL ELECTION RESULTS</t>
  </si>
  <si>
    <t>Trump/Pence</t>
  </si>
  <si>
    <t>Clinton/Kaine</t>
  </si>
  <si>
    <t>Johnson/Weld</t>
  </si>
  <si>
    <t>Stein/Baraka</t>
  </si>
  <si>
    <t>US Senate - 1st Dist</t>
  </si>
  <si>
    <t>Patrick Wiesner</t>
  </si>
  <si>
    <t>Robert D. Garrard</t>
  </si>
  <si>
    <t>US House of Rep              1st Dist</t>
  </si>
  <si>
    <t>Roger Marshall</t>
  </si>
  <si>
    <t>Kerry Burt</t>
  </si>
  <si>
    <t>Alan LaPolice</t>
  </si>
  <si>
    <t>Brian G. Angevine</t>
  </si>
  <si>
    <t>Ken Rahjes</t>
  </si>
  <si>
    <t>Blake A. Bittel</t>
  </si>
  <si>
    <t>Denna L. Horst</t>
  </si>
  <si>
    <t>Aaron Estabrook</t>
  </si>
  <si>
    <t>Corky Hagan</t>
  </si>
  <si>
    <t>Mandy S. Williams</t>
  </si>
  <si>
    <t>Danielle N. Muir</t>
  </si>
  <si>
    <t>Ruthmary Muir</t>
  </si>
  <si>
    <t>Carol A. Beier</t>
  </si>
  <si>
    <t>Pos. 1</t>
  </si>
  <si>
    <t>Dan Biles</t>
  </si>
  <si>
    <t>Lawton R. Nuss</t>
  </si>
  <si>
    <t>Marla Luckert</t>
  </si>
  <si>
    <t>Pos. 5</t>
  </si>
  <si>
    <t>Caleb Stegall</t>
  </si>
  <si>
    <t>Court of Appeals Judges</t>
  </si>
  <si>
    <t xml:space="preserve">G. Joseph Peirron, Jr. </t>
  </si>
  <si>
    <t>Pos 6</t>
  </si>
  <si>
    <t>Pos 8</t>
  </si>
  <si>
    <t>Pos 9</t>
  </si>
  <si>
    <t>Kathryn A. Gardner</t>
  </si>
  <si>
    <t>Pos 14</t>
  </si>
  <si>
    <t>Larry Lala</t>
  </si>
  <si>
    <t>David Reed</t>
  </si>
  <si>
    <t>TWP #3-1</t>
  </si>
  <si>
    <t>Carol Roy</t>
  </si>
  <si>
    <t>wi</t>
  </si>
  <si>
    <t>Becky Wells</t>
  </si>
  <si>
    <t>Melvin Keller</t>
  </si>
  <si>
    <t>Allen Rempe</t>
  </si>
  <si>
    <t>Constitutional Amendment</t>
  </si>
  <si>
    <t>Stockton City Commissioner</t>
  </si>
  <si>
    <t>Kim Thomas</t>
  </si>
  <si>
    <t>Wayne Madison</t>
  </si>
  <si>
    <t>Evan McMullin</t>
  </si>
  <si>
    <t>Castle</t>
  </si>
  <si>
    <t>Tim Huelskamp</t>
  </si>
  <si>
    <t>(WI)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</si>
</sst>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 Black"/>
      <family val="2"/>
    </font>
    <font>
      <sz val="10"/>
      <color theme="1"/>
      <name val="Engravers MT"/>
      <family val="1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 Black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Engravers MT"/>
    </font>
    <font>
      <b/>
      <sz val="10"/>
      <color rgb="FFFF0000"/>
      <name val="Arial"/>
      <family val="2"/>
    </font>
    <font>
      <b/>
      <sz val="10"/>
      <color theme="1"/>
      <name val="Engravers MT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6">
    <xf numFmtId="0" fontId="0" fillId="0" borderId="0" xfId="0"/>
    <xf numFmtId="0" fontId="2" fillId="0" borderId="0" xfId="0" applyFont="1" applyAlignment="1">
      <alignment horizontal="center"/>
    </xf>
    <xf numFmtId="0" fontId="7" fillId="0" borderId="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0" fillId="0" borderId="4" xfId="0" applyBorder="1"/>
    <xf numFmtId="0" fontId="0" fillId="2" borderId="13" xfId="0" applyFill="1" applyBorder="1"/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applyBorder="1"/>
    <xf numFmtId="0" fontId="7" fillId="3" borderId="0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0" fillId="0" borderId="14" xfId="0" applyBorder="1"/>
    <xf numFmtId="0" fontId="2" fillId="0" borderId="11" xfId="0" applyFont="1" applyBorder="1" applyAlignment="1">
      <alignment horizontal="center"/>
    </xf>
    <xf numFmtId="0" fontId="0" fillId="0" borderId="3" xfId="0" applyBorder="1"/>
    <xf numFmtId="0" fontId="0" fillId="2" borderId="4" xfId="0" applyFill="1" applyBorder="1"/>
    <xf numFmtId="0" fontId="3" fillId="0" borderId="13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6" fillId="3" borderId="13" xfId="0" applyFont="1" applyFill="1" applyBorder="1" applyAlignment="1">
      <alignment horizontal="center"/>
    </xf>
    <xf numFmtId="0" fontId="2" fillId="2" borderId="11" xfId="0" applyFont="1" applyFill="1" applyBorder="1"/>
    <xf numFmtId="0" fontId="2" fillId="0" borderId="0" xfId="0" applyFont="1"/>
    <xf numFmtId="0" fontId="6" fillId="0" borderId="5" xfId="0" applyFont="1" applyBorder="1" applyAlignment="1"/>
    <xf numFmtId="0" fontId="6" fillId="0" borderId="0" xfId="0" applyFont="1" applyBorder="1"/>
    <xf numFmtId="0" fontId="11" fillId="2" borderId="12" xfId="0" applyFont="1" applyFill="1" applyBorder="1"/>
    <xf numFmtId="0" fontId="6" fillId="0" borderId="8" xfId="0" applyFont="1" applyBorder="1"/>
    <xf numFmtId="0" fontId="11" fillId="0" borderId="0" xfId="0" applyFont="1"/>
    <xf numFmtId="0" fontId="0" fillId="0" borderId="2" xfId="0" applyBorder="1"/>
    <xf numFmtId="0" fontId="6" fillId="4" borderId="6" xfId="0" applyFont="1" applyFill="1" applyBorder="1"/>
    <xf numFmtId="0" fontId="6" fillId="4" borderId="9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6" fillId="3" borderId="0" xfId="0" applyFont="1" applyFill="1" applyBorder="1" applyAlignment="1">
      <alignment horizontal="right"/>
    </xf>
    <xf numFmtId="0" fontId="6" fillId="3" borderId="9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center"/>
    </xf>
    <xf numFmtId="0" fontId="4" fillId="4" borderId="6" xfId="0" applyFont="1" applyFill="1" applyBorder="1"/>
    <xf numFmtId="0" fontId="6" fillId="0" borderId="15" xfId="0" applyFont="1" applyBorder="1" applyAlignment="1">
      <alignment vertical="center"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/>
    <xf numFmtId="0" fontId="3" fillId="0" borderId="10" xfId="0" applyFont="1" applyBorder="1" applyAlignment="1">
      <alignment horizontal="right"/>
    </xf>
    <xf numFmtId="0" fontId="6" fillId="3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0" fillId="0" borderId="13" xfId="0" applyBorder="1"/>
    <xf numFmtId="0" fontId="2" fillId="0" borderId="11" xfId="0" applyFont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3" borderId="17" xfId="0" applyFont="1" applyFill="1" applyBorder="1"/>
    <xf numFmtId="0" fontId="0" fillId="0" borderId="13" xfId="0" applyFont="1" applyBorder="1"/>
    <xf numFmtId="0" fontId="0" fillId="0" borderId="14" xfId="0" applyFont="1" applyBorder="1"/>
    <xf numFmtId="0" fontId="1" fillId="3" borderId="7" xfId="0" applyFont="1" applyFill="1" applyBorder="1"/>
    <xf numFmtId="0" fontId="1" fillId="3" borderId="4" xfId="0" applyFont="1" applyFill="1" applyBorder="1"/>
    <xf numFmtId="0" fontId="1" fillId="0" borderId="4" xfId="0" applyFont="1" applyBorder="1"/>
    <xf numFmtId="0" fontId="0" fillId="5" borderId="6" xfId="0" applyFill="1" applyBorder="1"/>
    <xf numFmtId="0" fontId="10" fillId="5" borderId="1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11" fillId="5" borderId="0" xfId="0" applyFont="1" applyFill="1"/>
    <xf numFmtId="0" fontId="6" fillId="4" borderId="0" xfId="0" applyFont="1" applyFill="1" applyBorder="1"/>
    <xf numFmtId="0" fontId="6" fillId="0" borderId="0" xfId="0" applyFont="1" applyBorder="1" applyAlignment="1">
      <alignment vertical="center" wrapText="1"/>
    </xf>
    <xf numFmtId="0" fontId="0" fillId="5" borderId="12" xfId="0" applyFill="1" applyBorder="1"/>
    <xf numFmtId="0" fontId="4" fillId="4" borderId="0" xfId="0" applyFont="1" applyFill="1" applyBorder="1"/>
    <xf numFmtId="0" fontId="6" fillId="3" borderId="8" xfId="0" applyFont="1" applyFill="1" applyBorder="1" applyAlignment="1">
      <alignment horizontal="right"/>
    </xf>
    <xf numFmtId="0" fontId="2" fillId="0" borderId="11" xfId="0" applyFont="1" applyBorder="1" applyAlignment="1">
      <alignment horizontal="center"/>
    </xf>
    <xf numFmtId="0" fontId="6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right"/>
    </xf>
    <xf numFmtId="0" fontId="12" fillId="0" borderId="0" xfId="0" applyFont="1" applyBorder="1" applyAlignment="1">
      <alignment horizontal="center"/>
    </xf>
    <xf numFmtId="2" fontId="0" fillId="0" borderId="0" xfId="0" applyNumberFormat="1"/>
    <xf numFmtId="0" fontId="1" fillId="0" borderId="0" xfId="0" applyFont="1"/>
    <xf numFmtId="0" fontId="0" fillId="0" borderId="0" xfId="0" applyFill="1" applyBorder="1"/>
    <xf numFmtId="0" fontId="0" fillId="0" borderId="3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9" xfId="0" applyFill="1" applyBorder="1"/>
    <xf numFmtId="0" fontId="0" fillId="0" borderId="6" xfId="0" applyFill="1" applyBorder="1"/>
    <xf numFmtId="0" fontId="0" fillId="0" borderId="4" xfId="0" applyFill="1" applyBorder="1"/>
    <xf numFmtId="0" fontId="0" fillId="0" borderId="0" xfId="0" applyFill="1"/>
    <xf numFmtId="0" fontId="0" fillId="0" borderId="13" xfId="0" applyFill="1" applyBorder="1"/>
    <xf numFmtId="0" fontId="0" fillId="0" borderId="14" xfId="0" applyFill="1" applyBorder="1"/>
    <xf numFmtId="0" fontId="3" fillId="0" borderId="13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center"/>
    </xf>
    <xf numFmtId="0" fontId="0" fillId="0" borderId="2" xfId="0" applyFill="1" applyBorder="1"/>
    <xf numFmtId="0" fontId="0" fillId="0" borderId="11" xfId="0" applyFill="1" applyBorder="1"/>
    <xf numFmtId="0" fontId="2" fillId="0" borderId="11" xfId="0" applyFont="1" applyBorder="1" applyAlignment="1">
      <alignment horizontal="center"/>
    </xf>
    <xf numFmtId="0" fontId="1" fillId="0" borderId="1" xfId="0" applyFont="1" applyBorder="1"/>
    <xf numFmtId="0" fontId="6" fillId="0" borderId="9" xfId="0" applyFont="1" applyBorder="1"/>
    <xf numFmtId="0" fontId="1" fillId="5" borderId="1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8" xfId="0" applyFill="1" applyBorder="1"/>
    <xf numFmtId="0" fontId="1" fillId="4" borderId="17" xfId="0" applyFont="1" applyFill="1" applyBorder="1"/>
    <xf numFmtId="0" fontId="0" fillId="4" borderId="5" xfId="0" applyFill="1" applyBorder="1"/>
    <xf numFmtId="0" fontId="1" fillId="4" borderId="7" xfId="0" applyFont="1" applyFill="1" applyBorder="1"/>
    <xf numFmtId="0" fontId="1" fillId="4" borderId="4" xfId="0" applyFont="1" applyFill="1" applyBorder="1"/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right"/>
    </xf>
    <xf numFmtId="0" fontId="7" fillId="3" borderId="6" xfId="0" applyFont="1" applyFill="1" applyBorder="1" applyAlignment="1">
      <alignment horizontal="center"/>
    </xf>
    <xf numFmtId="0" fontId="0" fillId="4" borderId="2" xfId="0" applyFill="1" applyBorder="1"/>
    <xf numFmtId="0" fontId="0" fillId="4" borderId="11" xfId="0" applyFill="1" applyBorder="1"/>
    <xf numFmtId="0" fontId="1" fillId="4" borderId="13" xfId="0" applyFont="1" applyFill="1" applyBorder="1"/>
    <xf numFmtId="0" fontId="1" fillId="3" borderId="13" xfId="0" applyFont="1" applyFill="1" applyBorder="1"/>
    <xf numFmtId="0" fontId="0" fillId="2" borderId="12" xfId="0" applyFill="1" applyBorder="1"/>
    <xf numFmtId="0" fontId="2" fillId="0" borderId="11" xfId="0" applyFont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6" fillId="0" borderId="6" xfId="0" applyFont="1" applyBorder="1" applyAlignment="1"/>
    <xf numFmtId="0" fontId="6" fillId="3" borderId="10" xfId="0" applyFont="1" applyFill="1" applyBorder="1" applyAlignment="1">
      <alignment horizontal="center"/>
    </xf>
    <xf numFmtId="0" fontId="6" fillId="2" borderId="4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horizontal="right"/>
    </xf>
    <xf numFmtId="0" fontId="8" fillId="2" borderId="9" xfId="0" applyFont="1" applyFill="1" applyBorder="1" applyAlignment="1">
      <alignment horizontal="center"/>
    </xf>
    <xf numFmtId="0" fontId="0" fillId="2" borderId="9" xfId="0" applyFill="1" applyBorder="1"/>
    <xf numFmtId="0" fontId="6" fillId="0" borderId="0" xfId="0" applyFont="1" applyFill="1" applyBorder="1"/>
    <xf numFmtId="0" fontId="1" fillId="0" borderId="4" xfId="0" applyFont="1" applyFill="1" applyBorder="1"/>
    <xf numFmtId="0" fontId="2" fillId="0" borderId="9" xfId="0" applyFont="1" applyFill="1" applyBorder="1" applyAlignment="1">
      <alignment horizontal="right"/>
    </xf>
    <xf numFmtId="0" fontId="8" fillId="0" borderId="9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right"/>
    </xf>
    <xf numFmtId="0" fontId="7" fillId="0" borderId="6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1" fillId="0" borderId="17" xfId="0" applyFont="1" applyFill="1" applyBorder="1"/>
    <xf numFmtId="0" fontId="0" fillId="0" borderId="18" xfId="0" applyFill="1" applyBorder="1"/>
    <xf numFmtId="0" fontId="0" fillId="0" borderId="13" xfId="0" applyFont="1" applyFill="1" applyBorder="1"/>
    <xf numFmtId="0" fontId="3" fillId="0" borderId="12" xfId="0" applyFont="1" applyFill="1" applyBorder="1" applyAlignment="1">
      <alignment horizontal="right"/>
    </xf>
    <xf numFmtId="0" fontId="8" fillId="3" borderId="10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" xfId="0" applyFont="1" applyFill="1" applyBorder="1"/>
    <xf numFmtId="0" fontId="1" fillId="0" borderId="11" xfId="0" applyFont="1" applyFill="1" applyBorder="1"/>
    <xf numFmtId="0" fontId="3" fillId="0" borderId="9" xfId="0" applyFont="1" applyFill="1" applyBorder="1" applyAlignment="1">
      <alignment horizontal="right"/>
    </xf>
    <xf numFmtId="0" fontId="6" fillId="4" borderId="10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0" fillId="5" borderId="13" xfId="0" applyFill="1" applyBorder="1"/>
    <xf numFmtId="0" fontId="6" fillId="4" borderId="0" xfId="0" applyFont="1" applyFill="1" applyBorder="1" applyAlignment="1">
      <alignment horizontal="center"/>
    </xf>
    <xf numFmtId="0" fontId="6" fillId="0" borderId="0" xfId="0" applyFont="1" applyBorder="1" applyAlignment="1"/>
    <xf numFmtId="0" fontId="6" fillId="4" borderId="13" xfId="0" applyFont="1" applyFill="1" applyBorder="1" applyAlignment="1">
      <alignment horizontal="center"/>
    </xf>
    <xf numFmtId="0" fontId="6" fillId="0" borderId="15" xfId="0" applyFont="1" applyBorder="1" applyAlignment="1"/>
    <xf numFmtId="0" fontId="0" fillId="0" borderId="8" xfId="0" applyFill="1" applyBorder="1"/>
    <xf numFmtId="0" fontId="6" fillId="0" borderId="19" xfId="0" applyFont="1" applyBorder="1"/>
    <xf numFmtId="0" fontId="6" fillId="4" borderId="22" xfId="0" applyFont="1" applyFill="1" applyBorder="1" applyAlignment="1">
      <alignment horizontal="center"/>
    </xf>
    <xf numFmtId="0" fontId="1" fillId="4" borderId="21" xfId="0" applyFont="1" applyFill="1" applyBorder="1"/>
    <xf numFmtId="0" fontId="1" fillId="3" borderId="20" xfId="0" applyFont="1" applyFill="1" applyBorder="1"/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0" fillId="5" borderId="9" xfId="0" applyFill="1" applyBorder="1"/>
    <xf numFmtId="0" fontId="1" fillId="5" borderId="4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1" fillId="0" borderId="6" xfId="0" applyFont="1" applyFill="1" applyBorder="1"/>
    <xf numFmtId="0" fontId="1" fillId="0" borderId="7" xfId="0" applyFont="1" applyFill="1" applyBorder="1"/>
    <xf numFmtId="0" fontId="2" fillId="0" borderId="0" xfId="0" applyFont="1" applyFill="1" applyBorder="1" applyAlignment="1">
      <alignment horizontal="center"/>
    </xf>
    <xf numFmtId="0" fontId="1" fillId="0" borderId="14" xfId="0" applyFont="1" applyFill="1" applyBorder="1"/>
    <xf numFmtId="0" fontId="5" fillId="0" borderId="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/>
    </xf>
    <xf numFmtId="0" fontId="15" fillId="0" borderId="0" xfId="0" applyFont="1" applyFill="1" applyBorder="1" applyAlignment="1">
      <alignment horizontal="center"/>
    </xf>
    <xf numFmtId="0" fontId="0" fillId="4" borderId="0" xfId="0" applyFill="1" applyBorder="1"/>
    <xf numFmtId="0" fontId="0" fillId="0" borderId="0" xfId="0" applyFont="1" applyFill="1" applyBorder="1"/>
    <xf numFmtId="0" fontId="1" fillId="3" borderId="6" xfId="0" applyFont="1" applyFill="1" applyBorder="1"/>
    <xf numFmtId="0" fontId="0" fillId="4" borderId="6" xfId="0" applyFill="1" applyBorder="1"/>
    <xf numFmtId="0" fontId="1" fillId="4" borderId="6" xfId="0" applyFont="1" applyFill="1" applyBorder="1"/>
    <xf numFmtId="0" fontId="6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1" fillId="4" borderId="0" xfId="0" applyFont="1" applyFill="1" applyBorder="1"/>
    <xf numFmtId="0" fontId="5" fillId="0" borderId="3" xfId="0" applyFont="1" applyBorder="1" applyAlignment="1">
      <alignment horizontal="center" vertical="center" wrapText="1"/>
    </xf>
    <xf numFmtId="0" fontId="1" fillId="5" borderId="4" xfId="0" applyFont="1" applyFill="1" applyBorder="1"/>
    <xf numFmtId="0" fontId="0" fillId="5" borderId="3" xfId="0" applyFill="1" applyBorder="1"/>
    <xf numFmtId="0" fontId="6" fillId="0" borderId="8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6" fillId="0" borderId="11" xfId="0" applyFont="1" applyFill="1" applyBorder="1"/>
    <xf numFmtId="0" fontId="3" fillId="0" borderId="9" xfId="0" applyFont="1" applyFill="1" applyBorder="1" applyAlignment="1">
      <alignment horizontal="center"/>
    </xf>
    <xf numFmtId="0" fontId="0" fillId="0" borderId="9" xfId="0" applyFont="1" applyFill="1" applyBorder="1"/>
    <xf numFmtId="0" fontId="3" fillId="4" borderId="12" xfId="0" applyFont="1" applyFill="1" applyBorder="1" applyAlignment="1">
      <alignment horizontal="center"/>
    </xf>
    <xf numFmtId="0" fontId="1" fillId="4" borderId="12" xfId="0" applyFont="1" applyFill="1" applyBorder="1"/>
    <xf numFmtId="0" fontId="0" fillId="4" borderId="12" xfId="0" applyFont="1" applyFill="1" applyBorder="1"/>
    <xf numFmtId="0" fontId="3" fillId="4" borderId="9" xfId="0" applyFont="1" applyFill="1" applyBorder="1" applyAlignment="1">
      <alignment horizontal="center"/>
    </xf>
    <xf numFmtId="0" fontId="1" fillId="4" borderId="9" xfId="0" applyFont="1" applyFill="1" applyBorder="1"/>
    <xf numFmtId="0" fontId="0" fillId="4" borderId="9" xfId="0" applyFont="1" applyFill="1" applyBorder="1"/>
    <xf numFmtId="0" fontId="1" fillId="4" borderId="10" xfId="0" applyFont="1" applyFill="1" applyBorder="1"/>
    <xf numFmtId="0" fontId="6" fillId="0" borderId="15" xfId="0" applyFont="1" applyBorder="1"/>
    <xf numFmtId="0" fontId="6" fillId="3" borderId="7" xfId="0" applyFont="1" applyFill="1" applyBorder="1" applyAlignment="1">
      <alignment horizontal="center"/>
    </xf>
    <xf numFmtId="0" fontId="1" fillId="4" borderId="5" xfId="0" applyFont="1" applyFill="1" applyBorder="1"/>
    <xf numFmtId="0" fontId="1" fillId="3" borderId="3" xfId="0" applyFont="1" applyFill="1" applyBorder="1"/>
    <xf numFmtId="0" fontId="6" fillId="0" borderId="0" xfId="0" applyFont="1" applyBorder="1" applyAlignment="1">
      <alignment horizontal="center"/>
    </xf>
    <xf numFmtId="0" fontId="6" fillId="0" borderId="15" xfId="0" applyFont="1" applyBorder="1" applyAlignment="1">
      <alignment horizontal="center" vertical="center" wrapText="1"/>
    </xf>
    <xf numFmtId="0" fontId="0" fillId="3" borderId="0" xfId="0" applyFill="1" applyBorder="1"/>
    <xf numFmtId="0" fontId="6" fillId="4" borderId="0" xfId="0" applyFont="1" applyFill="1" applyBorder="1" applyAlignment="1">
      <alignment horizontal="right"/>
    </xf>
    <xf numFmtId="0" fontId="15" fillId="4" borderId="0" xfId="0" applyFont="1" applyFill="1" applyBorder="1" applyAlignment="1">
      <alignment horizontal="center"/>
    </xf>
    <xf numFmtId="0" fontId="17" fillId="4" borderId="0" xfId="0" applyFont="1" applyFill="1" applyBorder="1" applyAlignment="1">
      <alignment horizontal="center"/>
    </xf>
    <xf numFmtId="0" fontId="1" fillId="5" borderId="0" xfId="0" applyFont="1" applyFill="1" applyBorder="1"/>
    <xf numFmtId="0" fontId="1" fillId="4" borderId="3" xfId="0" applyFont="1" applyFill="1" applyBorder="1"/>
    <xf numFmtId="0" fontId="0" fillId="4" borderId="1" xfId="0" applyFill="1" applyBorder="1"/>
    <xf numFmtId="0" fontId="1" fillId="3" borderId="2" xfId="0" applyFont="1" applyFill="1" applyBorder="1"/>
    <xf numFmtId="0" fontId="3" fillId="4" borderId="13" xfId="0" applyFont="1" applyFill="1" applyBorder="1" applyAlignment="1">
      <alignment horizontal="center"/>
    </xf>
    <xf numFmtId="0" fontId="0" fillId="4" borderId="1" xfId="0" applyFont="1" applyFill="1" applyBorder="1"/>
    <xf numFmtId="0" fontId="0" fillId="4" borderId="6" xfId="0" applyFont="1" applyFill="1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1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4" fillId="0" borderId="4" xfId="0" applyFont="1" applyBorder="1" applyAlignment="1">
      <alignment horizontal="center" vertical="center" wrapText="1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6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9"/>
  <sheetViews>
    <sheetView tabSelected="1" topLeftCell="A59" zoomScale="110" zoomScaleNormal="110" zoomScalePageLayoutView="110" workbookViewId="0">
      <selection activeCell="B67" sqref="B67"/>
    </sheetView>
  </sheetViews>
  <sheetFormatPr baseColWidth="10" defaultColWidth="8.83203125" defaultRowHeight="17" customHeight="1" x14ac:dyDescent="0"/>
  <cols>
    <col min="1" max="1" width="11" style="19" customWidth="1"/>
    <col min="2" max="2" width="15.83203125" style="24" customWidth="1"/>
    <col min="3" max="3" width="9.83203125" style="1" bestFit="1" customWidth="1"/>
    <col min="4" max="17" width="6.5" style="72" customWidth="1"/>
    <col min="18" max="18" width="9.1640625" customWidth="1"/>
  </cols>
  <sheetData>
    <row r="1" spans="1:18" ht="16.5" customHeight="1">
      <c r="A1" s="227" t="s">
        <v>91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9"/>
    </row>
    <row r="2" spans="1:18" ht="17" customHeight="1">
      <c r="A2" s="218" t="s">
        <v>16</v>
      </c>
      <c r="B2" s="219"/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30"/>
    </row>
    <row r="3" spans="1:18" ht="17" customHeight="1">
      <c r="A3" s="214"/>
      <c r="B3" s="215"/>
      <c r="C3" s="52"/>
      <c r="D3" s="82" t="s">
        <v>0</v>
      </c>
      <c r="E3" s="82" t="s">
        <v>1</v>
      </c>
      <c r="F3" s="82" t="s">
        <v>2</v>
      </c>
      <c r="G3" s="82" t="s">
        <v>3</v>
      </c>
      <c r="H3" s="82" t="s">
        <v>4</v>
      </c>
      <c r="I3" s="82" t="s">
        <v>5</v>
      </c>
      <c r="J3" s="82" t="s">
        <v>6</v>
      </c>
      <c r="K3" s="82" t="s">
        <v>7</v>
      </c>
      <c r="L3" s="82" t="s">
        <v>8</v>
      </c>
      <c r="M3" s="82" t="s">
        <v>9</v>
      </c>
      <c r="N3" s="82" t="s">
        <v>10</v>
      </c>
      <c r="O3" s="82" t="s">
        <v>11</v>
      </c>
      <c r="P3" s="82" t="s">
        <v>12</v>
      </c>
      <c r="Q3" s="83" t="s">
        <v>13</v>
      </c>
      <c r="R3" s="51" t="s">
        <v>27</v>
      </c>
    </row>
    <row r="4" spans="1:18" ht="17" customHeight="1">
      <c r="A4" s="211" t="s">
        <v>33</v>
      </c>
      <c r="B4" s="20" t="s">
        <v>92</v>
      </c>
      <c r="C4" s="15" t="s">
        <v>28</v>
      </c>
      <c r="D4" s="68">
        <v>70</v>
      </c>
      <c r="E4" s="68">
        <v>137</v>
      </c>
      <c r="F4" s="68">
        <v>33</v>
      </c>
      <c r="G4" s="68">
        <v>396</v>
      </c>
      <c r="H4" s="68">
        <v>11</v>
      </c>
      <c r="I4" s="68">
        <v>27</v>
      </c>
      <c r="J4" s="68">
        <v>38</v>
      </c>
      <c r="K4" s="68">
        <v>71</v>
      </c>
      <c r="L4" s="68">
        <v>92</v>
      </c>
      <c r="M4" s="68">
        <v>21</v>
      </c>
      <c r="N4" s="68">
        <v>64</v>
      </c>
      <c r="O4" s="68">
        <v>203</v>
      </c>
      <c r="P4" s="68">
        <v>549</v>
      </c>
      <c r="Q4" s="78">
        <v>50</v>
      </c>
      <c r="R4" s="80">
        <f>SUM(D4:Q4)</f>
        <v>1762</v>
      </c>
    </row>
    <row r="5" spans="1:18" ht="17" customHeight="1">
      <c r="A5" s="212"/>
      <c r="B5" s="21"/>
      <c r="C5" s="15" t="s">
        <v>14</v>
      </c>
      <c r="D5" s="68">
        <v>8</v>
      </c>
      <c r="E5" s="68">
        <v>26</v>
      </c>
      <c r="F5" s="68">
        <v>4</v>
      </c>
      <c r="G5" s="68">
        <v>62</v>
      </c>
      <c r="H5" s="68">
        <v>1</v>
      </c>
      <c r="I5" s="68">
        <v>14</v>
      </c>
      <c r="J5" s="68">
        <v>4</v>
      </c>
      <c r="K5" s="68">
        <v>6</v>
      </c>
      <c r="L5" s="68">
        <v>7</v>
      </c>
      <c r="M5" s="68">
        <v>2</v>
      </c>
      <c r="N5" s="68">
        <v>7</v>
      </c>
      <c r="O5" s="68">
        <v>23</v>
      </c>
      <c r="P5" s="68">
        <v>67</v>
      </c>
      <c r="Q5" s="78">
        <v>7</v>
      </c>
      <c r="R5" s="49">
        <f t="shared" ref="R5:R7" si="0">SUM(D5:Q5)</f>
        <v>238</v>
      </c>
    </row>
    <row r="6" spans="1:18" ht="17" customHeight="1">
      <c r="A6" s="212"/>
      <c r="B6" s="21"/>
      <c r="C6" s="15" t="s">
        <v>69</v>
      </c>
      <c r="D6" s="68"/>
      <c r="E6" s="68"/>
      <c r="F6" s="68"/>
      <c r="G6" s="68">
        <v>2</v>
      </c>
      <c r="H6" s="68"/>
      <c r="I6" s="68"/>
      <c r="J6" s="68"/>
      <c r="K6" s="68"/>
      <c r="L6" s="68"/>
      <c r="M6" s="68"/>
      <c r="N6" s="68"/>
      <c r="O6" s="68"/>
      <c r="P6" s="68"/>
      <c r="Q6" s="78"/>
      <c r="R6" s="49">
        <f>SUM(D6:Q6)</f>
        <v>2</v>
      </c>
    </row>
    <row r="7" spans="1:18" s="72" customFormat="1" ht="17" customHeight="1">
      <c r="A7" s="212"/>
      <c r="B7" s="113"/>
      <c r="C7" s="75" t="s">
        <v>15</v>
      </c>
      <c r="D7" s="68">
        <v>1</v>
      </c>
      <c r="E7" s="68">
        <v>1</v>
      </c>
      <c r="F7" s="68"/>
      <c r="G7" s="68">
        <v>5</v>
      </c>
      <c r="H7" s="68"/>
      <c r="I7" s="68"/>
      <c r="J7" s="68"/>
      <c r="K7" s="68"/>
      <c r="L7" s="68"/>
      <c r="M7" s="68"/>
      <c r="N7" s="68">
        <v>1</v>
      </c>
      <c r="O7" s="68">
        <v>6</v>
      </c>
      <c r="P7" s="68">
        <v>15</v>
      </c>
      <c r="Q7" s="78"/>
      <c r="R7" s="114">
        <f t="shared" si="0"/>
        <v>29</v>
      </c>
    </row>
    <row r="8" spans="1:18" ht="17" customHeight="1">
      <c r="A8" s="212"/>
      <c r="B8" s="21"/>
      <c r="C8" s="133" t="s">
        <v>26</v>
      </c>
      <c r="D8" s="84">
        <f>SUM(D4:D7)</f>
        <v>79</v>
      </c>
      <c r="E8" s="84">
        <f t="shared" ref="E8:Q8" si="1">SUM(E4:E7)</f>
        <v>164</v>
      </c>
      <c r="F8" s="84">
        <f t="shared" si="1"/>
        <v>37</v>
      </c>
      <c r="G8" s="84">
        <f t="shared" si="1"/>
        <v>465</v>
      </c>
      <c r="H8" s="84">
        <f t="shared" si="1"/>
        <v>12</v>
      </c>
      <c r="I8" s="84">
        <f t="shared" si="1"/>
        <v>41</v>
      </c>
      <c r="J8" s="84">
        <f t="shared" si="1"/>
        <v>42</v>
      </c>
      <c r="K8" s="84">
        <f t="shared" si="1"/>
        <v>77</v>
      </c>
      <c r="L8" s="84">
        <f t="shared" si="1"/>
        <v>99</v>
      </c>
      <c r="M8" s="84">
        <f t="shared" si="1"/>
        <v>23</v>
      </c>
      <c r="N8" s="84">
        <f t="shared" si="1"/>
        <v>72</v>
      </c>
      <c r="O8" s="84">
        <f t="shared" si="1"/>
        <v>232</v>
      </c>
      <c r="P8" s="84">
        <f t="shared" si="1"/>
        <v>631</v>
      </c>
      <c r="Q8" s="84">
        <f t="shared" si="1"/>
        <v>57</v>
      </c>
      <c r="R8" s="48">
        <f>SUM(R4:R7)</f>
        <v>2031</v>
      </c>
    </row>
    <row r="9" spans="1:18" ht="17" customHeight="1">
      <c r="A9" s="212"/>
      <c r="B9" s="20" t="s">
        <v>93</v>
      </c>
      <c r="C9" s="15" t="s">
        <v>28</v>
      </c>
      <c r="D9" s="68">
        <v>12</v>
      </c>
      <c r="E9" s="68">
        <v>15</v>
      </c>
      <c r="F9" s="68">
        <v>4</v>
      </c>
      <c r="G9" s="68">
        <v>42</v>
      </c>
      <c r="H9" s="68">
        <v>3</v>
      </c>
      <c r="I9" s="68">
        <v>1</v>
      </c>
      <c r="J9" s="68">
        <v>3</v>
      </c>
      <c r="K9" s="68">
        <v>8</v>
      </c>
      <c r="L9" s="68">
        <v>20</v>
      </c>
      <c r="M9" s="68">
        <v>3</v>
      </c>
      <c r="N9" s="68">
        <v>3</v>
      </c>
      <c r="O9" s="68">
        <v>27</v>
      </c>
      <c r="P9" s="68">
        <v>66</v>
      </c>
      <c r="Q9" s="78">
        <v>13</v>
      </c>
      <c r="R9" s="49">
        <f>SUM(D9:Q9)</f>
        <v>220</v>
      </c>
    </row>
    <row r="10" spans="1:18" ht="17" customHeight="1">
      <c r="A10" s="212"/>
      <c r="B10" s="134"/>
      <c r="C10" s="15" t="s">
        <v>14</v>
      </c>
      <c r="D10" s="68">
        <v>0</v>
      </c>
      <c r="E10" s="68">
        <v>5</v>
      </c>
      <c r="F10" s="68">
        <v>1</v>
      </c>
      <c r="G10" s="68">
        <v>18</v>
      </c>
      <c r="H10" s="68">
        <v>2</v>
      </c>
      <c r="I10" s="68">
        <v>1</v>
      </c>
      <c r="J10" s="68">
        <v>3</v>
      </c>
      <c r="K10" s="68">
        <v>3</v>
      </c>
      <c r="L10" s="68">
        <v>2</v>
      </c>
      <c r="M10" s="68">
        <v>1</v>
      </c>
      <c r="N10" s="68">
        <v>0</v>
      </c>
      <c r="O10" s="68">
        <v>4</v>
      </c>
      <c r="P10" s="68">
        <v>12</v>
      </c>
      <c r="Q10" s="78">
        <v>1</v>
      </c>
      <c r="R10" s="49">
        <f t="shared" ref="R10:R12" si="2">SUM(D10:Q10)</f>
        <v>53</v>
      </c>
    </row>
    <row r="11" spans="1:18" ht="17" customHeight="1">
      <c r="A11" s="212"/>
      <c r="B11" s="21"/>
      <c r="C11" s="15" t="s">
        <v>69</v>
      </c>
      <c r="D11" s="68"/>
      <c r="E11" s="68"/>
      <c r="F11" s="68"/>
      <c r="G11" s="68"/>
      <c r="H11" s="68"/>
      <c r="I11" s="68"/>
      <c r="J11" s="68"/>
      <c r="K11" s="68"/>
      <c r="L11" s="68">
        <v>1</v>
      </c>
      <c r="M11" s="68"/>
      <c r="N11" s="68"/>
      <c r="O11" s="68"/>
      <c r="P11" s="68"/>
      <c r="Q11" s="78"/>
      <c r="R11" s="49">
        <f t="shared" si="2"/>
        <v>1</v>
      </c>
    </row>
    <row r="12" spans="1:18" s="72" customFormat="1" ht="17" customHeight="1">
      <c r="A12" s="212"/>
      <c r="B12" s="113"/>
      <c r="C12" s="75" t="s">
        <v>15</v>
      </c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>
        <v>1</v>
      </c>
      <c r="Q12" s="78"/>
      <c r="R12" s="114">
        <f t="shared" si="2"/>
        <v>1</v>
      </c>
    </row>
    <row r="13" spans="1:18" ht="17" customHeight="1">
      <c r="A13" s="212"/>
      <c r="B13" s="21"/>
      <c r="C13" s="133" t="s">
        <v>26</v>
      </c>
      <c r="D13" s="84">
        <f>SUM(D9:D12)</f>
        <v>12</v>
      </c>
      <c r="E13" s="84">
        <f t="shared" ref="E13" si="3">SUM(E9:E12)</f>
        <v>20</v>
      </c>
      <c r="F13" s="84">
        <f t="shared" ref="F13" si="4">SUM(F9:F12)</f>
        <v>5</v>
      </c>
      <c r="G13" s="84">
        <f t="shared" ref="G13" si="5">SUM(G9:G12)</f>
        <v>60</v>
      </c>
      <c r="H13" s="84">
        <f t="shared" ref="H13" si="6">SUM(H9:H12)</f>
        <v>5</v>
      </c>
      <c r="I13" s="84">
        <f t="shared" ref="I13" si="7">SUM(I9:I12)</f>
        <v>2</v>
      </c>
      <c r="J13" s="84">
        <f t="shared" ref="J13" si="8">SUM(J9:J12)</f>
        <v>6</v>
      </c>
      <c r="K13" s="84">
        <f t="shared" ref="K13" si="9">SUM(K9:K12)</f>
        <v>11</v>
      </c>
      <c r="L13" s="84">
        <f t="shared" ref="L13" si="10">SUM(L9:L12)</f>
        <v>23</v>
      </c>
      <c r="M13" s="84">
        <f t="shared" ref="M13" si="11">SUM(M9:M12)</f>
        <v>4</v>
      </c>
      <c r="N13" s="84">
        <f t="shared" ref="N13" si="12">SUM(N9:N12)</f>
        <v>3</v>
      </c>
      <c r="O13" s="84">
        <f t="shared" ref="O13" si="13">SUM(O9:O12)</f>
        <v>31</v>
      </c>
      <c r="P13" s="84">
        <f t="shared" ref="P13" si="14">SUM(P9:P12)</f>
        <v>79</v>
      </c>
      <c r="Q13" s="84">
        <f t="shared" ref="Q13" si="15">SUM(Q9:Q12)</f>
        <v>14</v>
      </c>
      <c r="R13" s="48">
        <f>SUM(R9:R12)</f>
        <v>275</v>
      </c>
    </row>
    <row r="14" spans="1:18" ht="17" customHeight="1">
      <c r="A14" s="212"/>
      <c r="B14" s="20" t="s">
        <v>94</v>
      </c>
      <c r="C14" s="15" t="s">
        <v>28</v>
      </c>
      <c r="D14" s="68">
        <v>3</v>
      </c>
      <c r="E14" s="68">
        <v>6</v>
      </c>
      <c r="F14" s="68">
        <v>1</v>
      </c>
      <c r="G14" s="68">
        <v>19</v>
      </c>
      <c r="H14" s="68">
        <v>0</v>
      </c>
      <c r="I14" s="68">
        <v>0</v>
      </c>
      <c r="J14" s="68">
        <v>0</v>
      </c>
      <c r="K14" s="68">
        <v>2</v>
      </c>
      <c r="L14" s="68">
        <v>2</v>
      </c>
      <c r="M14" s="68">
        <v>1</v>
      </c>
      <c r="N14" s="68">
        <v>4</v>
      </c>
      <c r="O14" s="68">
        <v>5</v>
      </c>
      <c r="P14" s="68">
        <v>22</v>
      </c>
      <c r="Q14" s="78">
        <v>2</v>
      </c>
      <c r="R14" s="49">
        <f>SUM(D14:Q14)</f>
        <v>67</v>
      </c>
    </row>
    <row r="15" spans="1:18" ht="17" customHeight="1">
      <c r="A15" s="212"/>
      <c r="B15" s="134"/>
      <c r="C15" s="15" t="s">
        <v>14</v>
      </c>
      <c r="D15" s="68">
        <v>0</v>
      </c>
      <c r="E15" s="68">
        <v>3</v>
      </c>
      <c r="F15" s="68">
        <v>0</v>
      </c>
      <c r="G15" s="68">
        <v>4</v>
      </c>
      <c r="H15" s="68">
        <v>0</v>
      </c>
      <c r="I15" s="68">
        <v>0</v>
      </c>
      <c r="J15" s="68">
        <v>0</v>
      </c>
      <c r="K15" s="68">
        <v>0</v>
      </c>
      <c r="L15" s="68">
        <v>0</v>
      </c>
      <c r="M15" s="68">
        <v>0</v>
      </c>
      <c r="N15" s="68">
        <v>0</v>
      </c>
      <c r="O15" s="68">
        <v>1</v>
      </c>
      <c r="P15" s="68">
        <v>2</v>
      </c>
      <c r="Q15" s="78">
        <v>0</v>
      </c>
      <c r="R15" s="49">
        <f t="shared" ref="R15:R17" si="16">SUM(D15:Q15)</f>
        <v>10</v>
      </c>
    </row>
    <row r="16" spans="1:18" ht="17" customHeight="1">
      <c r="A16" s="212"/>
      <c r="B16" s="21"/>
      <c r="C16" s="15" t="s">
        <v>69</v>
      </c>
      <c r="D16" s="68"/>
      <c r="E16" s="68">
        <v>1</v>
      </c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78"/>
      <c r="R16" s="49">
        <f t="shared" si="16"/>
        <v>1</v>
      </c>
    </row>
    <row r="17" spans="1:18" ht="17" customHeight="1">
      <c r="A17" s="212"/>
      <c r="B17" s="21"/>
      <c r="C17" s="15" t="s">
        <v>15</v>
      </c>
      <c r="D17" s="68"/>
      <c r="E17" s="68"/>
      <c r="F17" s="68"/>
      <c r="G17" s="68">
        <v>2</v>
      </c>
      <c r="H17" s="68"/>
      <c r="I17" s="68"/>
      <c r="J17" s="68"/>
      <c r="K17" s="68"/>
      <c r="L17" s="68"/>
      <c r="M17" s="68"/>
      <c r="N17" s="68"/>
      <c r="O17" s="68"/>
      <c r="P17" s="68"/>
      <c r="Q17" s="78"/>
      <c r="R17" s="114">
        <f t="shared" si="16"/>
        <v>2</v>
      </c>
    </row>
    <row r="18" spans="1:18" ht="17" customHeight="1">
      <c r="A18" s="212"/>
      <c r="B18" s="21"/>
      <c r="C18" s="133" t="s">
        <v>26</v>
      </c>
      <c r="D18" s="84">
        <f>SUM(D14:D17)</f>
        <v>3</v>
      </c>
      <c r="E18" s="84">
        <f t="shared" ref="E18" si="17">SUM(E14:E17)</f>
        <v>10</v>
      </c>
      <c r="F18" s="84">
        <f t="shared" ref="F18" si="18">SUM(F14:F17)</f>
        <v>1</v>
      </c>
      <c r="G18" s="84">
        <f t="shared" ref="G18" si="19">SUM(G14:G17)</f>
        <v>25</v>
      </c>
      <c r="H18" s="84">
        <f t="shared" ref="H18" si="20">SUM(H14:H17)</f>
        <v>0</v>
      </c>
      <c r="I18" s="84">
        <f t="shared" ref="I18" si="21">SUM(I14:I17)</f>
        <v>0</v>
      </c>
      <c r="J18" s="84">
        <f t="shared" ref="J18" si="22">SUM(J14:J17)</f>
        <v>0</v>
      </c>
      <c r="K18" s="84">
        <f t="shared" ref="K18" si="23">SUM(K14:K17)</f>
        <v>2</v>
      </c>
      <c r="L18" s="84">
        <f t="shared" ref="L18" si="24">SUM(L14:L17)</f>
        <v>2</v>
      </c>
      <c r="M18" s="84">
        <f t="shared" ref="M18" si="25">SUM(M14:M17)</f>
        <v>1</v>
      </c>
      <c r="N18" s="84">
        <f t="shared" ref="N18" si="26">SUM(N14:N17)</f>
        <v>4</v>
      </c>
      <c r="O18" s="84">
        <f t="shared" ref="O18" si="27">SUM(O14:O17)</f>
        <v>6</v>
      </c>
      <c r="P18" s="84">
        <f t="shared" ref="P18" si="28">SUM(P14:P17)</f>
        <v>24</v>
      </c>
      <c r="Q18" s="84">
        <f t="shared" ref="Q18" si="29">SUM(Q14:Q17)</f>
        <v>2</v>
      </c>
      <c r="R18" s="92">
        <f>SUM(R14:R17)</f>
        <v>80</v>
      </c>
    </row>
    <row r="19" spans="1:18" ht="17" customHeight="1">
      <c r="A19" s="212"/>
      <c r="B19" s="20" t="s">
        <v>95</v>
      </c>
      <c r="C19" s="15" t="s">
        <v>28</v>
      </c>
      <c r="D19" s="68">
        <v>1</v>
      </c>
      <c r="E19" s="68">
        <v>1</v>
      </c>
      <c r="F19" s="68">
        <v>1</v>
      </c>
      <c r="G19" s="68">
        <v>5</v>
      </c>
      <c r="H19" s="68">
        <v>1</v>
      </c>
      <c r="I19" s="68">
        <v>0</v>
      </c>
      <c r="J19" s="68">
        <v>1</v>
      </c>
      <c r="K19" s="68">
        <v>1</v>
      </c>
      <c r="L19" s="68">
        <v>1</v>
      </c>
      <c r="M19" s="68">
        <v>0</v>
      </c>
      <c r="N19" s="68">
        <v>2</v>
      </c>
      <c r="O19" s="68">
        <v>5</v>
      </c>
      <c r="P19" s="68">
        <v>3</v>
      </c>
      <c r="Q19" s="78">
        <v>3</v>
      </c>
      <c r="R19" s="49">
        <f>SUM(D19:Q19)</f>
        <v>25</v>
      </c>
    </row>
    <row r="20" spans="1:18" ht="17" customHeight="1">
      <c r="A20" s="212"/>
      <c r="B20" s="21"/>
      <c r="C20" s="15" t="s">
        <v>14</v>
      </c>
      <c r="D20" s="68">
        <v>0</v>
      </c>
      <c r="E20" s="68">
        <v>1</v>
      </c>
      <c r="F20" s="68">
        <v>0</v>
      </c>
      <c r="G20" s="68">
        <v>1</v>
      </c>
      <c r="H20" s="68">
        <v>0</v>
      </c>
      <c r="I20" s="68">
        <v>0</v>
      </c>
      <c r="J20" s="68">
        <v>0</v>
      </c>
      <c r="K20" s="68">
        <v>0</v>
      </c>
      <c r="L20" s="68">
        <v>0</v>
      </c>
      <c r="M20" s="68">
        <v>0</v>
      </c>
      <c r="N20" s="68">
        <v>0</v>
      </c>
      <c r="O20" s="68">
        <v>0</v>
      </c>
      <c r="P20" s="68">
        <v>2</v>
      </c>
      <c r="Q20" s="78">
        <v>0</v>
      </c>
      <c r="R20" s="49">
        <f t="shared" ref="R20:R22" si="30">SUM(D20:Q20)</f>
        <v>4</v>
      </c>
    </row>
    <row r="21" spans="1:18" ht="17" customHeight="1">
      <c r="A21" s="212"/>
      <c r="B21" s="21"/>
      <c r="C21" s="15" t="s">
        <v>69</v>
      </c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78"/>
      <c r="R21" s="49">
        <f>SUM(D21:Q21)</f>
        <v>0</v>
      </c>
    </row>
    <row r="22" spans="1:18" s="72" customFormat="1" ht="17" customHeight="1">
      <c r="A22" s="212"/>
      <c r="B22" s="113"/>
      <c r="C22" s="75" t="s">
        <v>15</v>
      </c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78"/>
      <c r="R22" s="114">
        <f t="shared" si="30"/>
        <v>0</v>
      </c>
    </row>
    <row r="23" spans="1:18" ht="17" customHeight="1">
      <c r="A23" s="213"/>
      <c r="B23" s="81"/>
      <c r="C23" s="131" t="s">
        <v>26</v>
      </c>
      <c r="D23" s="84">
        <f t="shared" ref="D23:R23" si="31">SUM(D19:D22)</f>
        <v>1</v>
      </c>
      <c r="E23" s="84">
        <f t="shared" si="31"/>
        <v>2</v>
      </c>
      <c r="F23" s="84">
        <f>SUM(F19:F22)</f>
        <v>1</v>
      </c>
      <c r="G23" s="84">
        <f t="shared" si="31"/>
        <v>6</v>
      </c>
      <c r="H23" s="84">
        <f t="shared" si="31"/>
        <v>1</v>
      </c>
      <c r="I23" s="84">
        <f t="shared" si="31"/>
        <v>0</v>
      </c>
      <c r="J23" s="84">
        <f t="shared" si="31"/>
        <v>1</v>
      </c>
      <c r="K23" s="84">
        <f t="shared" si="31"/>
        <v>1</v>
      </c>
      <c r="L23" s="84">
        <f t="shared" si="31"/>
        <v>1</v>
      </c>
      <c r="M23" s="84">
        <f t="shared" si="31"/>
        <v>0</v>
      </c>
      <c r="N23" s="84">
        <f t="shared" si="31"/>
        <v>2</v>
      </c>
      <c r="O23" s="84">
        <f t="shared" si="31"/>
        <v>5</v>
      </c>
      <c r="P23" s="84">
        <f t="shared" si="31"/>
        <v>5</v>
      </c>
      <c r="Q23" s="84">
        <f t="shared" si="31"/>
        <v>3</v>
      </c>
      <c r="R23" s="92">
        <f t="shared" si="31"/>
        <v>29</v>
      </c>
    </row>
    <row r="24" spans="1:18" s="65" customFormat="1" ht="17" customHeight="1">
      <c r="A24" s="143" t="s">
        <v>48</v>
      </c>
      <c r="B24" s="180" t="s">
        <v>138</v>
      </c>
      <c r="C24" s="183" t="s">
        <v>28</v>
      </c>
      <c r="D24" s="184"/>
      <c r="E24" s="185">
        <v>1</v>
      </c>
      <c r="F24" s="185"/>
      <c r="G24" s="185"/>
      <c r="H24" s="185"/>
      <c r="I24" s="185"/>
      <c r="J24" s="185"/>
      <c r="K24" s="185"/>
      <c r="L24" s="185"/>
      <c r="M24" s="185"/>
      <c r="N24" s="185"/>
      <c r="O24" s="185"/>
      <c r="P24" s="185">
        <v>1</v>
      </c>
      <c r="Q24" s="185"/>
      <c r="R24" s="99">
        <f>SUM(C24:Q24)</f>
        <v>2</v>
      </c>
    </row>
    <row r="25" spans="1:18" s="65" customFormat="1" ht="17" customHeight="1">
      <c r="A25" s="143"/>
      <c r="B25" s="177"/>
      <c r="C25" s="181"/>
      <c r="D25" s="178"/>
      <c r="E25" s="182"/>
      <c r="F25" s="182"/>
      <c r="G25" s="182"/>
      <c r="H25" s="182"/>
      <c r="I25" s="182"/>
      <c r="J25" s="182"/>
      <c r="K25" s="182"/>
      <c r="L25" s="182"/>
      <c r="M25" s="182"/>
      <c r="N25" s="182"/>
      <c r="O25" s="182"/>
      <c r="P25" s="182"/>
      <c r="Q25" s="182"/>
      <c r="R25" s="179"/>
    </row>
    <row r="26" spans="1:18" s="65" customFormat="1" ht="17" customHeight="1">
      <c r="A26" s="143" t="s">
        <v>48</v>
      </c>
      <c r="B26" s="177" t="s">
        <v>139</v>
      </c>
      <c r="C26" s="186" t="s">
        <v>28</v>
      </c>
      <c r="D26" s="187"/>
      <c r="E26" s="188">
        <v>1</v>
      </c>
      <c r="F26" s="188"/>
      <c r="G26" s="188"/>
      <c r="H26" s="188"/>
      <c r="I26" s="188"/>
      <c r="J26" s="188"/>
      <c r="K26" s="188"/>
      <c r="L26" s="188"/>
      <c r="M26" s="188"/>
      <c r="N26" s="188"/>
      <c r="O26" s="188"/>
      <c r="P26" s="188">
        <v>1</v>
      </c>
      <c r="Q26" s="188"/>
      <c r="R26" s="189">
        <f>SUM(C26:Q26)</f>
        <v>2</v>
      </c>
    </row>
    <row r="27" spans="1:18" s="65" customFormat="1" ht="17" customHeight="1">
      <c r="A27" s="143"/>
      <c r="B27" s="113"/>
      <c r="C27" s="142"/>
      <c r="D27" s="144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44"/>
    </row>
    <row r="28" spans="1:18" s="65" customFormat="1" ht="17" customHeight="1">
      <c r="A28" s="143"/>
      <c r="B28" s="113"/>
      <c r="C28" s="142"/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</row>
    <row r="29" spans="1:18" s="65" customFormat="1" ht="17" customHeight="1">
      <c r="A29" s="143"/>
      <c r="B29" s="113"/>
      <c r="C29" s="142"/>
      <c r="D29" s="144"/>
      <c r="E29" s="144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</row>
    <row r="30" spans="1:18" s="65" customFormat="1" ht="17" customHeight="1">
      <c r="A30" s="143"/>
      <c r="B30" s="113"/>
      <c r="C30" s="142"/>
      <c r="D30" s="144"/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4"/>
    </row>
    <row r="31" spans="1:18" s="65" customFormat="1" ht="17" customHeight="1">
      <c r="A31" s="143"/>
      <c r="B31" s="113"/>
      <c r="C31" s="142"/>
      <c r="D31" s="144"/>
      <c r="E31" s="144"/>
      <c r="F31" s="144"/>
      <c r="G31" s="144"/>
      <c r="H31" s="144"/>
      <c r="I31" s="144"/>
      <c r="J31" s="144"/>
      <c r="K31" s="144"/>
      <c r="L31" s="144"/>
      <c r="M31" s="144"/>
      <c r="N31" s="144"/>
      <c r="O31" s="144"/>
      <c r="P31" s="144"/>
      <c r="Q31" s="144"/>
      <c r="R31" s="144"/>
    </row>
    <row r="32" spans="1:18" s="65" customFormat="1" ht="17" customHeight="1">
      <c r="A32" s="143"/>
      <c r="B32" s="113"/>
      <c r="C32" s="142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</row>
    <row r="33" spans="1:19" s="65" customFormat="1" ht="17" customHeight="1">
      <c r="A33" s="143"/>
      <c r="B33" s="113"/>
      <c r="C33" s="142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</row>
    <row r="34" spans="1:19" s="65" customFormat="1" ht="17" customHeight="1">
      <c r="A34" s="216" t="s">
        <v>91</v>
      </c>
      <c r="B34" s="217"/>
      <c r="C34" s="217"/>
      <c r="D34" s="217"/>
      <c r="E34" s="217"/>
      <c r="F34" s="217"/>
      <c r="G34" s="217"/>
      <c r="H34" s="217"/>
      <c r="I34" s="217"/>
      <c r="J34" s="217"/>
      <c r="K34" s="217"/>
      <c r="L34" s="217"/>
      <c r="M34" s="217"/>
      <c r="N34" s="217"/>
      <c r="O34" s="217"/>
      <c r="P34" s="217"/>
      <c r="Q34" s="217"/>
      <c r="R34" s="217"/>
    </row>
    <row r="35" spans="1:19" ht="12" customHeight="1">
      <c r="A35" s="218" t="s">
        <v>16</v>
      </c>
      <c r="B35" s="219"/>
      <c r="C35" s="219"/>
      <c r="D35" s="219"/>
      <c r="E35" s="219"/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8"/>
    </row>
    <row r="36" spans="1:19" ht="12" customHeight="1">
      <c r="A36" s="250"/>
      <c r="B36" s="215"/>
      <c r="C36" s="50"/>
      <c r="D36" s="82" t="s">
        <v>0</v>
      </c>
      <c r="E36" s="82" t="s">
        <v>1</v>
      </c>
      <c r="F36" s="82" t="s">
        <v>2</v>
      </c>
      <c r="G36" s="82" t="s">
        <v>3</v>
      </c>
      <c r="H36" s="82" t="s">
        <v>4</v>
      </c>
      <c r="I36" s="82" t="s">
        <v>5</v>
      </c>
      <c r="J36" s="82" t="s">
        <v>6</v>
      </c>
      <c r="K36" s="82" t="s">
        <v>7</v>
      </c>
      <c r="L36" s="82" t="s">
        <v>8</v>
      </c>
      <c r="M36" s="82" t="s">
        <v>9</v>
      </c>
      <c r="N36" s="82" t="s">
        <v>10</v>
      </c>
      <c r="O36" s="82" t="s">
        <v>11</v>
      </c>
      <c r="P36" s="82" t="s">
        <v>12</v>
      </c>
      <c r="Q36" s="83" t="s">
        <v>13</v>
      </c>
      <c r="R36" s="51" t="s">
        <v>27</v>
      </c>
      <c r="S36" s="8"/>
    </row>
    <row r="37" spans="1:19" ht="15" customHeight="1">
      <c r="A37" s="211" t="s">
        <v>96</v>
      </c>
      <c r="B37" s="107" t="s">
        <v>97</v>
      </c>
      <c r="C37" s="15" t="s">
        <v>28</v>
      </c>
      <c r="D37" s="68">
        <v>8</v>
      </c>
      <c r="E37" s="68">
        <v>5</v>
      </c>
      <c r="F37" s="68">
        <v>3</v>
      </c>
      <c r="G37" s="68">
        <v>37</v>
      </c>
      <c r="H37" s="68">
        <v>4</v>
      </c>
      <c r="I37" s="68">
        <v>1</v>
      </c>
      <c r="J37" s="68">
        <v>3</v>
      </c>
      <c r="K37" s="68">
        <v>7</v>
      </c>
      <c r="L37" s="68">
        <v>11</v>
      </c>
      <c r="M37" s="68">
        <v>2</v>
      </c>
      <c r="N37" s="68">
        <v>6</v>
      </c>
      <c r="O37" s="68">
        <v>16</v>
      </c>
      <c r="P37" s="68">
        <v>35</v>
      </c>
      <c r="Q37" s="78">
        <v>10</v>
      </c>
      <c r="R37" s="80">
        <f>SUM(D37:Q37)</f>
        <v>148</v>
      </c>
    </row>
    <row r="38" spans="1:19" ht="15" customHeight="1">
      <c r="A38" s="212"/>
      <c r="B38" s="21"/>
      <c r="C38" s="15" t="s">
        <v>14</v>
      </c>
      <c r="D38" s="68">
        <v>0</v>
      </c>
      <c r="E38" s="68">
        <v>5</v>
      </c>
      <c r="F38" s="68">
        <v>2</v>
      </c>
      <c r="G38" s="68">
        <v>14</v>
      </c>
      <c r="H38" s="68">
        <v>2</v>
      </c>
      <c r="I38" s="68">
        <v>0</v>
      </c>
      <c r="J38" s="68">
        <v>2</v>
      </c>
      <c r="K38" s="68">
        <v>1</v>
      </c>
      <c r="L38" s="68">
        <v>2</v>
      </c>
      <c r="M38" s="68">
        <v>0</v>
      </c>
      <c r="N38" s="68">
        <v>0</v>
      </c>
      <c r="O38" s="68">
        <v>4</v>
      </c>
      <c r="P38" s="68">
        <v>8</v>
      </c>
      <c r="Q38" s="78">
        <v>2</v>
      </c>
      <c r="R38" s="49">
        <f t="shared" ref="R38:R40" si="32">SUM(D38:Q38)</f>
        <v>42</v>
      </c>
    </row>
    <row r="39" spans="1:19" ht="15" customHeight="1">
      <c r="A39" s="212"/>
      <c r="B39" s="21"/>
      <c r="C39" s="15" t="s">
        <v>69</v>
      </c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78"/>
      <c r="R39" s="49">
        <f>SUM(D39:Q39)</f>
        <v>0</v>
      </c>
    </row>
    <row r="40" spans="1:19" ht="15" customHeight="1">
      <c r="A40" s="212"/>
      <c r="B40" s="113"/>
      <c r="C40" s="75" t="s">
        <v>15</v>
      </c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>
        <v>2</v>
      </c>
      <c r="Q40" s="78"/>
      <c r="R40" s="114">
        <f t="shared" si="32"/>
        <v>2</v>
      </c>
    </row>
    <row r="41" spans="1:19" s="72" customFormat="1" ht="15" customHeight="1">
      <c r="A41" s="212"/>
      <c r="B41" s="81"/>
      <c r="C41" s="131" t="s">
        <v>26</v>
      </c>
      <c r="D41" s="84">
        <f>SUM(D37:D40)</f>
        <v>8</v>
      </c>
      <c r="E41" s="84">
        <f t="shared" ref="E41" si="33">SUM(E37:E40)</f>
        <v>10</v>
      </c>
      <c r="F41" s="84">
        <f t="shared" ref="F41" si="34">SUM(F37:F40)</f>
        <v>5</v>
      </c>
      <c r="G41" s="84">
        <f t="shared" ref="G41" si="35">SUM(G37:G40)</f>
        <v>51</v>
      </c>
      <c r="H41" s="84">
        <f t="shared" ref="H41" si="36">SUM(H37:H40)</f>
        <v>6</v>
      </c>
      <c r="I41" s="84">
        <f t="shared" ref="I41" si="37">SUM(I37:I40)</f>
        <v>1</v>
      </c>
      <c r="J41" s="84">
        <f t="shared" ref="J41" si="38">SUM(J37:J40)</f>
        <v>5</v>
      </c>
      <c r="K41" s="84">
        <f t="shared" ref="K41" si="39">SUM(K37:K40)</f>
        <v>8</v>
      </c>
      <c r="L41" s="84">
        <f t="shared" ref="L41" si="40">SUM(L37:L40)</f>
        <v>13</v>
      </c>
      <c r="M41" s="84">
        <f t="shared" ref="M41" si="41">SUM(M37:M40)</f>
        <v>2</v>
      </c>
      <c r="N41" s="84">
        <f t="shared" ref="N41" si="42">SUM(N37:N40)</f>
        <v>6</v>
      </c>
      <c r="O41" s="84">
        <f t="shared" ref="O41" si="43">SUM(O37:O40)</f>
        <v>20</v>
      </c>
      <c r="P41" s="84">
        <f t="shared" ref="P41" si="44">SUM(P37:P40)</f>
        <v>45</v>
      </c>
      <c r="Q41" s="84">
        <f t="shared" ref="Q41" si="45">SUM(Q37:Q40)</f>
        <v>12</v>
      </c>
      <c r="R41" s="84">
        <f>SUM(R37:R40)</f>
        <v>192</v>
      </c>
    </row>
    <row r="42" spans="1:19" ht="15" customHeight="1">
      <c r="A42" s="212"/>
      <c r="B42" s="21" t="s">
        <v>98</v>
      </c>
      <c r="C42" s="129" t="s">
        <v>28</v>
      </c>
      <c r="D42" s="127">
        <v>2</v>
      </c>
      <c r="E42" s="127">
        <v>9</v>
      </c>
      <c r="F42" s="127">
        <v>1</v>
      </c>
      <c r="G42" s="127">
        <v>26</v>
      </c>
      <c r="H42" s="127">
        <v>2</v>
      </c>
      <c r="I42" s="127">
        <v>2</v>
      </c>
      <c r="J42" s="127">
        <v>2</v>
      </c>
      <c r="K42" s="127">
        <v>0</v>
      </c>
      <c r="L42" s="127">
        <v>2</v>
      </c>
      <c r="M42" s="127">
        <v>0</v>
      </c>
      <c r="N42" s="127">
        <v>2</v>
      </c>
      <c r="O42" s="127">
        <v>11</v>
      </c>
      <c r="P42" s="127">
        <v>40</v>
      </c>
      <c r="Q42" s="128">
        <v>0</v>
      </c>
      <c r="R42" s="127">
        <f>SUM(D42:Q42)</f>
        <v>99</v>
      </c>
    </row>
    <row r="43" spans="1:19" ht="15" customHeight="1">
      <c r="A43" s="212"/>
      <c r="B43" s="21"/>
      <c r="C43" s="129" t="s">
        <v>14</v>
      </c>
      <c r="D43" s="127">
        <v>0</v>
      </c>
      <c r="E43" s="127">
        <v>0</v>
      </c>
      <c r="F43" s="127">
        <v>0</v>
      </c>
      <c r="G43" s="127">
        <v>4</v>
      </c>
      <c r="H43" s="127">
        <v>0</v>
      </c>
      <c r="I43" s="127">
        <v>2</v>
      </c>
      <c r="J43" s="127">
        <v>0</v>
      </c>
      <c r="K43" s="127">
        <v>0</v>
      </c>
      <c r="L43" s="127">
        <v>1</v>
      </c>
      <c r="M43" s="127">
        <v>0</v>
      </c>
      <c r="N43" s="127">
        <v>0</v>
      </c>
      <c r="O43" s="127">
        <v>2</v>
      </c>
      <c r="P43" s="127">
        <v>2</v>
      </c>
      <c r="Q43" s="128">
        <v>1</v>
      </c>
      <c r="R43" s="127">
        <f t="shared" ref="R43:R45" si="46">SUM(D43:Q43)</f>
        <v>12</v>
      </c>
    </row>
    <row r="44" spans="1:19" ht="15" customHeight="1">
      <c r="A44" s="212"/>
      <c r="B44" s="21"/>
      <c r="C44" s="129" t="s">
        <v>69</v>
      </c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8"/>
      <c r="R44" s="127">
        <f t="shared" si="46"/>
        <v>0</v>
      </c>
    </row>
    <row r="45" spans="1:19" ht="15" customHeight="1">
      <c r="A45" s="212"/>
      <c r="B45" s="21"/>
      <c r="C45" s="129" t="s">
        <v>15</v>
      </c>
      <c r="D45" s="127"/>
      <c r="E45" s="127"/>
      <c r="F45" s="127"/>
      <c r="G45" s="127">
        <v>1</v>
      </c>
      <c r="H45" s="127"/>
      <c r="I45" s="127"/>
      <c r="J45" s="127"/>
      <c r="K45" s="127"/>
      <c r="L45" s="127"/>
      <c r="M45" s="127"/>
      <c r="N45" s="127"/>
      <c r="O45" s="127">
        <v>1</v>
      </c>
      <c r="P45" s="127">
        <v>1</v>
      </c>
      <c r="Q45" s="128"/>
      <c r="R45" s="127">
        <f t="shared" si="46"/>
        <v>3</v>
      </c>
    </row>
    <row r="46" spans="1:19" ht="15" customHeight="1">
      <c r="A46" s="212"/>
      <c r="B46" s="23"/>
      <c r="C46" s="130" t="s">
        <v>26</v>
      </c>
      <c r="D46" s="84">
        <f>SUM(D42:D45)</f>
        <v>2</v>
      </c>
      <c r="E46" s="84">
        <f t="shared" ref="E46:Q46" si="47">SUM(E42:E45)</f>
        <v>9</v>
      </c>
      <c r="F46" s="84">
        <f t="shared" si="47"/>
        <v>1</v>
      </c>
      <c r="G46" s="84">
        <f t="shared" si="47"/>
        <v>31</v>
      </c>
      <c r="H46" s="84">
        <f t="shared" si="47"/>
        <v>2</v>
      </c>
      <c r="I46" s="84">
        <f t="shared" si="47"/>
        <v>4</v>
      </c>
      <c r="J46" s="84">
        <f t="shared" si="47"/>
        <v>2</v>
      </c>
      <c r="K46" s="84">
        <f t="shared" si="47"/>
        <v>0</v>
      </c>
      <c r="L46" s="84">
        <f t="shared" si="47"/>
        <v>3</v>
      </c>
      <c r="M46" s="84">
        <f t="shared" si="47"/>
        <v>0</v>
      </c>
      <c r="N46" s="84">
        <f t="shared" si="47"/>
        <v>2</v>
      </c>
      <c r="O46" s="84">
        <f t="shared" si="47"/>
        <v>14</v>
      </c>
      <c r="P46" s="84">
        <f t="shared" si="47"/>
        <v>43</v>
      </c>
      <c r="Q46" s="84">
        <f t="shared" si="47"/>
        <v>1</v>
      </c>
      <c r="R46" s="84">
        <f t="shared" ref="R46:R51" si="48">SUM(R42:R45)</f>
        <v>114</v>
      </c>
    </row>
    <row r="47" spans="1:19" ht="15" customHeight="1">
      <c r="A47" s="212"/>
      <c r="B47" s="21" t="s">
        <v>89</v>
      </c>
      <c r="C47" s="129" t="s">
        <v>28</v>
      </c>
      <c r="D47" s="127">
        <v>75</v>
      </c>
      <c r="E47" s="127">
        <v>148</v>
      </c>
      <c r="F47" s="127">
        <v>33</v>
      </c>
      <c r="G47" s="127">
        <v>392</v>
      </c>
      <c r="H47" s="127">
        <v>7</v>
      </c>
      <c r="I47" s="127">
        <v>23</v>
      </c>
      <c r="J47" s="127">
        <v>36</v>
      </c>
      <c r="K47" s="127">
        <v>72</v>
      </c>
      <c r="L47" s="127">
        <v>100</v>
      </c>
      <c r="M47" s="127">
        <v>23</v>
      </c>
      <c r="N47" s="127">
        <v>64</v>
      </c>
      <c r="O47" s="127">
        <v>216</v>
      </c>
      <c r="P47" s="127">
        <v>577</v>
      </c>
      <c r="Q47" s="128">
        <v>55</v>
      </c>
      <c r="R47" s="127">
        <f>SUM(D47:Q47)</f>
        <v>1821</v>
      </c>
    </row>
    <row r="48" spans="1:19" ht="15" customHeight="1">
      <c r="A48" s="212"/>
      <c r="B48" s="21"/>
      <c r="C48" s="129" t="s">
        <v>14</v>
      </c>
      <c r="D48" s="127">
        <v>8</v>
      </c>
      <c r="E48" s="127">
        <v>30</v>
      </c>
      <c r="F48" s="127">
        <v>4</v>
      </c>
      <c r="G48" s="127">
        <v>68</v>
      </c>
      <c r="H48" s="127">
        <v>1</v>
      </c>
      <c r="I48" s="127">
        <v>12</v>
      </c>
      <c r="J48" s="127">
        <v>5</v>
      </c>
      <c r="K48" s="127">
        <v>8</v>
      </c>
      <c r="L48" s="127">
        <v>7</v>
      </c>
      <c r="M48" s="127">
        <v>3</v>
      </c>
      <c r="N48" s="127">
        <v>7</v>
      </c>
      <c r="O48" s="127">
        <v>22</v>
      </c>
      <c r="P48" s="127">
        <v>72</v>
      </c>
      <c r="Q48" s="128">
        <v>5</v>
      </c>
      <c r="R48" s="127">
        <f t="shared" ref="R48:R50" si="49">SUM(D48:Q48)</f>
        <v>252</v>
      </c>
    </row>
    <row r="49" spans="1:18" ht="15" customHeight="1">
      <c r="A49" s="212"/>
      <c r="B49" s="21"/>
      <c r="C49" s="129" t="s">
        <v>69</v>
      </c>
      <c r="D49" s="127"/>
      <c r="E49" s="127">
        <v>1</v>
      </c>
      <c r="F49" s="127"/>
      <c r="G49" s="127">
        <v>2</v>
      </c>
      <c r="H49" s="127"/>
      <c r="I49" s="127"/>
      <c r="J49" s="127"/>
      <c r="K49" s="127"/>
      <c r="L49" s="127"/>
      <c r="M49" s="127"/>
      <c r="N49" s="127"/>
      <c r="O49" s="127"/>
      <c r="P49" s="127"/>
      <c r="Q49" s="128"/>
      <c r="R49" s="127">
        <f t="shared" si="49"/>
        <v>3</v>
      </c>
    </row>
    <row r="50" spans="1:18" ht="15" customHeight="1">
      <c r="A50" s="212"/>
      <c r="B50" s="21"/>
      <c r="C50" s="129" t="s">
        <v>15</v>
      </c>
      <c r="D50" s="127">
        <v>1</v>
      </c>
      <c r="E50" s="127">
        <v>1</v>
      </c>
      <c r="F50" s="127"/>
      <c r="G50" s="127">
        <v>8</v>
      </c>
      <c r="H50" s="127"/>
      <c r="I50" s="127"/>
      <c r="J50" s="127"/>
      <c r="K50" s="127"/>
      <c r="L50" s="127"/>
      <c r="M50" s="127"/>
      <c r="N50" s="127">
        <v>1</v>
      </c>
      <c r="O50" s="127">
        <v>5</v>
      </c>
      <c r="P50" s="127">
        <v>12</v>
      </c>
      <c r="Q50" s="128"/>
      <c r="R50" s="127">
        <f t="shared" si="49"/>
        <v>28</v>
      </c>
    </row>
    <row r="51" spans="1:18" ht="15" customHeight="1">
      <c r="A51" s="213"/>
      <c r="B51" s="23"/>
      <c r="C51" s="131" t="s">
        <v>26</v>
      </c>
      <c r="D51" s="84">
        <f>SUM(D47:D50)</f>
        <v>84</v>
      </c>
      <c r="E51" s="84">
        <f t="shared" ref="E51:Q51" si="50">SUM(E47:E50)</f>
        <v>180</v>
      </c>
      <c r="F51" s="84">
        <f t="shared" si="50"/>
        <v>37</v>
      </c>
      <c r="G51" s="84">
        <f t="shared" si="50"/>
        <v>470</v>
      </c>
      <c r="H51" s="84">
        <f t="shared" si="50"/>
        <v>8</v>
      </c>
      <c r="I51" s="84">
        <f t="shared" si="50"/>
        <v>35</v>
      </c>
      <c r="J51" s="84">
        <f t="shared" si="50"/>
        <v>41</v>
      </c>
      <c r="K51" s="84">
        <f t="shared" si="50"/>
        <v>80</v>
      </c>
      <c r="L51" s="84">
        <f t="shared" si="50"/>
        <v>107</v>
      </c>
      <c r="M51" s="84">
        <f t="shared" si="50"/>
        <v>26</v>
      </c>
      <c r="N51" s="84">
        <f t="shared" si="50"/>
        <v>72</v>
      </c>
      <c r="O51" s="84">
        <f t="shared" si="50"/>
        <v>243</v>
      </c>
      <c r="P51" s="84">
        <f t="shared" si="50"/>
        <v>661</v>
      </c>
      <c r="Q51" s="84">
        <f t="shared" si="50"/>
        <v>60</v>
      </c>
      <c r="R51" s="84">
        <f t="shared" si="48"/>
        <v>2104</v>
      </c>
    </row>
    <row r="52" spans="1:18" ht="18" customHeight="1">
      <c r="A52" s="214"/>
      <c r="B52" s="215"/>
      <c r="C52" s="132"/>
      <c r="D52" s="82" t="s">
        <v>0</v>
      </c>
      <c r="E52" s="82" t="s">
        <v>1</v>
      </c>
      <c r="F52" s="82" t="s">
        <v>2</v>
      </c>
      <c r="G52" s="82" t="s">
        <v>3</v>
      </c>
      <c r="H52" s="82" t="s">
        <v>4</v>
      </c>
      <c r="I52" s="82" t="s">
        <v>5</v>
      </c>
      <c r="J52" s="82" t="s">
        <v>6</v>
      </c>
      <c r="K52" s="82" t="s">
        <v>7</v>
      </c>
      <c r="L52" s="82" t="s">
        <v>8</v>
      </c>
      <c r="M52" s="82" t="s">
        <v>9</v>
      </c>
      <c r="N52" s="82" t="s">
        <v>10</v>
      </c>
      <c r="O52" s="82" t="s">
        <v>11</v>
      </c>
      <c r="P52" s="82" t="s">
        <v>12</v>
      </c>
      <c r="Q52" s="83" t="s">
        <v>13</v>
      </c>
      <c r="R52" s="51" t="s">
        <v>27</v>
      </c>
    </row>
    <row r="53" spans="1:18" ht="18" customHeight="1">
      <c r="A53" s="211" t="s">
        <v>99</v>
      </c>
      <c r="B53" s="107" t="s">
        <v>100</v>
      </c>
      <c r="C53" s="15" t="s">
        <v>28</v>
      </c>
      <c r="D53" s="68">
        <v>62</v>
      </c>
      <c r="E53" s="68">
        <v>110</v>
      </c>
      <c r="F53" s="68">
        <v>26</v>
      </c>
      <c r="G53" s="68">
        <v>344</v>
      </c>
      <c r="H53" s="68">
        <v>11</v>
      </c>
      <c r="I53" s="68">
        <v>21</v>
      </c>
      <c r="J53" s="68">
        <v>32</v>
      </c>
      <c r="K53" s="68">
        <v>64</v>
      </c>
      <c r="L53" s="68">
        <v>73</v>
      </c>
      <c r="M53" s="68">
        <v>21</v>
      </c>
      <c r="N53" s="68">
        <v>57</v>
      </c>
      <c r="O53" s="68">
        <v>171</v>
      </c>
      <c r="P53" s="68">
        <v>474</v>
      </c>
      <c r="Q53" s="78">
        <v>40</v>
      </c>
      <c r="R53" s="80">
        <f>SUM(D53:Q53)</f>
        <v>1506</v>
      </c>
    </row>
    <row r="54" spans="1:18" ht="18" customHeight="1">
      <c r="A54" s="212"/>
      <c r="B54" s="21"/>
      <c r="C54" s="15" t="s">
        <v>14</v>
      </c>
      <c r="D54" s="68">
        <v>7</v>
      </c>
      <c r="E54" s="68">
        <v>24</v>
      </c>
      <c r="F54" s="68">
        <v>3</v>
      </c>
      <c r="G54" s="68">
        <v>62</v>
      </c>
      <c r="H54" s="68">
        <v>1</v>
      </c>
      <c r="I54" s="68">
        <v>11</v>
      </c>
      <c r="J54" s="68">
        <v>3</v>
      </c>
      <c r="K54" s="68">
        <v>7</v>
      </c>
      <c r="L54" s="68">
        <v>6</v>
      </c>
      <c r="M54" s="68">
        <v>2</v>
      </c>
      <c r="N54" s="68">
        <v>4</v>
      </c>
      <c r="O54" s="68">
        <v>19</v>
      </c>
      <c r="P54" s="68">
        <v>62</v>
      </c>
      <c r="Q54" s="78">
        <v>6</v>
      </c>
      <c r="R54" s="49">
        <f t="shared" ref="R54" si="51">SUM(D54:Q54)</f>
        <v>217</v>
      </c>
    </row>
    <row r="55" spans="1:18" ht="18" customHeight="1">
      <c r="A55" s="212"/>
      <c r="B55" s="21"/>
      <c r="C55" s="15" t="s">
        <v>69</v>
      </c>
      <c r="D55" s="68"/>
      <c r="E55" s="68"/>
      <c r="F55" s="68"/>
      <c r="G55" s="68">
        <v>2</v>
      </c>
      <c r="H55" s="68"/>
      <c r="I55" s="68"/>
      <c r="J55" s="68"/>
      <c r="K55" s="68"/>
      <c r="L55" s="68"/>
      <c r="M55" s="68"/>
      <c r="N55" s="68"/>
      <c r="O55" s="68"/>
      <c r="P55" s="68"/>
      <c r="Q55" s="78"/>
      <c r="R55" s="49">
        <f>SUM(D55:Q55)</f>
        <v>2</v>
      </c>
    </row>
    <row r="56" spans="1:18" ht="18" customHeight="1">
      <c r="A56" s="212"/>
      <c r="B56" s="113"/>
      <c r="C56" s="75" t="s">
        <v>15</v>
      </c>
      <c r="D56" s="68">
        <v>1</v>
      </c>
      <c r="E56" s="68"/>
      <c r="F56" s="68"/>
      <c r="G56" s="68">
        <v>7</v>
      </c>
      <c r="H56" s="68"/>
      <c r="I56" s="68"/>
      <c r="J56" s="68"/>
      <c r="K56" s="68"/>
      <c r="L56" s="68"/>
      <c r="M56" s="68"/>
      <c r="N56" s="68">
        <v>1</v>
      </c>
      <c r="O56" s="68">
        <v>5</v>
      </c>
      <c r="P56" s="68">
        <v>13</v>
      </c>
      <c r="Q56" s="78"/>
      <c r="R56" s="114">
        <f>SUM(D56:Q56)</f>
        <v>27</v>
      </c>
    </row>
    <row r="57" spans="1:18" ht="18" customHeight="1">
      <c r="A57" s="212"/>
      <c r="B57" s="81"/>
      <c r="C57" s="131" t="s">
        <v>26</v>
      </c>
      <c r="D57" s="84">
        <f>SUM(D53:D56)</f>
        <v>70</v>
      </c>
      <c r="E57" s="84">
        <f t="shared" ref="E57:Q57" si="52">SUM(E53:E56)</f>
        <v>134</v>
      </c>
      <c r="F57" s="84">
        <f t="shared" si="52"/>
        <v>29</v>
      </c>
      <c r="G57" s="84">
        <f t="shared" si="52"/>
        <v>415</v>
      </c>
      <c r="H57" s="84">
        <f t="shared" si="52"/>
        <v>12</v>
      </c>
      <c r="I57" s="84">
        <f t="shared" si="52"/>
        <v>32</v>
      </c>
      <c r="J57" s="84">
        <f t="shared" si="52"/>
        <v>35</v>
      </c>
      <c r="K57" s="84">
        <f t="shared" si="52"/>
        <v>71</v>
      </c>
      <c r="L57" s="84">
        <f t="shared" si="52"/>
        <v>79</v>
      </c>
      <c r="M57" s="84">
        <f t="shared" si="52"/>
        <v>23</v>
      </c>
      <c r="N57" s="84">
        <f t="shared" si="52"/>
        <v>62</v>
      </c>
      <c r="O57" s="84">
        <f t="shared" si="52"/>
        <v>195</v>
      </c>
      <c r="P57" s="84">
        <f t="shared" si="52"/>
        <v>549</v>
      </c>
      <c r="Q57" s="84">
        <f t="shared" si="52"/>
        <v>46</v>
      </c>
      <c r="R57" s="84">
        <f>SUM(R53:R56)</f>
        <v>1752</v>
      </c>
    </row>
    <row r="58" spans="1:18" ht="18" customHeight="1">
      <c r="A58" s="212"/>
      <c r="B58" s="21" t="s">
        <v>101</v>
      </c>
      <c r="C58" s="129" t="s">
        <v>28</v>
      </c>
      <c r="D58" s="127">
        <v>2</v>
      </c>
      <c r="E58" s="127">
        <v>9</v>
      </c>
      <c r="F58" s="127">
        <v>0</v>
      </c>
      <c r="G58" s="127">
        <v>20</v>
      </c>
      <c r="H58" s="127">
        <v>0</v>
      </c>
      <c r="I58" s="127">
        <v>2</v>
      </c>
      <c r="J58" s="127">
        <v>2</v>
      </c>
      <c r="K58" s="127">
        <v>0</v>
      </c>
      <c r="L58" s="127">
        <v>8</v>
      </c>
      <c r="M58" s="127">
        <v>0</v>
      </c>
      <c r="N58" s="127">
        <v>3</v>
      </c>
      <c r="O58" s="127">
        <v>9</v>
      </c>
      <c r="P58" s="127">
        <v>44</v>
      </c>
      <c r="Q58" s="128">
        <v>4</v>
      </c>
      <c r="R58" s="127">
        <f>SUM(D58:Q58)</f>
        <v>103</v>
      </c>
    </row>
    <row r="59" spans="1:18" ht="18" customHeight="1">
      <c r="A59" s="212"/>
      <c r="B59" s="21"/>
      <c r="C59" s="129" t="s">
        <v>14</v>
      </c>
      <c r="D59" s="127">
        <v>0</v>
      </c>
      <c r="E59" s="127">
        <v>1</v>
      </c>
      <c r="F59" s="127">
        <v>0</v>
      </c>
      <c r="G59" s="127">
        <v>5</v>
      </c>
      <c r="H59" s="127">
        <v>0</v>
      </c>
      <c r="I59" s="127">
        <v>1</v>
      </c>
      <c r="J59" s="127">
        <v>1</v>
      </c>
      <c r="K59" s="127">
        <v>1</v>
      </c>
      <c r="L59" s="127">
        <v>0</v>
      </c>
      <c r="M59" s="127">
        <v>1</v>
      </c>
      <c r="N59" s="127">
        <v>1</v>
      </c>
      <c r="O59" s="127">
        <v>1</v>
      </c>
      <c r="P59" s="127">
        <v>3</v>
      </c>
      <c r="Q59" s="128">
        <v>0</v>
      </c>
      <c r="R59" s="127">
        <f t="shared" ref="R59:R60" si="53">SUM(D59:Q59)</f>
        <v>15</v>
      </c>
    </row>
    <row r="60" spans="1:18" ht="18" customHeight="1">
      <c r="A60" s="212"/>
      <c r="B60" s="21"/>
      <c r="C60" s="129" t="s">
        <v>15</v>
      </c>
      <c r="D60" s="127"/>
      <c r="E60" s="127">
        <v>1</v>
      </c>
      <c r="F60" s="127"/>
      <c r="G60" s="127">
        <v>1</v>
      </c>
      <c r="H60" s="127"/>
      <c r="I60" s="127"/>
      <c r="J60" s="127"/>
      <c r="K60" s="127"/>
      <c r="L60" s="127"/>
      <c r="M60" s="127"/>
      <c r="N60" s="127"/>
      <c r="O60" s="127"/>
      <c r="P60" s="127"/>
      <c r="Q60" s="128"/>
      <c r="R60" s="127">
        <f t="shared" si="53"/>
        <v>2</v>
      </c>
    </row>
    <row r="61" spans="1:18" ht="18" customHeight="1">
      <c r="A61" s="212"/>
      <c r="B61" s="81"/>
      <c r="C61" s="130" t="s">
        <v>26</v>
      </c>
      <c r="D61" s="84">
        <f>SUM(D58:D60)</f>
        <v>2</v>
      </c>
      <c r="E61" s="84">
        <f t="shared" ref="E61:Q61" si="54">SUM(E58:E60)</f>
        <v>11</v>
      </c>
      <c r="F61" s="84">
        <f t="shared" si="54"/>
        <v>0</v>
      </c>
      <c r="G61" s="84">
        <f t="shared" si="54"/>
        <v>26</v>
      </c>
      <c r="H61" s="84">
        <f t="shared" si="54"/>
        <v>0</v>
      </c>
      <c r="I61" s="84">
        <f t="shared" si="54"/>
        <v>3</v>
      </c>
      <c r="J61" s="84">
        <f t="shared" si="54"/>
        <v>3</v>
      </c>
      <c r="K61" s="84">
        <f t="shared" si="54"/>
        <v>1</v>
      </c>
      <c r="L61" s="84">
        <f t="shared" si="54"/>
        <v>8</v>
      </c>
      <c r="M61" s="84">
        <f t="shared" si="54"/>
        <v>1</v>
      </c>
      <c r="N61" s="84">
        <f t="shared" si="54"/>
        <v>4</v>
      </c>
      <c r="O61" s="84">
        <f t="shared" si="54"/>
        <v>10</v>
      </c>
      <c r="P61" s="84">
        <f t="shared" si="54"/>
        <v>47</v>
      </c>
      <c r="Q61" s="84">
        <f t="shared" si="54"/>
        <v>4</v>
      </c>
      <c r="R61" s="84">
        <f t="shared" ref="R61:R65" si="55">SUM(R58:R60)</f>
        <v>120</v>
      </c>
    </row>
    <row r="62" spans="1:18" ht="18" customHeight="1">
      <c r="A62" s="212"/>
      <c r="B62" s="21" t="s">
        <v>102</v>
      </c>
      <c r="C62" s="129" t="s">
        <v>28</v>
      </c>
      <c r="D62" s="127">
        <v>21</v>
      </c>
      <c r="E62" s="127">
        <v>38</v>
      </c>
      <c r="F62" s="127">
        <v>10</v>
      </c>
      <c r="G62" s="127">
        <v>84</v>
      </c>
      <c r="H62" s="127">
        <v>4</v>
      </c>
      <c r="I62" s="127">
        <v>3</v>
      </c>
      <c r="J62" s="127">
        <v>7</v>
      </c>
      <c r="K62" s="127">
        <v>14</v>
      </c>
      <c r="L62" s="127">
        <v>29</v>
      </c>
      <c r="M62" s="127">
        <v>2</v>
      </c>
      <c r="N62" s="127">
        <v>11</v>
      </c>
      <c r="O62" s="127">
        <v>54</v>
      </c>
      <c r="P62" s="127">
        <v>112</v>
      </c>
      <c r="Q62" s="128">
        <v>19</v>
      </c>
      <c r="R62" s="127">
        <f>SUM(D62:Q62)</f>
        <v>408</v>
      </c>
    </row>
    <row r="63" spans="1:18" ht="18" customHeight="1">
      <c r="A63" s="212"/>
      <c r="B63" s="21"/>
      <c r="C63" s="129" t="s">
        <v>14</v>
      </c>
      <c r="D63" s="127">
        <v>1</v>
      </c>
      <c r="E63" s="127">
        <v>7</v>
      </c>
      <c r="F63" s="127">
        <v>2</v>
      </c>
      <c r="G63" s="127">
        <v>14</v>
      </c>
      <c r="H63" s="127">
        <v>1</v>
      </c>
      <c r="I63" s="127">
        <v>2</v>
      </c>
      <c r="J63" s="127">
        <v>3</v>
      </c>
      <c r="K63" s="127">
        <v>1</v>
      </c>
      <c r="L63" s="127">
        <v>3</v>
      </c>
      <c r="M63" s="127">
        <v>0</v>
      </c>
      <c r="N63" s="127">
        <v>2</v>
      </c>
      <c r="O63" s="127">
        <v>7</v>
      </c>
      <c r="P63" s="127">
        <v>16</v>
      </c>
      <c r="Q63" s="128">
        <v>1</v>
      </c>
      <c r="R63" s="127">
        <f t="shared" ref="R63:R64" si="56">SUM(D63:Q63)</f>
        <v>60</v>
      </c>
    </row>
    <row r="64" spans="1:18" ht="18" customHeight="1">
      <c r="A64" s="212"/>
      <c r="B64" s="21"/>
      <c r="C64" s="129" t="s">
        <v>15</v>
      </c>
      <c r="D64" s="127"/>
      <c r="E64" s="127"/>
      <c r="F64" s="127"/>
      <c r="G64" s="127">
        <v>1</v>
      </c>
      <c r="H64" s="127"/>
      <c r="I64" s="127"/>
      <c r="J64" s="127"/>
      <c r="K64" s="127"/>
      <c r="L64" s="127"/>
      <c r="M64" s="127"/>
      <c r="N64" s="127"/>
      <c r="O64" s="127">
        <v>1</v>
      </c>
      <c r="P64" s="127">
        <v>2</v>
      </c>
      <c r="Q64" s="128"/>
      <c r="R64" s="127">
        <f t="shared" si="56"/>
        <v>4</v>
      </c>
    </row>
    <row r="65" spans="1:18" ht="18" customHeight="1">
      <c r="A65" s="212"/>
      <c r="B65" s="81"/>
      <c r="C65" s="131" t="s">
        <v>26</v>
      </c>
      <c r="D65" s="84">
        <f>SUM(D62:D64)</f>
        <v>22</v>
      </c>
      <c r="E65" s="84">
        <f t="shared" ref="E65:Q65" si="57">SUM(E62:E64)</f>
        <v>45</v>
      </c>
      <c r="F65" s="84">
        <f t="shared" si="57"/>
        <v>12</v>
      </c>
      <c r="G65" s="84">
        <f t="shared" si="57"/>
        <v>99</v>
      </c>
      <c r="H65" s="84">
        <f t="shared" si="57"/>
        <v>5</v>
      </c>
      <c r="I65" s="84">
        <f t="shared" si="57"/>
        <v>5</v>
      </c>
      <c r="J65" s="84">
        <f t="shared" si="57"/>
        <v>10</v>
      </c>
      <c r="K65" s="84">
        <f t="shared" si="57"/>
        <v>15</v>
      </c>
      <c r="L65" s="84">
        <f t="shared" si="57"/>
        <v>32</v>
      </c>
      <c r="M65" s="84">
        <f t="shared" si="57"/>
        <v>2</v>
      </c>
      <c r="N65" s="84">
        <f t="shared" si="57"/>
        <v>13</v>
      </c>
      <c r="O65" s="84">
        <f t="shared" si="57"/>
        <v>62</v>
      </c>
      <c r="P65" s="84">
        <f t="shared" si="57"/>
        <v>130</v>
      </c>
      <c r="Q65" s="84">
        <f t="shared" si="57"/>
        <v>20</v>
      </c>
      <c r="R65" s="84">
        <f t="shared" si="55"/>
        <v>472</v>
      </c>
    </row>
    <row r="66" spans="1:18" ht="18" customHeight="1">
      <c r="A66" s="212"/>
      <c r="B66" s="21" t="s">
        <v>140</v>
      </c>
      <c r="C66" s="204" t="s">
        <v>28</v>
      </c>
      <c r="D66" s="205"/>
      <c r="E66" s="206">
        <v>1</v>
      </c>
      <c r="F66" s="205"/>
      <c r="G66" s="206">
        <v>1</v>
      </c>
      <c r="H66" s="205"/>
      <c r="I66" s="206"/>
      <c r="J66" s="205">
        <v>1</v>
      </c>
      <c r="K66" s="206"/>
      <c r="L66" s="205"/>
      <c r="M66" s="206"/>
      <c r="N66" s="205"/>
      <c r="O66" s="206"/>
      <c r="P66" s="205">
        <v>5</v>
      </c>
      <c r="Q66" s="206"/>
      <c r="R66" s="84">
        <f>SUM(D66:Q66)</f>
        <v>8</v>
      </c>
    </row>
    <row r="67" spans="1:18" ht="18" customHeight="1">
      <c r="A67" s="212"/>
      <c r="B67" s="194" t="s">
        <v>141</v>
      </c>
      <c r="C67" s="135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91"/>
    </row>
    <row r="68" spans="1:18" ht="18" customHeight="1">
      <c r="A68" s="213"/>
      <c r="B68" s="21"/>
      <c r="C68" s="130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91"/>
    </row>
    <row r="69" spans="1:18" ht="18" customHeight="1">
      <c r="A69" s="227" t="s">
        <v>91</v>
      </c>
      <c r="B69" s="228"/>
      <c r="C69" s="228"/>
      <c r="D69" s="228"/>
      <c r="E69" s="228"/>
      <c r="F69" s="228"/>
      <c r="G69" s="228"/>
      <c r="H69" s="228"/>
      <c r="I69" s="228"/>
      <c r="J69" s="228"/>
      <c r="K69" s="228"/>
      <c r="L69" s="228"/>
      <c r="M69" s="228"/>
      <c r="N69" s="228"/>
      <c r="O69" s="228"/>
      <c r="P69" s="228"/>
      <c r="Q69" s="228"/>
      <c r="R69" s="229"/>
    </row>
    <row r="70" spans="1:18" ht="18" customHeight="1">
      <c r="A70" s="218" t="s">
        <v>16</v>
      </c>
      <c r="B70" s="219"/>
      <c r="C70" s="219"/>
      <c r="D70" s="219"/>
      <c r="E70" s="219"/>
      <c r="F70" s="219"/>
      <c r="G70" s="219"/>
      <c r="H70" s="219"/>
      <c r="I70" s="219"/>
      <c r="J70" s="219"/>
      <c r="K70" s="219"/>
      <c r="L70" s="219"/>
      <c r="M70" s="219"/>
      <c r="N70" s="219"/>
      <c r="O70" s="219"/>
      <c r="P70" s="219"/>
      <c r="Q70" s="219"/>
      <c r="R70" s="230"/>
    </row>
    <row r="71" spans="1:18" ht="18" customHeight="1">
      <c r="A71" s="214"/>
      <c r="B71" s="215"/>
      <c r="C71" s="132"/>
      <c r="D71" s="82" t="s">
        <v>0</v>
      </c>
      <c r="E71" s="82" t="s">
        <v>1</v>
      </c>
      <c r="F71" s="82" t="s">
        <v>2</v>
      </c>
      <c r="G71" s="82" t="s">
        <v>3</v>
      </c>
      <c r="H71" s="82" t="s">
        <v>4</v>
      </c>
      <c r="I71" s="82" t="s">
        <v>5</v>
      </c>
      <c r="J71" s="82" t="s">
        <v>6</v>
      </c>
      <c r="K71" s="82" t="s">
        <v>7</v>
      </c>
      <c r="L71" s="82" t="s">
        <v>8</v>
      </c>
      <c r="M71" s="82" t="s">
        <v>9</v>
      </c>
      <c r="N71" s="82" t="s">
        <v>10</v>
      </c>
      <c r="O71" s="82" t="s">
        <v>11</v>
      </c>
      <c r="P71" s="82" t="s">
        <v>12</v>
      </c>
      <c r="Q71" s="83" t="s">
        <v>13</v>
      </c>
      <c r="R71" s="51" t="s">
        <v>27</v>
      </c>
    </row>
    <row r="72" spans="1:18" ht="18" customHeight="1">
      <c r="A72" s="211" t="s">
        <v>17</v>
      </c>
      <c r="B72" s="20" t="s">
        <v>29</v>
      </c>
      <c r="C72" s="15" t="s">
        <v>28</v>
      </c>
      <c r="D72" s="68">
        <v>69</v>
      </c>
      <c r="E72" s="68">
        <v>140</v>
      </c>
      <c r="F72" s="68">
        <v>32</v>
      </c>
      <c r="G72" s="68">
        <v>399</v>
      </c>
      <c r="H72" s="68">
        <v>10</v>
      </c>
      <c r="I72" s="68">
        <v>25</v>
      </c>
      <c r="J72" s="68">
        <v>38</v>
      </c>
      <c r="K72" s="68">
        <v>66</v>
      </c>
      <c r="L72" s="68">
        <v>88</v>
      </c>
      <c r="M72" s="68">
        <v>21</v>
      </c>
      <c r="N72" s="68">
        <v>66</v>
      </c>
      <c r="O72" s="68">
        <v>211</v>
      </c>
      <c r="P72" s="68">
        <v>569</v>
      </c>
      <c r="Q72" s="78">
        <v>52</v>
      </c>
      <c r="R72" s="80">
        <f>SUM(D72:Q72)</f>
        <v>1786</v>
      </c>
    </row>
    <row r="73" spans="1:18" ht="17" customHeight="1">
      <c r="A73" s="212"/>
      <c r="B73" s="134"/>
      <c r="C73" s="15" t="s">
        <v>14</v>
      </c>
      <c r="D73" s="68">
        <v>8</v>
      </c>
      <c r="E73" s="68">
        <v>26</v>
      </c>
      <c r="F73" s="68">
        <v>4</v>
      </c>
      <c r="G73" s="68">
        <v>67</v>
      </c>
      <c r="H73" s="68">
        <v>1</v>
      </c>
      <c r="I73" s="68">
        <v>15</v>
      </c>
      <c r="J73" s="68">
        <v>5</v>
      </c>
      <c r="K73" s="68">
        <v>6</v>
      </c>
      <c r="L73" s="68">
        <v>7</v>
      </c>
      <c r="M73" s="68">
        <v>3</v>
      </c>
      <c r="N73" s="68">
        <v>7</v>
      </c>
      <c r="O73" s="68">
        <v>21</v>
      </c>
      <c r="P73" s="68">
        <v>63</v>
      </c>
      <c r="Q73" s="78">
        <v>4</v>
      </c>
      <c r="R73" s="80">
        <f t="shared" ref="R73:R75" si="58">SUM(D73:Q73)</f>
        <v>237</v>
      </c>
    </row>
    <row r="74" spans="1:18" ht="17" customHeight="1">
      <c r="A74" s="212"/>
      <c r="B74" s="21"/>
      <c r="C74" s="15" t="s">
        <v>69</v>
      </c>
      <c r="D74" s="68"/>
      <c r="E74" s="68"/>
      <c r="F74" s="68"/>
      <c r="G74" s="68">
        <v>2</v>
      </c>
      <c r="H74" s="68"/>
      <c r="I74" s="68"/>
      <c r="J74" s="68"/>
      <c r="K74" s="68"/>
      <c r="L74" s="68"/>
      <c r="M74" s="68"/>
      <c r="N74" s="68"/>
      <c r="O74" s="68"/>
      <c r="P74" s="68"/>
      <c r="Q74" s="78"/>
      <c r="R74" s="80">
        <f t="shared" si="58"/>
        <v>2</v>
      </c>
    </row>
    <row r="75" spans="1:18" ht="17" customHeight="1">
      <c r="A75" s="212"/>
      <c r="B75" s="113"/>
      <c r="C75" s="75" t="s">
        <v>15</v>
      </c>
      <c r="D75" s="68">
        <v>1</v>
      </c>
      <c r="E75" s="68">
        <v>1</v>
      </c>
      <c r="F75" s="68"/>
      <c r="G75" s="68">
        <v>7</v>
      </c>
      <c r="H75" s="68"/>
      <c r="I75" s="68"/>
      <c r="J75" s="68"/>
      <c r="K75" s="68"/>
      <c r="L75" s="68"/>
      <c r="M75" s="68"/>
      <c r="N75" s="68">
        <v>1</v>
      </c>
      <c r="O75" s="68">
        <v>5</v>
      </c>
      <c r="P75" s="68">
        <v>14</v>
      </c>
      <c r="Q75" s="78"/>
      <c r="R75" s="80">
        <f t="shared" si="58"/>
        <v>29</v>
      </c>
    </row>
    <row r="76" spans="1:18" s="72" customFormat="1" ht="17" customHeight="1">
      <c r="A76" s="212"/>
      <c r="B76" s="21"/>
      <c r="C76" s="133" t="s">
        <v>26</v>
      </c>
      <c r="D76" s="84">
        <f>SUM(D72:D75)</f>
        <v>78</v>
      </c>
      <c r="E76" s="84">
        <f t="shared" ref="E76" si="59">SUM(E72:E75)</f>
        <v>167</v>
      </c>
      <c r="F76" s="84">
        <f t="shared" ref="F76" si="60">SUM(F72:F75)</f>
        <v>36</v>
      </c>
      <c r="G76" s="84">
        <f t="shared" ref="G76" si="61">SUM(G72:G75)</f>
        <v>475</v>
      </c>
      <c r="H76" s="84">
        <f t="shared" ref="H76" si="62">SUM(H72:H75)</f>
        <v>11</v>
      </c>
      <c r="I76" s="84">
        <f t="shared" ref="I76" si="63">SUM(I72:I75)</f>
        <v>40</v>
      </c>
      <c r="J76" s="84">
        <f t="shared" ref="J76" si="64">SUM(J72:J75)</f>
        <v>43</v>
      </c>
      <c r="K76" s="84">
        <f t="shared" ref="K76" si="65">SUM(K72:K75)</f>
        <v>72</v>
      </c>
      <c r="L76" s="84">
        <f t="shared" ref="L76" si="66">SUM(L72:L75)</f>
        <v>95</v>
      </c>
      <c r="M76" s="84">
        <f t="shared" ref="M76" si="67">SUM(M72:M75)</f>
        <v>24</v>
      </c>
      <c r="N76" s="84">
        <f t="shared" ref="N76" si="68">SUM(N72:N75)</f>
        <v>74</v>
      </c>
      <c r="O76" s="84">
        <f t="shared" ref="O76" si="69">SUM(O72:O75)</f>
        <v>237</v>
      </c>
      <c r="P76" s="84">
        <f t="shared" ref="P76" si="70">SUM(P72:P75)</f>
        <v>646</v>
      </c>
      <c r="Q76" s="84">
        <f t="shared" ref="Q76" si="71">SUM(Q72:Q75)</f>
        <v>56</v>
      </c>
      <c r="R76" s="48">
        <f>SUM(R72:R75)</f>
        <v>2054</v>
      </c>
    </row>
    <row r="77" spans="1:18" ht="17" customHeight="1">
      <c r="A77" s="212"/>
      <c r="B77" s="20" t="s">
        <v>103</v>
      </c>
      <c r="C77" s="15" t="s">
        <v>28</v>
      </c>
      <c r="D77" s="68">
        <v>11</v>
      </c>
      <c r="E77" s="68">
        <v>17</v>
      </c>
      <c r="F77" s="68">
        <v>5</v>
      </c>
      <c r="G77" s="68">
        <v>39</v>
      </c>
      <c r="H77" s="68">
        <v>4</v>
      </c>
      <c r="I77" s="68">
        <v>1</v>
      </c>
      <c r="J77" s="68">
        <v>4</v>
      </c>
      <c r="K77" s="68">
        <v>10</v>
      </c>
      <c r="L77" s="68">
        <v>21</v>
      </c>
      <c r="M77" s="68">
        <v>3</v>
      </c>
      <c r="N77" s="68">
        <v>8</v>
      </c>
      <c r="O77" s="68">
        <v>23</v>
      </c>
      <c r="P77" s="68">
        <v>56</v>
      </c>
      <c r="Q77" s="78">
        <v>13</v>
      </c>
      <c r="R77" s="49">
        <f>SUM(D77:Q77)</f>
        <v>215</v>
      </c>
    </row>
    <row r="78" spans="1:18" ht="17" customHeight="1">
      <c r="A78" s="212"/>
      <c r="B78" s="21"/>
      <c r="C78" s="15" t="s">
        <v>14</v>
      </c>
      <c r="D78" s="68">
        <v>0</v>
      </c>
      <c r="E78" s="68">
        <v>7</v>
      </c>
      <c r="F78" s="68">
        <v>1</v>
      </c>
      <c r="G78" s="68">
        <v>15</v>
      </c>
      <c r="H78" s="68">
        <v>2</v>
      </c>
      <c r="I78" s="68">
        <v>0</v>
      </c>
      <c r="J78" s="68">
        <v>2</v>
      </c>
      <c r="K78" s="68">
        <v>2</v>
      </c>
      <c r="L78" s="68">
        <v>3</v>
      </c>
      <c r="M78" s="68">
        <v>0</v>
      </c>
      <c r="N78" s="68">
        <v>0</v>
      </c>
      <c r="O78" s="68">
        <v>5</v>
      </c>
      <c r="P78" s="68">
        <v>16</v>
      </c>
      <c r="Q78" s="78">
        <v>2</v>
      </c>
      <c r="R78" s="49">
        <f t="shared" ref="R78:R80" si="72">SUM(D78:Q78)</f>
        <v>55</v>
      </c>
    </row>
    <row r="79" spans="1:18" ht="17" customHeight="1">
      <c r="A79" s="212"/>
      <c r="B79" s="21"/>
      <c r="C79" s="15" t="s">
        <v>69</v>
      </c>
      <c r="D79" s="68"/>
      <c r="E79" s="68">
        <v>1</v>
      </c>
      <c r="F79" s="68"/>
      <c r="G79" s="68"/>
      <c r="H79" s="68"/>
      <c r="I79" s="68"/>
      <c r="J79" s="68"/>
      <c r="K79" s="68"/>
      <c r="L79" s="68">
        <v>1</v>
      </c>
      <c r="M79" s="68"/>
      <c r="N79" s="68"/>
      <c r="O79" s="68"/>
      <c r="P79" s="68"/>
      <c r="Q79" s="78"/>
      <c r="R79" s="49">
        <f>SUM(D79:Q79)</f>
        <v>2</v>
      </c>
    </row>
    <row r="80" spans="1:18" ht="17" customHeight="1">
      <c r="A80" s="212"/>
      <c r="B80" s="113"/>
      <c r="C80" s="75" t="s">
        <v>15</v>
      </c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78"/>
      <c r="R80" s="114">
        <f t="shared" si="72"/>
        <v>0</v>
      </c>
    </row>
    <row r="81" spans="1:18" s="72" customFormat="1" ht="17" customHeight="1" thickBot="1">
      <c r="A81" s="247"/>
      <c r="B81" s="138"/>
      <c r="C81" s="139" t="s">
        <v>26</v>
      </c>
      <c r="D81" s="140">
        <f>SUM(D77:D80)</f>
        <v>11</v>
      </c>
      <c r="E81" s="140">
        <f t="shared" ref="E81" si="73">SUM(E77:E80)</f>
        <v>25</v>
      </c>
      <c r="F81" s="140">
        <f t="shared" ref="F81" si="74">SUM(F77:F80)</f>
        <v>6</v>
      </c>
      <c r="G81" s="140">
        <f t="shared" ref="G81" si="75">SUM(G77:G80)</f>
        <v>54</v>
      </c>
      <c r="H81" s="140">
        <f t="shared" ref="H81" si="76">SUM(H77:H80)</f>
        <v>6</v>
      </c>
      <c r="I81" s="140">
        <f t="shared" ref="I81" si="77">SUM(I77:I80)</f>
        <v>1</v>
      </c>
      <c r="J81" s="140">
        <f t="shared" ref="J81" si="78">SUM(J77:J80)</f>
        <v>6</v>
      </c>
      <c r="K81" s="140">
        <f t="shared" ref="K81" si="79">SUM(K77:K80)</f>
        <v>12</v>
      </c>
      <c r="L81" s="140">
        <f t="shared" ref="L81" si="80">SUM(L77:L80)</f>
        <v>25</v>
      </c>
      <c r="M81" s="140">
        <f t="shared" ref="M81" si="81">SUM(M77:M80)</f>
        <v>3</v>
      </c>
      <c r="N81" s="140">
        <f t="shared" ref="N81" si="82">SUM(N77:N80)</f>
        <v>8</v>
      </c>
      <c r="O81" s="140">
        <f t="shared" ref="O81" si="83">SUM(O77:O80)</f>
        <v>28</v>
      </c>
      <c r="P81" s="140">
        <f t="shared" ref="P81" si="84">SUM(P77:P80)</f>
        <v>72</v>
      </c>
      <c r="Q81" s="140">
        <f t="shared" ref="Q81" si="85">SUM(Q77:Q80)</f>
        <v>15</v>
      </c>
      <c r="R81" s="141">
        <f>SUM(R77:R80)</f>
        <v>272</v>
      </c>
    </row>
    <row r="82" spans="1:18" ht="17" customHeight="1">
      <c r="A82" s="214"/>
      <c r="B82" s="215"/>
      <c r="C82" s="132"/>
      <c r="D82" s="82" t="s">
        <v>0</v>
      </c>
      <c r="E82" s="82" t="s">
        <v>1</v>
      </c>
      <c r="F82" s="82" t="s">
        <v>2</v>
      </c>
      <c r="G82" s="82" t="s">
        <v>3</v>
      </c>
      <c r="H82" s="82" t="s">
        <v>4</v>
      </c>
      <c r="I82" s="82" t="s">
        <v>5</v>
      </c>
      <c r="J82" s="82" t="s">
        <v>6</v>
      </c>
      <c r="K82" s="82" t="s">
        <v>7</v>
      </c>
      <c r="L82" s="82" t="s">
        <v>8</v>
      </c>
      <c r="M82" s="82" t="s">
        <v>9</v>
      </c>
      <c r="N82" s="82" t="s">
        <v>10</v>
      </c>
      <c r="O82" s="82" t="s">
        <v>11</v>
      </c>
      <c r="P82" s="82" t="s">
        <v>12</v>
      </c>
      <c r="Q82" s="83" t="s">
        <v>13</v>
      </c>
      <c r="R82" s="51" t="s">
        <v>27</v>
      </c>
    </row>
    <row r="83" spans="1:18" ht="17" customHeight="1">
      <c r="A83" s="212" t="s">
        <v>32</v>
      </c>
      <c r="B83" s="136" t="s">
        <v>104</v>
      </c>
      <c r="C83" s="36" t="s">
        <v>28</v>
      </c>
      <c r="D83" s="71">
        <v>78</v>
      </c>
      <c r="E83" s="71">
        <v>147</v>
      </c>
      <c r="F83" s="71">
        <v>35</v>
      </c>
      <c r="G83" s="71">
        <v>416</v>
      </c>
      <c r="H83" s="71">
        <v>13</v>
      </c>
      <c r="I83" s="71">
        <v>23</v>
      </c>
      <c r="J83" s="71">
        <v>40</v>
      </c>
      <c r="K83" s="71">
        <v>74</v>
      </c>
      <c r="L83" s="71">
        <v>97</v>
      </c>
      <c r="M83" s="71">
        <v>21</v>
      </c>
      <c r="N83" s="71">
        <v>70</v>
      </c>
      <c r="O83" s="71">
        <v>222</v>
      </c>
      <c r="P83" s="71">
        <v>590</v>
      </c>
      <c r="Q83" s="137">
        <v>56</v>
      </c>
      <c r="R83" s="49">
        <f>SUM(D83:Q83)</f>
        <v>1882</v>
      </c>
    </row>
    <row r="84" spans="1:18" ht="17" customHeight="1">
      <c r="A84" s="212"/>
      <c r="B84" s="21"/>
      <c r="C84" s="15" t="s">
        <v>14</v>
      </c>
      <c r="D84" s="68">
        <v>8</v>
      </c>
      <c r="E84" s="68">
        <v>32</v>
      </c>
      <c r="F84" s="68">
        <v>5</v>
      </c>
      <c r="G84" s="68">
        <v>73</v>
      </c>
      <c r="H84" s="68">
        <v>1</v>
      </c>
      <c r="I84" s="68">
        <v>14</v>
      </c>
      <c r="J84" s="68">
        <v>4</v>
      </c>
      <c r="K84" s="68">
        <v>7</v>
      </c>
      <c r="L84" s="68">
        <v>9</v>
      </c>
      <c r="M84" s="68">
        <v>3</v>
      </c>
      <c r="N84" s="68">
        <v>7</v>
      </c>
      <c r="O84" s="68">
        <v>24</v>
      </c>
      <c r="P84" s="68">
        <v>72</v>
      </c>
      <c r="Q84" s="78">
        <v>5</v>
      </c>
      <c r="R84" s="49">
        <f t="shared" ref="R84:R86" si="86">SUM(D84:Q84)</f>
        <v>264</v>
      </c>
    </row>
    <row r="85" spans="1:18" ht="17" customHeight="1">
      <c r="A85" s="212"/>
      <c r="B85" s="21"/>
      <c r="C85" s="15" t="s">
        <v>69</v>
      </c>
      <c r="D85" s="68"/>
      <c r="E85" s="68">
        <v>1</v>
      </c>
      <c r="F85" s="68"/>
      <c r="G85" s="68">
        <v>2</v>
      </c>
      <c r="H85" s="68"/>
      <c r="I85" s="68"/>
      <c r="J85" s="68"/>
      <c r="K85" s="68"/>
      <c r="L85" s="68">
        <v>1</v>
      </c>
      <c r="M85" s="68"/>
      <c r="N85" s="68"/>
      <c r="O85" s="68"/>
      <c r="P85" s="68"/>
      <c r="Q85" s="78"/>
      <c r="R85" s="49">
        <f>SUM(D85:Q85)</f>
        <v>4</v>
      </c>
    </row>
    <row r="86" spans="1:18" ht="17" customHeight="1">
      <c r="A86" s="212"/>
      <c r="B86" s="113"/>
      <c r="C86" s="75" t="s">
        <v>15</v>
      </c>
      <c r="D86" s="68">
        <v>1</v>
      </c>
      <c r="E86" s="68">
        <v>1</v>
      </c>
      <c r="F86" s="68"/>
      <c r="G86" s="68">
        <v>8</v>
      </c>
      <c r="H86" s="68"/>
      <c r="I86" s="68"/>
      <c r="J86" s="68"/>
      <c r="K86" s="68"/>
      <c r="L86" s="68"/>
      <c r="M86" s="68"/>
      <c r="N86" s="68">
        <v>1</v>
      </c>
      <c r="O86" s="68">
        <v>4</v>
      </c>
      <c r="P86" s="68">
        <v>13</v>
      </c>
      <c r="Q86" s="78"/>
      <c r="R86" s="114">
        <f t="shared" si="86"/>
        <v>28</v>
      </c>
    </row>
    <row r="87" spans="1:18" s="72" customFormat="1" ht="17" customHeight="1">
      <c r="A87" s="213"/>
      <c r="B87" s="21"/>
      <c r="C87" s="135" t="s">
        <v>26</v>
      </c>
      <c r="D87" s="84">
        <f>SUM(D83:D86)</f>
        <v>87</v>
      </c>
      <c r="E87" s="84">
        <f t="shared" ref="E87" si="87">SUM(E83:E86)</f>
        <v>181</v>
      </c>
      <c r="F87" s="84">
        <f t="shared" ref="F87" si="88">SUM(F83:F86)</f>
        <v>40</v>
      </c>
      <c r="G87" s="84">
        <f t="shared" ref="G87" si="89">SUM(G83:G86)</f>
        <v>499</v>
      </c>
      <c r="H87" s="84">
        <f t="shared" ref="H87" si="90">SUM(H83:H86)</f>
        <v>14</v>
      </c>
      <c r="I87" s="84">
        <f t="shared" ref="I87" si="91">SUM(I83:I86)</f>
        <v>37</v>
      </c>
      <c r="J87" s="84">
        <f t="shared" ref="J87" si="92">SUM(J83:J86)</f>
        <v>44</v>
      </c>
      <c r="K87" s="84">
        <f t="shared" ref="K87" si="93">SUM(K83:K86)</f>
        <v>81</v>
      </c>
      <c r="L87" s="84">
        <f t="shared" ref="L87" si="94">SUM(L83:L86)</f>
        <v>107</v>
      </c>
      <c r="M87" s="84">
        <f t="shared" ref="M87" si="95">SUM(M83:M86)</f>
        <v>24</v>
      </c>
      <c r="N87" s="84">
        <f t="shared" ref="N87" si="96">SUM(N83:N86)</f>
        <v>78</v>
      </c>
      <c r="O87" s="84">
        <f t="shared" ref="O87" si="97">SUM(O83:O86)</f>
        <v>250</v>
      </c>
      <c r="P87" s="84">
        <f t="shared" ref="P87" si="98">SUM(P83:P86)</f>
        <v>675</v>
      </c>
      <c r="Q87" s="84">
        <f t="shared" ref="Q87" si="99">SUM(Q83:Q86)</f>
        <v>61</v>
      </c>
      <c r="R87" s="48">
        <f>SUM(R83:R86)</f>
        <v>2178</v>
      </c>
    </row>
    <row r="88" spans="1:18" ht="17" customHeight="1">
      <c r="A88" s="214"/>
      <c r="B88" s="215"/>
      <c r="C88" s="132"/>
      <c r="D88" s="82" t="s">
        <v>0</v>
      </c>
      <c r="E88" s="82" t="s">
        <v>1</v>
      </c>
      <c r="F88" s="82" t="s">
        <v>2</v>
      </c>
      <c r="G88" s="82" t="s">
        <v>3</v>
      </c>
      <c r="H88" s="82" t="s">
        <v>4</v>
      </c>
      <c r="I88" s="82" t="s">
        <v>5</v>
      </c>
      <c r="J88" s="82" t="s">
        <v>6</v>
      </c>
      <c r="K88" s="82" t="s">
        <v>7</v>
      </c>
      <c r="L88" s="82" t="s">
        <v>8</v>
      </c>
      <c r="M88" s="82" t="s">
        <v>9</v>
      </c>
      <c r="N88" s="82" t="s">
        <v>10</v>
      </c>
      <c r="O88" s="82" t="s">
        <v>11</v>
      </c>
      <c r="P88" s="82" t="s">
        <v>12</v>
      </c>
      <c r="Q88" s="83" t="s">
        <v>13</v>
      </c>
      <c r="R88" s="51" t="s">
        <v>27</v>
      </c>
    </row>
    <row r="89" spans="1:18" ht="17" customHeight="1">
      <c r="A89" s="211" t="s">
        <v>30</v>
      </c>
      <c r="B89" s="20" t="s">
        <v>105</v>
      </c>
      <c r="C89" s="15" t="s">
        <v>28</v>
      </c>
      <c r="D89" s="68">
        <v>67</v>
      </c>
      <c r="E89" s="68">
        <v>134</v>
      </c>
      <c r="F89" s="68">
        <v>31</v>
      </c>
      <c r="G89" s="68">
        <v>406</v>
      </c>
      <c r="H89" s="68">
        <v>11</v>
      </c>
      <c r="I89" s="68">
        <v>23</v>
      </c>
      <c r="J89" s="68">
        <v>37</v>
      </c>
      <c r="K89" s="68">
        <v>71</v>
      </c>
      <c r="L89" s="68">
        <v>97</v>
      </c>
      <c r="M89" s="68">
        <v>19</v>
      </c>
      <c r="N89" s="68">
        <v>70</v>
      </c>
      <c r="O89" s="68">
        <v>222</v>
      </c>
      <c r="P89" s="68">
        <v>563</v>
      </c>
      <c r="Q89" s="78">
        <v>53</v>
      </c>
      <c r="R89" s="49">
        <f>SUM(D89:Q89)</f>
        <v>1804</v>
      </c>
    </row>
    <row r="90" spans="1:18" ht="17" customHeight="1">
      <c r="A90" s="212"/>
      <c r="B90" s="21"/>
      <c r="C90" s="15" t="s">
        <v>14</v>
      </c>
      <c r="D90" s="68">
        <v>7</v>
      </c>
      <c r="E90" s="68">
        <v>26</v>
      </c>
      <c r="F90" s="68">
        <v>5</v>
      </c>
      <c r="G90" s="68">
        <v>71</v>
      </c>
      <c r="H90" s="68">
        <v>1</v>
      </c>
      <c r="I90" s="68">
        <v>12</v>
      </c>
      <c r="J90" s="68">
        <v>4</v>
      </c>
      <c r="K90" s="68">
        <v>7</v>
      </c>
      <c r="L90" s="68">
        <v>9</v>
      </c>
      <c r="M90" s="68">
        <v>2</v>
      </c>
      <c r="N90" s="68">
        <v>7</v>
      </c>
      <c r="O90" s="68">
        <v>26</v>
      </c>
      <c r="P90" s="68">
        <v>72</v>
      </c>
      <c r="Q90" s="78">
        <v>5</v>
      </c>
      <c r="R90" s="49">
        <f t="shared" ref="R90:R91" si="100">SUM(D90:Q90)</f>
        <v>254</v>
      </c>
    </row>
    <row r="91" spans="1:18" ht="17" customHeight="1">
      <c r="A91" s="212"/>
      <c r="B91" s="21"/>
      <c r="C91" s="15" t="s">
        <v>69</v>
      </c>
      <c r="D91" s="68"/>
      <c r="E91" s="68">
        <v>1</v>
      </c>
      <c r="F91" s="68"/>
      <c r="G91" s="68">
        <v>2</v>
      </c>
      <c r="H91" s="68"/>
      <c r="I91" s="68"/>
      <c r="J91" s="68"/>
      <c r="K91" s="68"/>
      <c r="L91" s="68">
        <v>1</v>
      </c>
      <c r="M91" s="68"/>
      <c r="N91" s="68"/>
      <c r="O91" s="68"/>
      <c r="P91" s="68"/>
      <c r="Q91" s="78"/>
      <c r="R91" s="49">
        <f t="shared" si="100"/>
        <v>4</v>
      </c>
    </row>
    <row r="92" spans="1:18" ht="17" customHeight="1">
      <c r="A92" s="212"/>
      <c r="B92" s="21"/>
      <c r="C92" s="15" t="s">
        <v>15</v>
      </c>
      <c r="D92" s="68">
        <v>1</v>
      </c>
      <c r="E92" s="68">
        <v>1</v>
      </c>
      <c r="F92" s="68"/>
      <c r="G92" s="68">
        <v>7</v>
      </c>
      <c r="H92" s="68"/>
      <c r="I92" s="68"/>
      <c r="J92" s="68"/>
      <c r="K92" s="68"/>
      <c r="L92" s="68"/>
      <c r="M92" s="68"/>
      <c r="N92" s="68">
        <v>1</v>
      </c>
      <c r="O92" s="68">
        <v>4</v>
      </c>
      <c r="P92" s="68">
        <v>12</v>
      </c>
      <c r="Q92" s="78"/>
      <c r="R92" s="175">
        <f>SUM(D92:Q92)</f>
        <v>26</v>
      </c>
    </row>
    <row r="93" spans="1:18" ht="17" customHeight="1">
      <c r="A93" s="213"/>
      <c r="B93" s="81"/>
      <c r="C93" s="17" t="s">
        <v>26</v>
      </c>
      <c r="D93" s="84">
        <f t="shared" ref="D93:Q93" si="101">SUM(D89:D92)</f>
        <v>75</v>
      </c>
      <c r="E93" s="84">
        <f t="shared" si="101"/>
        <v>162</v>
      </c>
      <c r="F93" s="84">
        <f t="shared" si="101"/>
        <v>36</v>
      </c>
      <c r="G93" s="84">
        <f t="shared" si="101"/>
        <v>486</v>
      </c>
      <c r="H93" s="84">
        <f t="shared" si="101"/>
        <v>12</v>
      </c>
      <c r="I93" s="84">
        <f t="shared" si="101"/>
        <v>35</v>
      </c>
      <c r="J93" s="84">
        <f t="shared" si="101"/>
        <v>41</v>
      </c>
      <c r="K93" s="84">
        <f t="shared" si="101"/>
        <v>78</v>
      </c>
      <c r="L93" s="84">
        <f t="shared" si="101"/>
        <v>107</v>
      </c>
      <c r="M93" s="84">
        <f t="shared" si="101"/>
        <v>21</v>
      </c>
      <c r="N93" s="84">
        <f t="shared" si="101"/>
        <v>78</v>
      </c>
      <c r="O93" s="84">
        <f t="shared" si="101"/>
        <v>252</v>
      </c>
      <c r="P93" s="84">
        <f t="shared" si="101"/>
        <v>647</v>
      </c>
      <c r="Q93" s="84">
        <f t="shared" si="101"/>
        <v>58</v>
      </c>
      <c r="R93" s="48">
        <f>SUM(R89:R92)</f>
        <v>2088</v>
      </c>
    </row>
    <row r="94" spans="1:18" ht="17" customHeight="1">
      <c r="A94" s="212" t="s">
        <v>31</v>
      </c>
      <c r="B94" s="20" t="s">
        <v>34</v>
      </c>
      <c r="C94" s="15" t="s">
        <v>28</v>
      </c>
      <c r="D94" s="68">
        <v>49</v>
      </c>
      <c r="E94" s="68">
        <v>110</v>
      </c>
      <c r="F94" s="68">
        <v>25</v>
      </c>
      <c r="G94" s="68">
        <v>331</v>
      </c>
      <c r="H94" s="68">
        <v>11</v>
      </c>
      <c r="I94" s="68">
        <v>20</v>
      </c>
      <c r="J94" s="68">
        <v>20</v>
      </c>
      <c r="K94" s="68">
        <v>54</v>
      </c>
      <c r="L94" s="68">
        <v>81</v>
      </c>
      <c r="M94" s="68">
        <v>15</v>
      </c>
      <c r="N94" s="68">
        <v>50</v>
      </c>
      <c r="O94" s="68">
        <v>164</v>
      </c>
      <c r="P94" s="68">
        <v>440</v>
      </c>
      <c r="Q94" s="78">
        <v>42</v>
      </c>
      <c r="R94" s="49">
        <f>SUM(D94:Q94)</f>
        <v>1412</v>
      </c>
    </row>
    <row r="95" spans="1:18" ht="17" customHeight="1">
      <c r="A95" s="212"/>
      <c r="B95" s="21"/>
      <c r="C95" s="15" t="s">
        <v>14</v>
      </c>
      <c r="D95" s="68">
        <v>2</v>
      </c>
      <c r="E95" s="68">
        <v>22</v>
      </c>
      <c r="F95" s="68">
        <v>4</v>
      </c>
      <c r="G95" s="68">
        <v>56</v>
      </c>
      <c r="H95" s="68">
        <v>3</v>
      </c>
      <c r="I95" s="68">
        <v>7</v>
      </c>
      <c r="J95" s="68">
        <v>1</v>
      </c>
      <c r="K95" s="68">
        <v>5</v>
      </c>
      <c r="L95" s="68">
        <v>6</v>
      </c>
      <c r="M95" s="68">
        <v>2</v>
      </c>
      <c r="N95" s="68">
        <v>6</v>
      </c>
      <c r="O95" s="68">
        <v>13</v>
      </c>
      <c r="P95" s="68">
        <v>50</v>
      </c>
      <c r="Q95" s="78">
        <v>4</v>
      </c>
      <c r="R95" s="49">
        <f t="shared" ref="R95:R96" si="102">SUM(D95:Q95)</f>
        <v>181</v>
      </c>
    </row>
    <row r="96" spans="1:18" ht="17" customHeight="1">
      <c r="A96" s="212"/>
      <c r="B96" s="21"/>
      <c r="C96" s="15" t="s">
        <v>69</v>
      </c>
      <c r="D96" s="68"/>
      <c r="E96" s="68">
        <v>1</v>
      </c>
      <c r="F96" s="68"/>
      <c r="G96" s="68"/>
      <c r="H96" s="68"/>
      <c r="I96" s="68"/>
      <c r="J96" s="68"/>
      <c r="K96" s="68"/>
      <c r="L96" s="68">
        <v>1</v>
      </c>
      <c r="M96" s="68"/>
      <c r="N96" s="68"/>
      <c r="O96" s="68"/>
      <c r="P96" s="68"/>
      <c r="Q96" s="78"/>
      <c r="R96" s="49">
        <f t="shared" si="102"/>
        <v>2</v>
      </c>
    </row>
    <row r="97" spans="1:18" ht="17" customHeight="1">
      <c r="A97" s="212"/>
      <c r="B97" s="21"/>
      <c r="C97" s="15" t="s">
        <v>15</v>
      </c>
      <c r="D97" s="68">
        <v>1</v>
      </c>
      <c r="E97" s="68">
        <v>1</v>
      </c>
      <c r="F97" s="68"/>
      <c r="G97" s="68">
        <v>5</v>
      </c>
      <c r="H97" s="68"/>
      <c r="I97" s="68"/>
      <c r="J97" s="68"/>
      <c r="K97" s="68"/>
      <c r="L97" s="68"/>
      <c r="M97" s="68"/>
      <c r="N97" s="68">
        <v>1</v>
      </c>
      <c r="O97" s="68">
        <v>3</v>
      </c>
      <c r="P97" s="68">
        <v>10</v>
      </c>
      <c r="Q97" s="78"/>
      <c r="R97" s="49">
        <f>SUM(D97:Q97)</f>
        <v>21</v>
      </c>
    </row>
    <row r="98" spans="1:18" ht="17" customHeight="1">
      <c r="A98" s="213"/>
      <c r="B98" s="23"/>
      <c r="C98" s="17" t="s">
        <v>26</v>
      </c>
      <c r="D98" s="84">
        <f t="shared" ref="D98:R98" si="103">SUM(D94:D97)</f>
        <v>52</v>
      </c>
      <c r="E98" s="84">
        <f t="shared" si="103"/>
        <v>134</v>
      </c>
      <c r="F98" s="84">
        <f t="shared" si="103"/>
        <v>29</v>
      </c>
      <c r="G98" s="84">
        <f t="shared" si="103"/>
        <v>392</v>
      </c>
      <c r="H98" s="84">
        <f t="shared" si="103"/>
        <v>14</v>
      </c>
      <c r="I98" s="84">
        <f t="shared" si="103"/>
        <v>27</v>
      </c>
      <c r="J98" s="84">
        <f t="shared" si="103"/>
        <v>21</v>
      </c>
      <c r="K98" s="84">
        <f t="shared" si="103"/>
        <v>59</v>
      </c>
      <c r="L98" s="84">
        <f t="shared" si="103"/>
        <v>88</v>
      </c>
      <c r="M98" s="84">
        <f t="shared" si="103"/>
        <v>17</v>
      </c>
      <c r="N98" s="84">
        <f t="shared" si="103"/>
        <v>57</v>
      </c>
      <c r="O98" s="84">
        <f t="shared" si="103"/>
        <v>180</v>
      </c>
      <c r="P98" s="84">
        <f t="shared" si="103"/>
        <v>500</v>
      </c>
      <c r="Q98" s="84">
        <f t="shared" si="103"/>
        <v>46</v>
      </c>
      <c r="R98" s="48">
        <f t="shared" si="103"/>
        <v>1616</v>
      </c>
    </row>
    <row r="99" spans="1:18" ht="17" customHeight="1">
      <c r="A99" s="174"/>
      <c r="B99" s="190"/>
      <c r="C99" s="191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192"/>
      <c r="R99" s="193"/>
    </row>
    <row r="100" spans="1:18" ht="17" customHeight="1">
      <c r="A100" s="174"/>
      <c r="B100" s="190"/>
      <c r="C100" s="142"/>
      <c r="D100" s="144"/>
      <c r="E100" s="144"/>
      <c r="F100" s="144"/>
      <c r="G100" s="144"/>
      <c r="H100" s="144"/>
      <c r="I100" s="144"/>
      <c r="J100" s="144"/>
      <c r="K100" s="144"/>
      <c r="L100" s="144"/>
      <c r="M100" s="144"/>
      <c r="N100" s="144"/>
      <c r="O100" s="144"/>
      <c r="P100" s="144"/>
      <c r="Q100" s="144"/>
      <c r="R100" s="144"/>
    </row>
    <row r="101" spans="1:18" ht="17" customHeight="1">
      <c r="A101" s="174"/>
      <c r="B101" s="190"/>
      <c r="C101" s="142"/>
      <c r="D101" s="144"/>
      <c r="E101" s="144"/>
      <c r="F101" s="144"/>
      <c r="G101" s="144"/>
      <c r="H101" s="144"/>
      <c r="I101" s="144"/>
      <c r="J101" s="144"/>
      <c r="K101" s="144"/>
      <c r="L101" s="144"/>
      <c r="M101" s="144"/>
      <c r="N101" s="144"/>
      <c r="O101" s="144"/>
      <c r="P101" s="144"/>
      <c r="Q101" s="144"/>
      <c r="R101" s="144"/>
    </row>
    <row r="102" spans="1:18" ht="17" customHeight="1">
      <c r="A102" s="216" t="s">
        <v>91</v>
      </c>
      <c r="B102" s="217"/>
      <c r="C102" s="217"/>
      <c r="D102" s="217"/>
      <c r="E102" s="217"/>
      <c r="F102" s="217"/>
      <c r="G102" s="217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31"/>
    </row>
    <row r="103" spans="1:18" ht="17" customHeight="1">
      <c r="A103" s="218" t="s">
        <v>16</v>
      </c>
      <c r="B103" s="219"/>
      <c r="C103" s="219"/>
      <c r="D103" s="219"/>
      <c r="E103" s="219"/>
      <c r="F103" s="219"/>
      <c r="G103" s="219"/>
      <c r="H103" s="219"/>
      <c r="I103" s="219"/>
      <c r="J103" s="219"/>
      <c r="K103" s="219"/>
      <c r="L103" s="219"/>
      <c r="M103" s="219"/>
      <c r="N103" s="219"/>
      <c r="O103" s="219"/>
      <c r="P103" s="219"/>
      <c r="Q103" s="219"/>
      <c r="R103" s="230"/>
    </row>
    <row r="104" spans="1:18" ht="17" customHeight="1">
      <c r="A104" s="214"/>
      <c r="B104" s="215"/>
      <c r="C104" s="132"/>
      <c r="D104" s="82" t="s">
        <v>0</v>
      </c>
      <c r="E104" s="82" t="s">
        <v>1</v>
      </c>
      <c r="F104" s="82" t="s">
        <v>2</v>
      </c>
      <c r="G104" s="82" t="s">
        <v>3</v>
      </c>
      <c r="H104" s="82" t="s">
        <v>4</v>
      </c>
      <c r="I104" s="82" t="s">
        <v>5</v>
      </c>
      <c r="J104" s="82" t="s">
        <v>6</v>
      </c>
      <c r="K104" s="82" t="s">
        <v>7</v>
      </c>
      <c r="L104" s="82" t="s">
        <v>8</v>
      </c>
      <c r="M104" s="82" t="s">
        <v>9</v>
      </c>
      <c r="N104" s="82" t="s">
        <v>10</v>
      </c>
      <c r="O104" s="82" t="s">
        <v>11</v>
      </c>
      <c r="P104" s="82" t="s">
        <v>12</v>
      </c>
      <c r="Q104" s="83" t="s">
        <v>13</v>
      </c>
      <c r="R104" s="51" t="s">
        <v>27</v>
      </c>
    </row>
    <row r="105" spans="1:18" ht="17" customHeight="1">
      <c r="A105" s="211" t="s">
        <v>88</v>
      </c>
      <c r="B105" s="248" t="s">
        <v>35</v>
      </c>
      <c r="C105" s="36" t="s">
        <v>28</v>
      </c>
      <c r="D105" s="71">
        <v>70</v>
      </c>
      <c r="E105" s="71">
        <v>152</v>
      </c>
      <c r="F105" s="71">
        <v>33</v>
      </c>
      <c r="G105" s="71">
        <v>428</v>
      </c>
      <c r="H105" s="71">
        <v>14</v>
      </c>
      <c r="I105" s="71">
        <v>27</v>
      </c>
      <c r="J105" s="71">
        <v>38</v>
      </c>
      <c r="K105" s="71">
        <v>77</v>
      </c>
      <c r="L105" s="71">
        <v>107</v>
      </c>
      <c r="M105" s="71">
        <v>22</v>
      </c>
      <c r="N105" s="71">
        <v>70</v>
      </c>
      <c r="O105" s="71">
        <v>220</v>
      </c>
      <c r="P105" s="71">
        <v>606</v>
      </c>
      <c r="Q105" s="137">
        <v>59</v>
      </c>
      <c r="R105" s="49">
        <f>SUM(D105:Q105)</f>
        <v>1923</v>
      </c>
    </row>
    <row r="106" spans="1:18" ht="19" customHeight="1">
      <c r="A106" s="212"/>
      <c r="B106" s="249"/>
      <c r="C106" s="15" t="s">
        <v>14</v>
      </c>
      <c r="D106" s="68">
        <v>7</v>
      </c>
      <c r="E106" s="68">
        <v>31</v>
      </c>
      <c r="F106" s="68">
        <v>6</v>
      </c>
      <c r="G106" s="68">
        <v>77</v>
      </c>
      <c r="H106" s="68">
        <v>1</v>
      </c>
      <c r="I106" s="68">
        <v>14</v>
      </c>
      <c r="J106" s="68">
        <v>5</v>
      </c>
      <c r="K106" s="68">
        <v>7</v>
      </c>
      <c r="L106" s="68">
        <v>9</v>
      </c>
      <c r="M106" s="68">
        <v>3</v>
      </c>
      <c r="N106" s="68">
        <v>6</v>
      </c>
      <c r="O106" s="68">
        <v>25</v>
      </c>
      <c r="P106" s="68">
        <v>73</v>
      </c>
      <c r="Q106" s="78">
        <v>7</v>
      </c>
      <c r="R106" s="49">
        <f t="shared" ref="R106:R108" si="104">SUM(D106:Q106)</f>
        <v>271</v>
      </c>
    </row>
    <row r="107" spans="1:18" ht="19" customHeight="1">
      <c r="A107" s="212"/>
      <c r="B107" s="60"/>
      <c r="C107" s="15" t="s">
        <v>69</v>
      </c>
      <c r="D107" s="68"/>
      <c r="E107" s="68">
        <v>1</v>
      </c>
      <c r="F107" s="68"/>
      <c r="G107" s="68">
        <v>2</v>
      </c>
      <c r="H107" s="68"/>
      <c r="I107" s="68"/>
      <c r="J107" s="68"/>
      <c r="K107" s="68"/>
      <c r="L107" s="68">
        <v>1</v>
      </c>
      <c r="M107" s="68"/>
      <c r="N107" s="68"/>
      <c r="O107" s="68"/>
      <c r="P107" s="68"/>
      <c r="Q107" s="78"/>
      <c r="R107" s="49">
        <f>SUM(D107:Q107)</f>
        <v>4</v>
      </c>
    </row>
    <row r="108" spans="1:18" ht="19" customHeight="1">
      <c r="A108" s="212"/>
      <c r="B108" s="113"/>
      <c r="C108" s="75" t="s">
        <v>15</v>
      </c>
      <c r="D108" s="68">
        <v>1</v>
      </c>
      <c r="E108" s="68">
        <v>1</v>
      </c>
      <c r="F108" s="68"/>
      <c r="G108" s="68">
        <v>7</v>
      </c>
      <c r="H108" s="68"/>
      <c r="I108" s="68"/>
      <c r="J108" s="68"/>
      <c r="K108" s="68"/>
      <c r="L108" s="68"/>
      <c r="M108" s="68"/>
      <c r="N108" s="68">
        <v>1</v>
      </c>
      <c r="O108" s="68">
        <v>5</v>
      </c>
      <c r="P108" s="68">
        <v>12</v>
      </c>
      <c r="Q108" s="78"/>
      <c r="R108" s="114">
        <f t="shared" si="104"/>
        <v>27</v>
      </c>
    </row>
    <row r="109" spans="1:18" s="72" customFormat="1" ht="19" customHeight="1">
      <c r="A109" s="213"/>
      <c r="B109" s="81"/>
      <c r="C109" s="17" t="s">
        <v>26</v>
      </c>
      <c r="D109" s="84">
        <f>SUM(D105:D108)</f>
        <v>78</v>
      </c>
      <c r="E109" s="84">
        <f t="shared" ref="E109" si="105">SUM(E105:E108)</f>
        <v>185</v>
      </c>
      <c r="F109" s="84">
        <f t="shared" ref="F109" si="106">SUM(F105:F108)</f>
        <v>39</v>
      </c>
      <c r="G109" s="84">
        <f t="shared" ref="G109" si="107">SUM(G105:G108)</f>
        <v>514</v>
      </c>
      <c r="H109" s="84">
        <f t="shared" ref="H109" si="108">SUM(H105:H108)</f>
        <v>15</v>
      </c>
      <c r="I109" s="84">
        <f t="shared" ref="I109" si="109">SUM(I105:I108)</f>
        <v>41</v>
      </c>
      <c r="J109" s="84">
        <f t="shared" ref="J109" si="110">SUM(J105:J108)</f>
        <v>43</v>
      </c>
      <c r="K109" s="84">
        <f t="shared" ref="K109" si="111">SUM(K105:K108)</f>
        <v>84</v>
      </c>
      <c r="L109" s="84">
        <f t="shared" ref="L109" si="112">SUM(L105:L108)</f>
        <v>117</v>
      </c>
      <c r="M109" s="84">
        <f t="shared" ref="M109" si="113">SUM(M105:M108)</f>
        <v>25</v>
      </c>
      <c r="N109" s="84">
        <f t="shared" ref="N109" si="114">SUM(N105:N108)</f>
        <v>77</v>
      </c>
      <c r="O109" s="84">
        <f t="shared" ref="O109" si="115">SUM(O105:O108)</f>
        <v>250</v>
      </c>
      <c r="P109" s="84">
        <f t="shared" ref="P109" si="116">SUM(P105:P108)</f>
        <v>691</v>
      </c>
      <c r="Q109" s="84">
        <f t="shared" ref="Q109" si="117">SUM(Q105:Q108)</f>
        <v>66</v>
      </c>
      <c r="R109" s="48">
        <f>SUM(R105:R108)</f>
        <v>2225</v>
      </c>
    </row>
    <row r="110" spans="1:18" ht="19" customHeight="1">
      <c r="A110" s="211" t="s">
        <v>18</v>
      </c>
      <c r="B110" s="20" t="s">
        <v>106</v>
      </c>
      <c r="C110" s="15" t="s">
        <v>28</v>
      </c>
      <c r="D110" s="68">
        <v>59</v>
      </c>
      <c r="E110" s="68">
        <v>105</v>
      </c>
      <c r="F110" s="68">
        <v>32</v>
      </c>
      <c r="G110" s="68">
        <v>322</v>
      </c>
      <c r="H110" s="68">
        <v>10</v>
      </c>
      <c r="I110" s="68">
        <v>19</v>
      </c>
      <c r="J110" s="68">
        <v>31</v>
      </c>
      <c r="K110" s="68">
        <v>56</v>
      </c>
      <c r="L110" s="68">
        <v>81</v>
      </c>
      <c r="M110" s="68">
        <v>17</v>
      </c>
      <c r="N110" s="68">
        <v>53</v>
      </c>
      <c r="O110" s="68">
        <v>166</v>
      </c>
      <c r="P110" s="68">
        <v>477</v>
      </c>
      <c r="Q110" s="78">
        <v>43</v>
      </c>
      <c r="R110" s="49">
        <f>SUM(D110:Q110)</f>
        <v>1471</v>
      </c>
    </row>
    <row r="111" spans="1:18" ht="17" customHeight="1">
      <c r="A111" s="212"/>
      <c r="B111" s="21"/>
      <c r="C111" s="15" t="s">
        <v>14</v>
      </c>
      <c r="D111" s="68">
        <v>8</v>
      </c>
      <c r="E111" s="68">
        <v>17</v>
      </c>
      <c r="F111" s="68">
        <v>4</v>
      </c>
      <c r="G111" s="68">
        <v>58</v>
      </c>
      <c r="H111" s="68">
        <v>1</v>
      </c>
      <c r="I111" s="68">
        <v>13</v>
      </c>
      <c r="J111" s="68">
        <v>5</v>
      </c>
      <c r="K111" s="68">
        <v>7</v>
      </c>
      <c r="L111" s="68">
        <v>6</v>
      </c>
      <c r="M111" s="68">
        <v>2</v>
      </c>
      <c r="N111" s="68">
        <v>7</v>
      </c>
      <c r="O111" s="68">
        <v>23</v>
      </c>
      <c r="P111" s="68">
        <v>53</v>
      </c>
      <c r="Q111" s="78">
        <v>4</v>
      </c>
      <c r="R111" s="49">
        <f t="shared" ref="R111:R113" si="118">SUM(D111:Q111)</f>
        <v>208</v>
      </c>
    </row>
    <row r="112" spans="1:18" ht="17" customHeight="1">
      <c r="A112" s="212"/>
      <c r="B112" s="21"/>
      <c r="C112" s="15" t="s">
        <v>69</v>
      </c>
      <c r="D112" s="68"/>
      <c r="E112" s="68"/>
      <c r="F112" s="68"/>
      <c r="G112" s="68">
        <v>2</v>
      </c>
      <c r="H112" s="68"/>
      <c r="I112" s="68"/>
      <c r="J112" s="68"/>
      <c r="K112" s="68"/>
      <c r="L112" s="68"/>
      <c r="M112" s="68"/>
      <c r="N112" s="68"/>
      <c r="O112" s="68"/>
      <c r="P112" s="68"/>
      <c r="Q112" s="78"/>
      <c r="R112" s="49">
        <f t="shared" si="118"/>
        <v>2</v>
      </c>
    </row>
    <row r="113" spans="1:18" ht="17" customHeight="1">
      <c r="A113" s="212"/>
      <c r="B113" s="113"/>
      <c r="C113" s="75" t="s">
        <v>15</v>
      </c>
      <c r="D113" s="68">
        <v>1</v>
      </c>
      <c r="E113" s="68"/>
      <c r="F113" s="68"/>
      <c r="G113" s="68">
        <v>5</v>
      </c>
      <c r="H113" s="68"/>
      <c r="I113" s="68"/>
      <c r="J113" s="68"/>
      <c r="K113" s="68"/>
      <c r="L113" s="68"/>
      <c r="M113" s="68"/>
      <c r="N113" s="68">
        <v>1</v>
      </c>
      <c r="O113" s="68">
        <v>3</v>
      </c>
      <c r="P113" s="68">
        <v>11</v>
      </c>
      <c r="Q113" s="78"/>
      <c r="R113" s="114">
        <f t="shared" si="118"/>
        <v>21</v>
      </c>
    </row>
    <row r="114" spans="1:18" s="72" customFormat="1" ht="17" customHeight="1">
      <c r="A114" s="212"/>
      <c r="B114" s="21"/>
      <c r="C114" s="17" t="s">
        <v>26</v>
      </c>
      <c r="D114" s="84">
        <f>SUM(D110:D113)</f>
        <v>68</v>
      </c>
      <c r="E114" s="84">
        <f t="shared" ref="E114" si="119">SUM(E110:E113)</f>
        <v>122</v>
      </c>
      <c r="F114" s="84">
        <f t="shared" ref="F114" si="120">SUM(F110:F113)</f>
        <v>36</v>
      </c>
      <c r="G114" s="84">
        <f t="shared" ref="G114" si="121">SUM(G110:G113)</f>
        <v>387</v>
      </c>
      <c r="H114" s="84">
        <f t="shared" ref="H114" si="122">SUM(H110:H113)</f>
        <v>11</v>
      </c>
      <c r="I114" s="84">
        <f t="shared" ref="I114" si="123">SUM(I110:I113)</f>
        <v>32</v>
      </c>
      <c r="J114" s="84">
        <f t="shared" ref="J114" si="124">SUM(J110:J113)</f>
        <v>36</v>
      </c>
      <c r="K114" s="84">
        <f t="shared" ref="K114" si="125">SUM(K110:K113)</f>
        <v>63</v>
      </c>
      <c r="L114" s="84">
        <f t="shared" ref="L114" si="126">SUM(L110:L113)</f>
        <v>87</v>
      </c>
      <c r="M114" s="84">
        <f t="shared" ref="M114" si="127">SUM(M110:M113)</f>
        <v>19</v>
      </c>
      <c r="N114" s="84">
        <f t="shared" ref="N114" si="128">SUM(N110:N113)</f>
        <v>61</v>
      </c>
      <c r="O114" s="84">
        <f t="shared" ref="O114" si="129">SUM(O110:O113)</f>
        <v>192</v>
      </c>
      <c r="P114" s="84">
        <f t="shared" ref="P114" si="130">SUM(P110:P113)</f>
        <v>541</v>
      </c>
      <c r="Q114" s="84">
        <f t="shared" ref="Q114" si="131">SUM(Q110:Q113)</f>
        <v>47</v>
      </c>
      <c r="R114" s="48">
        <f>SUM(R110:R113)</f>
        <v>1702</v>
      </c>
    </row>
    <row r="115" spans="1:18" ht="17" customHeight="1">
      <c r="A115" s="212"/>
      <c r="B115" s="20" t="s">
        <v>107</v>
      </c>
      <c r="C115" s="15" t="s">
        <v>28</v>
      </c>
      <c r="D115" s="68">
        <v>16</v>
      </c>
      <c r="E115" s="68">
        <v>35</v>
      </c>
      <c r="F115" s="68">
        <v>5</v>
      </c>
      <c r="G115" s="68">
        <v>85</v>
      </c>
      <c r="H115" s="68">
        <v>3</v>
      </c>
      <c r="I115" s="68">
        <v>5</v>
      </c>
      <c r="J115" s="68">
        <v>7</v>
      </c>
      <c r="K115" s="68">
        <v>11</v>
      </c>
      <c r="L115" s="68">
        <v>19</v>
      </c>
      <c r="M115" s="68">
        <v>4</v>
      </c>
      <c r="N115" s="68">
        <v>11</v>
      </c>
      <c r="O115" s="68">
        <v>51</v>
      </c>
      <c r="P115" s="68">
        <v>112</v>
      </c>
      <c r="Q115" s="78">
        <v>13</v>
      </c>
      <c r="R115" s="49">
        <f>SUM(D115:Q115)</f>
        <v>377</v>
      </c>
    </row>
    <row r="116" spans="1:18" ht="17" customHeight="1">
      <c r="A116" s="212"/>
      <c r="B116" s="21"/>
      <c r="C116" s="15" t="s">
        <v>14</v>
      </c>
      <c r="D116" s="68">
        <v>0</v>
      </c>
      <c r="E116" s="68">
        <v>14</v>
      </c>
      <c r="F116" s="68">
        <v>1</v>
      </c>
      <c r="G116" s="68">
        <v>16</v>
      </c>
      <c r="H116" s="68">
        <v>1</v>
      </c>
      <c r="I116" s="68">
        <v>2</v>
      </c>
      <c r="J116" s="68">
        <v>2</v>
      </c>
      <c r="K116" s="68">
        <v>0</v>
      </c>
      <c r="L116" s="68">
        <v>4</v>
      </c>
      <c r="M116" s="68">
        <v>0</v>
      </c>
      <c r="N116" s="68">
        <v>0</v>
      </c>
      <c r="O116" s="68">
        <v>2</v>
      </c>
      <c r="P116" s="68">
        <v>16</v>
      </c>
      <c r="Q116" s="78">
        <v>2</v>
      </c>
      <c r="R116" s="49">
        <f t="shared" ref="R116:R118" si="132">SUM(D116:Q116)</f>
        <v>60</v>
      </c>
    </row>
    <row r="117" spans="1:18" ht="17" customHeight="1">
      <c r="A117" s="212"/>
      <c r="B117" s="21"/>
      <c r="C117" s="15" t="s">
        <v>69</v>
      </c>
      <c r="D117" s="68"/>
      <c r="E117" s="68">
        <v>1</v>
      </c>
      <c r="F117" s="68"/>
      <c r="G117" s="68"/>
      <c r="H117" s="68"/>
      <c r="I117" s="68"/>
      <c r="J117" s="68"/>
      <c r="K117" s="68"/>
      <c r="L117" s="68">
        <v>1</v>
      </c>
      <c r="M117" s="68"/>
      <c r="N117" s="68"/>
      <c r="O117" s="68"/>
      <c r="P117" s="68"/>
      <c r="Q117" s="78"/>
      <c r="R117" s="49">
        <f>SUM(D117:Q117)</f>
        <v>2</v>
      </c>
    </row>
    <row r="118" spans="1:18" ht="17" customHeight="1">
      <c r="A118" s="212"/>
      <c r="B118" s="113"/>
      <c r="C118" s="75" t="s">
        <v>15</v>
      </c>
      <c r="D118" s="68"/>
      <c r="E118" s="68">
        <v>1</v>
      </c>
      <c r="F118" s="68"/>
      <c r="G118" s="68"/>
      <c r="H118" s="68"/>
      <c r="I118" s="68"/>
      <c r="J118" s="68"/>
      <c r="K118" s="68"/>
      <c r="L118" s="68"/>
      <c r="M118" s="68"/>
      <c r="N118" s="68"/>
      <c r="O118" s="68">
        <v>1</v>
      </c>
      <c r="P118" s="68">
        <v>3</v>
      </c>
      <c r="Q118" s="78"/>
      <c r="R118" s="114">
        <f t="shared" si="132"/>
        <v>5</v>
      </c>
    </row>
    <row r="119" spans="1:18" s="72" customFormat="1" ht="17" customHeight="1">
      <c r="A119" s="213"/>
      <c r="B119" s="23"/>
      <c r="C119" s="17" t="s">
        <v>26</v>
      </c>
      <c r="D119" s="84">
        <f>SUM(D115:D118)</f>
        <v>16</v>
      </c>
      <c r="E119" s="84">
        <f t="shared" ref="E119" si="133">SUM(E115:E118)</f>
        <v>51</v>
      </c>
      <c r="F119" s="84">
        <f t="shared" ref="F119" si="134">SUM(F115:F118)</f>
        <v>6</v>
      </c>
      <c r="G119" s="84">
        <f t="shared" ref="G119" si="135">SUM(G115:G118)</f>
        <v>101</v>
      </c>
      <c r="H119" s="84">
        <f t="shared" ref="H119" si="136">SUM(H115:H118)</f>
        <v>4</v>
      </c>
      <c r="I119" s="84">
        <f t="shared" ref="I119" si="137">SUM(I115:I118)</f>
        <v>7</v>
      </c>
      <c r="J119" s="84">
        <f t="shared" ref="J119" si="138">SUM(J115:J118)</f>
        <v>9</v>
      </c>
      <c r="K119" s="84">
        <f t="shared" ref="K119" si="139">SUM(K115:K118)</f>
        <v>11</v>
      </c>
      <c r="L119" s="84">
        <f t="shared" ref="L119" si="140">SUM(L115:L118)</f>
        <v>24</v>
      </c>
      <c r="M119" s="84">
        <f t="shared" ref="M119" si="141">SUM(M115:M118)</f>
        <v>4</v>
      </c>
      <c r="N119" s="84">
        <f t="shared" ref="N119" si="142">SUM(N115:N118)</f>
        <v>11</v>
      </c>
      <c r="O119" s="84">
        <f t="shared" ref="O119" si="143">SUM(O115:O118)</f>
        <v>54</v>
      </c>
      <c r="P119" s="84">
        <f t="shared" ref="P119" si="144">SUM(P115:P118)</f>
        <v>131</v>
      </c>
      <c r="Q119" s="84">
        <f t="shared" ref="Q119" si="145">SUM(Q115:Q118)</f>
        <v>15</v>
      </c>
      <c r="R119" s="48">
        <f>SUM(R115:R118)</f>
        <v>444</v>
      </c>
    </row>
    <row r="120" spans="1:18" ht="17" customHeight="1">
      <c r="A120" s="214"/>
      <c r="B120" s="215"/>
      <c r="C120" s="132"/>
      <c r="D120" s="82" t="s">
        <v>0</v>
      </c>
      <c r="E120" s="82" t="s">
        <v>1</v>
      </c>
      <c r="F120" s="82" t="s">
        <v>2</v>
      </c>
      <c r="G120" s="82" t="s">
        <v>3</v>
      </c>
      <c r="H120" s="82" t="s">
        <v>4</v>
      </c>
      <c r="I120" s="82" t="s">
        <v>5</v>
      </c>
      <c r="J120" s="82" t="s">
        <v>6</v>
      </c>
      <c r="K120" s="82" t="s">
        <v>7</v>
      </c>
      <c r="L120" s="82" t="s">
        <v>8</v>
      </c>
      <c r="M120" s="82" t="s">
        <v>9</v>
      </c>
      <c r="N120" s="82" t="s">
        <v>10</v>
      </c>
      <c r="O120" s="82" t="s">
        <v>11</v>
      </c>
      <c r="P120" s="82" t="s">
        <v>12</v>
      </c>
      <c r="Q120" s="83" t="s">
        <v>13</v>
      </c>
      <c r="R120" s="51" t="s">
        <v>27</v>
      </c>
    </row>
    <row r="121" spans="1:18" ht="17" customHeight="1">
      <c r="A121" s="232" t="s">
        <v>66</v>
      </c>
      <c r="B121" s="20" t="s">
        <v>65</v>
      </c>
      <c r="C121" s="15" t="s">
        <v>28</v>
      </c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>
        <v>580</v>
      </c>
      <c r="Q121" s="78"/>
      <c r="R121" s="49">
        <f t="shared" ref="R121:R123" si="146">SUM(D121:Q121)</f>
        <v>580</v>
      </c>
    </row>
    <row r="122" spans="1:18" ht="17" customHeight="1">
      <c r="A122" s="233"/>
      <c r="B122" s="113"/>
      <c r="C122" s="75" t="s">
        <v>14</v>
      </c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>
        <v>71</v>
      </c>
      <c r="Q122" s="78"/>
      <c r="R122" s="114">
        <f t="shared" si="146"/>
        <v>71</v>
      </c>
    </row>
    <row r="123" spans="1:18" s="72" customFormat="1" ht="17" customHeight="1">
      <c r="A123" s="233"/>
      <c r="B123" s="113"/>
      <c r="C123" s="75" t="s">
        <v>15</v>
      </c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>
        <v>13</v>
      </c>
      <c r="Q123" s="78"/>
      <c r="R123" s="114">
        <f t="shared" si="146"/>
        <v>13</v>
      </c>
    </row>
    <row r="124" spans="1:18" s="72" customFormat="1" ht="17" customHeight="1">
      <c r="A124" s="239"/>
      <c r="B124" s="23"/>
      <c r="C124" s="17" t="s">
        <v>26</v>
      </c>
      <c r="D124" s="84">
        <f t="shared" ref="D124:R124" si="147">SUM(D121:D123)</f>
        <v>0</v>
      </c>
      <c r="E124" s="84">
        <f t="shared" si="147"/>
        <v>0</v>
      </c>
      <c r="F124" s="84">
        <f t="shared" si="147"/>
        <v>0</v>
      </c>
      <c r="G124" s="84">
        <f t="shared" si="147"/>
        <v>0</v>
      </c>
      <c r="H124" s="84">
        <f t="shared" si="147"/>
        <v>0</v>
      </c>
      <c r="I124" s="84">
        <f t="shared" si="147"/>
        <v>0</v>
      </c>
      <c r="J124" s="84">
        <f t="shared" si="147"/>
        <v>0</v>
      </c>
      <c r="K124" s="84">
        <f t="shared" si="147"/>
        <v>0</v>
      </c>
      <c r="L124" s="84">
        <f t="shared" si="147"/>
        <v>0</v>
      </c>
      <c r="M124" s="84">
        <f t="shared" si="147"/>
        <v>0</v>
      </c>
      <c r="N124" s="84">
        <f t="shared" si="147"/>
        <v>0</v>
      </c>
      <c r="O124" s="84">
        <f t="shared" si="147"/>
        <v>0</v>
      </c>
      <c r="P124" s="84">
        <f t="shared" si="147"/>
        <v>664</v>
      </c>
      <c r="Q124" s="84">
        <f t="shared" si="147"/>
        <v>0</v>
      </c>
      <c r="R124" s="48">
        <f t="shared" si="147"/>
        <v>664</v>
      </c>
    </row>
    <row r="125" spans="1:18" ht="17" customHeight="1">
      <c r="A125" s="232" t="s">
        <v>67</v>
      </c>
      <c r="B125" s="20" t="s">
        <v>108</v>
      </c>
      <c r="C125" s="15" t="s">
        <v>28</v>
      </c>
      <c r="D125" s="68"/>
      <c r="E125" s="68"/>
      <c r="F125" s="68">
        <v>30</v>
      </c>
      <c r="G125" s="68"/>
      <c r="H125" s="68">
        <v>10</v>
      </c>
      <c r="I125" s="68">
        <v>25</v>
      </c>
      <c r="J125" s="68">
        <v>41</v>
      </c>
      <c r="K125" s="68">
        <v>65</v>
      </c>
      <c r="L125" s="68">
        <v>102</v>
      </c>
      <c r="M125" s="68">
        <v>23</v>
      </c>
      <c r="N125" s="68">
        <v>70</v>
      </c>
      <c r="O125" s="68">
        <v>218</v>
      </c>
      <c r="P125" s="68"/>
      <c r="Q125" s="78">
        <v>54</v>
      </c>
      <c r="R125" s="80">
        <f>SUM(D125:Q125)</f>
        <v>638</v>
      </c>
    </row>
    <row r="126" spans="1:18" ht="17" customHeight="1">
      <c r="A126" s="233"/>
      <c r="B126" s="21"/>
      <c r="C126" s="15" t="s">
        <v>14</v>
      </c>
      <c r="D126" s="68"/>
      <c r="E126" s="68"/>
      <c r="F126" s="68">
        <v>4</v>
      </c>
      <c r="G126" s="68"/>
      <c r="H126" s="68">
        <v>1</v>
      </c>
      <c r="I126" s="68">
        <v>10</v>
      </c>
      <c r="J126" s="68">
        <v>4</v>
      </c>
      <c r="K126" s="68">
        <v>7</v>
      </c>
      <c r="L126" s="68">
        <v>8</v>
      </c>
      <c r="M126" s="68">
        <v>2</v>
      </c>
      <c r="N126" s="68">
        <v>7</v>
      </c>
      <c r="O126" s="68">
        <v>24</v>
      </c>
      <c r="P126" s="68"/>
      <c r="Q126" s="78">
        <v>7</v>
      </c>
      <c r="R126" s="49">
        <f t="shared" ref="R126:R128" si="148">SUM(D126:Q126)</f>
        <v>74</v>
      </c>
    </row>
    <row r="127" spans="1:18" ht="17" customHeight="1">
      <c r="A127" s="233"/>
      <c r="B127" s="21"/>
      <c r="C127" s="15" t="s">
        <v>69</v>
      </c>
      <c r="D127" s="68"/>
      <c r="E127" s="68"/>
      <c r="F127" s="68"/>
      <c r="G127" s="68"/>
      <c r="H127" s="68"/>
      <c r="I127" s="68"/>
      <c r="J127" s="68"/>
      <c r="K127" s="68"/>
      <c r="L127" s="68">
        <v>1</v>
      </c>
      <c r="M127" s="68"/>
      <c r="N127" s="68"/>
      <c r="O127" s="68"/>
      <c r="P127" s="68"/>
      <c r="Q127" s="78"/>
      <c r="R127" s="49">
        <f>SUM(D127:Q127)</f>
        <v>1</v>
      </c>
    </row>
    <row r="128" spans="1:18" ht="17" customHeight="1">
      <c r="A128" s="233"/>
      <c r="B128" s="113"/>
      <c r="C128" s="75" t="s">
        <v>15</v>
      </c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>
        <v>1</v>
      </c>
      <c r="O128" s="68">
        <v>5</v>
      </c>
      <c r="P128" s="68"/>
      <c r="Q128" s="78"/>
      <c r="R128" s="114">
        <f t="shared" si="148"/>
        <v>6</v>
      </c>
    </row>
    <row r="129" spans="1:19" s="72" customFormat="1" ht="17" customHeight="1">
      <c r="A129" s="233"/>
      <c r="B129" s="21"/>
      <c r="C129" s="17" t="s">
        <v>26</v>
      </c>
      <c r="D129" s="84">
        <f>SUM(D125:D128)</f>
        <v>0</v>
      </c>
      <c r="E129" s="84">
        <f t="shared" ref="E129:Q129" si="149">SUM(E125:E128)</f>
        <v>0</v>
      </c>
      <c r="F129" s="84">
        <f t="shared" si="149"/>
        <v>34</v>
      </c>
      <c r="G129" s="84">
        <f t="shared" si="149"/>
        <v>0</v>
      </c>
      <c r="H129" s="84">
        <f t="shared" si="149"/>
        <v>11</v>
      </c>
      <c r="I129" s="84">
        <f t="shared" si="149"/>
        <v>35</v>
      </c>
      <c r="J129" s="84">
        <f t="shared" si="149"/>
        <v>45</v>
      </c>
      <c r="K129" s="84">
        <f t="shared" si="149"/>
        <v>72</v>
      </c>
      <c r="L129" s="84">
        <f t="shared" si="149"/>
        <v>111</v>
      </c>
      <c r="M129" s="84">
        <f t="shared" si="149"/>
        <v>25</v>
      </c>
      <c r="N129" s="84">
        <f t="shared" si="149"/>
        <v>78</v>
      </c>
      <c r="O129" s="84">
        <f t="shared" si="149"/>
        <v>247</v>
      </c>
      <c r="P129" s="84">
        <f t="shared" si="149"/>
        <v>0</v>
      </c>
      <c r="Q129" s="84">
        <f t="shared" si="149"/>
        <v>61</v>
      </c>
      <c r="R129" s="48">
        <f>SUM(R125:R128)</f>
        <v>719</v>
      </c>
    </row>
    <row r="130" spans="1:19" ht="17" customHeight="1">
      <c r="A130" s="212" t="s">
        <v>39</v>
      </c>
      <c r="B130" s="20" t="s">
        <v>111</v>
      </c>
      <c r="C130" s="15" t="s">
        <v>28</v>
      </c>
      <c r="D130" s="68">
        <v>77</v>
      </c>
      <c r="E130" s="68">
        <v>149</v>
      </c>
      <c r="F130" s="68">
        <v>37</v>
      </c>
      <c r="G130" s="68">
        <v>449</v>
      </c>
      <c r="H130" s="68">
        <v>13</v>
      </c>
      <c r="I130" s="68">
        <v>26</v>
      </c>
      <c r="J130" s="68">
        <v>41</v>
      </c>
      <c r="K130" s="68">
        <v>75</v>
      </c>
      <c r="L130" s="68">
        <v>102</v>
      </c>
      <c r="M130" s="68">
        <v>22</v>
      </c>
      <c r="N130" s="68">
        <v>69</v>
      </c>
      <c r="O130" s="68">
        <v>227</v>
      </c>
      <c r="P130" s="68">
        <v>595</v>
      </c>
      <c r="Q130" s="78">
        <v>57</v>
      </c>
      <c r="R130" s="49">
        <f>SUM(D130:Q130)</f>
        <v>1939</v>
      </c>
    </row>
    <row r="131" spans="1:19" ht="17" customHeight="1">
      <c r="A131" s="212"/>
      <c r="B131" s="21"/>
      <c r="C131" s="15" t="s">
        <v>14</v>
      </c>
      <c r="D131" s="68">
        <v>8</v>
      </c>
      <c r="E131" s="68">
        <v>32</v>
      </c>
      <c r="F131" s="68">
        <v>6</v>
      </c>
      <c r="G131" s="68">
        <v>77</v>
      </c>
      <c r="H131" s="68">
        <v>2</v>
      </c>
      <c r="I131" s="68">
        <v>15</v>
      </c>
      <c r="J131" s="68">
        <v>5</v>
      </c>
      <c r="K131" s="68">
        <v>8</v>
      </c>
      <c r="L131" s="68">
        <v>9</v>
      </c>
      <c r="M131" s="68">
        <v>2</v>
      </c>
      <c r="N131" s="68">
        <v>7</v>
      </c>
      <c r="O131" s="68">
        <v>25</v>
      </c>
      <c r="P131" s="68">
        <v>74</v>
      </c>
      <c r="Q131" s="78">
        <v>6</v>
      </c>
      <c r="R131" s="49">
        <f t="shared" ref="R131:R133" si="150">SUM(D131:Q131)</f>
        <v>276</v>
      </c>
    </row>
    <row r="132" spans="1:19" ht="17" customHeight="1">
      <c r="A132" s="212"/>
      <c r="B132" s="21"/>
      <c r="C132" s="15" t="s">
        <v>69</v>
      </c>
      <c r="D132" s="68"/>
      <c r="E132" s="68">
        <v>1</v>
      </c>
      <c r="F132" s="68"/>
      <c r="G132" s="68">
        <v>2</v>
      </c>
      <c r="H132" s="68"/>
      <c r="I132" s="68"/>
      <c r="J132" s="68"/>
      <c r="K132" s="68"/>
      <c r="L132" s="68">
        <v>1</v>
      </c>
      <c r="M132" s="68"/>
      <c r="N132" s="68"/>
      <c r="O132" s="68"/>
      <c r="P132" s="68"/>
      <c r="Q132" s="78"/>
      <c r="R132" s="49">
        <f>SUM(D132:Q132)</f>
        <v>4</v>
      </c>
    </row>
    <row r="133" spans="1:19" ht="17" customHeight="1">
      <c r="A133" s="212"/>
      <c r="B133" s="113"/>
      <c r="C133" s="75" t="s">
        <v>15</v>
      </c>
      <c r="D133" s="68">
        <v>1</v>
      </c>
      <c r="E133" s="68">
        <v>1</v>
      </c>
      <c r="F133" s="68"/>
      <c r="G133" s="68">
        <v>9</v>
      </c>
      <c r="H133" s="68"/>
      <c r="I133" s="68"/>
      <c r="J133" s="68"/>
      <c r="K133" s="68"/>
      <c r="L133" s="68"/>
      <c r="M133" s="68"/>
      <c r="N133" s="68">
        <v>1</v>
      </c>
      <c r="O133" s="68">
        <v>5</v>
      </c>
      <c r="P133" s="68">
        <v>13</v>
      </c>
      <c r="Q133" s="78"/>
      <c r="R133" s="175">
        <f t="shared" si="150"/>
        <v>30</v>
      </c>
    </row>
    <row r="134" spans="1:19" s="72" customFormat="1" ht="17" customHeight="1">
      <c r="A134" s="212"/>
      <c r="B134" s="21"/>
      <c r="C134" s="17" t="s">
        <v>26</v>
      </c>
      <c r="D134" s="84">
        <f>SUM(D130:D133)</f>
        <v>86</v>
      </c>
      <c r="E134" s="84">
        <f t="shared" ref="E134" si="151">SUM(E130:E133)</f>
        <v>183</v>
      </c>
      <c r="F134" s="84">
        <f t="shared" ref="F134" si="152">SUM(F130:F133)</f>
        <v>43</v>
      </c>
      <c r="G134" s="84">
        <f t="shared" ref="G134" si="153">SUM(G130:G133)</f>
        <v>537</v>
      </c>
      <c r="H134" s="84">
        <f t="shared" ref="H134" si="154">SUM(H130:H133)</f>
        <v>15</v>
      </c>
      <c r="I134" s="84">
        <f t="shared" ref="I134" si="155">SUM(I130:I133)</f>
        <v>41</v>
      </c>
      <c r="J134" s="84">
        <f t="shared" ref="J134" si="156">SUM(J130:J133)</f>
        <v>46</v>
      </c>
      <c r="K134" s="84">
        <f t="shared" ref="K134" si="157">SUM(K130:K133)</f>
        <v>83</v>
      </c>
      <c r="L134" s="84">
        <f t="shared" ref="L134" si="158">SUM(L130:L133)</f>
        <v>112</v>
      </c>
      <c r="M134" s="84">
        <f t="shared" ref="M134" si="159">SUM(M130:M133)</f>
        <v>24</v>
      </c>
      <c r="N134" s="84">
        <f t="shared" ref="N134" si="160">SUM(N130:N133)</f>
        <v>77</v>
      </c>
      <c r="O134" s="84">
        <f t="shared" ref="O134" si="161">SUM(O130:O133)</f>
        <v>257</v>
      </c>
      <c r="P134" s="84">
        <f t="shared" ref="P134" si="162">SUM(P130:P133)</f>
        <v>682</v>
      </c>
      <c r="Q134" s="84">
        <f t="shared" ref="Q134" si="163">SUM(Q130:Q133)</f>
        <v>63</v>
      </c>
      <c r="R134" s="48">
        <f>SUM(R130:R133)</f>
        <v>2249</v>
      </c>
    </row>
    <row r="135" spans="1:19" ht="17" customHeight="1">
      <c r="A135" s="216" t="s">
        <v>91</v>
      </c>
      <c r="B135" s="217"/>
      <c r="C135" s="217"/>
      <c r="D135" s="217"/>
      <c r="E135" s="217"/>
      <c r="F135" s="217"/>
      <c r="G135" s="217"/>
      <c r="H135" s="217"/>
      <c r="I135" s="217"/>
      <c r="J135" s="217"/>
      <c r="K135" s="217"/>
      <c r="L135" s="217"/>
      <c r="M135" s="217"/>
      <c r="N135" s="217"/>
      <c r="O135" s="217"/>
      <c r="P135" s="217"/>
      <c r="Q135" s="217"/>
      <c r="R135" s="217"/>
    </row>
    <row r="136" spans="1:19" ht="17" customHeight="1">
      <c r="A136" s="218" t="s">
        <v>16</v>
      </c>
      <c r="B136" s="219"/>
      <c r="C136" s="219"/>
      <c r="D136" s="219"/>
      <c r="E136" s="219"/>
      <c r="F136" s="219"/>
      <c r="G136" s="219"/>
      <c r="H136" s="219"/>
      <c r="I136" s="219"/>
      <c r="J136" s="219"/>
      <c r="K136" s="219"/>
      <c r="L136" s="219"/>
      <c r="M136" s="219"/>
      <c r="N136" s="219"/>
      <c r="O136" s="219"/>
      <c r="P136" s="219"/>
      <c r="Q136" s="219"/>
      <c r="R136" s="219"/>
    </row>
    <row r="137" spans="1:19" ht="17" customHeight="1">
      <c r="A137" s="214"/>
      <c r="B137" s="215"/>
      <c r="C137" s="132"/>
      <c r="D137" s="82" t="s">
        <v>0</v>
      </c>
      <c r="E137" s="82" t="s">
        <v>1</v>
      </c>
      <c r="F137" s="82" t="s">
        <v>2</v>
      </c>
      <c r="G137" s="82" t="s">
        <v>3</v>
      </c>
      <c r="H137" s="82" t="s">
        <v>4</v>
      </c>
      <c r="I137" s="82" t="s">
        <v>5</v>
      </c>
      <c r="J137" s="82" t="s">
        <v>6</v>
      </c>
      <c r="K137" s="82" t="s">
        <v>7</v>
      </c>
      <c r="L137" s="82" t="s">
        <v>8</v>
      </c>
      <c r="M137" s="82" t="s">
        <v>9</v>
      </c>
      <c r="N137" s="82" t="s">
        <v>10</v>
      </c>
      <c r="O137" s="82" t="s">
        <v>11</v>
      </c>
      <c r="P137" s="82" t="s">
        <v>12</v>
      </c>
      <c r="Q137" s="83" t="s">
        <v>13</v>
      </c>
      <c r="R137" s="51" t="s">
        <v>27</v>
      </c>
    </row>
    <row r="138" spans="1:19" ht="17" customHeight="1">
      <c r="A138" s="211" t="s">
        <v>40</v>
      </c>
      <c r="B138" s="34" t="s">
        <v>41</v>
      </c>
      <c r="C138" s="15" t="s">
        <v>28</v>
      </c>
      <c r="D138" s="68">
        <v>79</v>
      </c>
      <c r="E138" s="68">
        <v>152</v>
      </c>
      <c r="F138" s="68">
        <v>36</v>
      </c>
      <c r="G138" s="68">
        <v>447</v>
      </c>
      <c r="H138" s="68">
        <v>15</v>
      </c>
      <c r="I138" s="68">
        <v>27</v>
      </c>
      <c r="J138" s="68">
        <v>41</v>
      </c>
      <c r="K138" s="68">
        <v>72</v>
      </c>
      <c r="L138" s="68">
        <v>106</v>
      </c>
      <c r="M138" s="68">
        <v>23</v>
      </c>
      <c r="N138" s="68">
        <v>71</v>
      </c>
      <c r="O138" s="68">
        <v>232</v>
      </c>
      <c r="P138" s="68">
        <v>610</v>
      </c>
      <c r="Q138" s="78">
        <v>61</v>
      </c>
      <c r="R138" s="49">
        <f>SUM(D138:Q138)</f>
        <v>1972</v>
      </c>
    </row>
    <row r="139" spans="1:19" ht="17" customHeight="1">
      <c r="A139" s="212"/>
      <c r="B139" s="33"/>
      <c r="C139" s="15" t="s">
        <v>14</v>
      </c>
      <c r="D139" s="68">
        <v>8</v>
      </c>
      <c r="E139" s="68">
        <v>32</v>
      </c>
      <c r="F139" s="68">
        <v>6</v>
      </c>
      <c r="G139" s="68">
        <v>78</v>
      </c>
      <c r="H139" s="68">
        <v>1</v>
      </c>
      <c r="I139" s="68">
        <v>13</v>
      </c>
      <c r="J139" s="68">
        <v>6</v>
      </c>
      <c r="K139" s="68">
        <v>8</v>
      </c>
      <c r="L139" s="68">
        <v>9</v>
      </c>
      <c r="M139" s="68">
        <v>2</v>
      </c>
      <c r="N139" s="68">
        <v>7</v>
      </c>
      <c r="O139" s="68">
        <v>25</v>
      </c>
      <c r="P139" s="68">
        <v>72</v>
      </c>
      <c r="Q139" s="78">
        <v>7</v>
      </c>
      <c r="R139" s="49">
        <f t="shared" ref="R139:R141" si="164">SUM(D139:Q139)</f>
        <v>274</v>
      </c>
    </row>
    <row r="140" spans="1:19" ht="17" customHeight="1">
      <c r="A140" s="212"/>
      <c r="B140" s="55"/>
      <c r="C140" s="15" t="s">
        <v>69</v>
      </c>
      <c r="D140" s="68"/>
      <c r="E140" s="68">
        <v>1</v>
      </c>
      <c r="F140" s="68"/>
      <c r="G140" s="68">
        <v>2</v>
      </c>
      <c r="H140" s="68"/>
      <c r="I140" s="68"/>
      <c r="J140" s="68"/>
      <c r="K140" s="68"/>
      <c r="L140" s="68">
        <v>1</v>
      </c>
      <c r="M140" s="68"/>
      <c r="N140" s="68"/>
      <c r="O140" s="68"/>
      <c r="P140" s="68"/>
      <c r="Q140" s="78"/>
      <c r="R140" s="49">
        <f>SUM(D140:Q140)</f>
        <v>4</v>
      </c>
    </row>
    <row r="141" spans="1:19" ht="17" customHeight="1">
      <c r="A141" s="212"/>
      <c r="B141" s="113"/>
      <c r="C141" s="75" t="s">
        <v>15</v>
      </c>
      <c r="D141" s="68">
        <v>1</v>
      </c>
      <c r="E141" s="68">
        <v>1</v>
      </c>
      <c r="F141" s="68"/>
      <c r="G141" s="68">
        <v>6</v>
      </c>
      <c r="H141" s="68"/>
      <c r="I141" s="68"/>
      <c r="J141" s="68"/>
      <c r="K141" s="68"/>
      <c r="L141" s="68"/>
      <c r="M141" s="68"/>
      <c r="N141" s="68">
        <v>1</v>
      </c>
      <c r="O141" s="68">
        <v>5</v>
      </c>
      <c r="P141" s="68">
        <v>13</v>
      </c>
      <c r="Q141" s="78"/>
      <c r="R141" s="175">
        <f t="shared" si="164"/>
        <v>27</v>
      </c>
    </row>
    <row r="142" spans="1:19" s="72" customFormat="1" ht="17" customHeight="1">
      <c r="A142" s="213"/>
      <c r="B142" s="81"/>
      <c r="C142" s="108" t="s">
        <v>26</v>
      </c>
      <c r="D142" s="84">
        <f>SUM(D138:D141)</f>
        <v>88</v>
      </c>
      <c r="E142" s="84">
        <f t="shared" ref="E142" si="165">SUM(E138:E141)</f>
        <v>186</v>
      </c>
      <c r="F142" s="84">
        <f t="shared" ref="F142" si="166">SUM(F138:F141)</f>
        <v>42</v>
      </c>
      <c r="G142" s="84">
        <f t="shared" ref="G142" si="167">SUM(G138:G141)</f>
        <v>533</v>
      </c>
      <c r="H142" s="84">
        <f t="shared" ref="H142" si="168">SUM(H138:H141)</f>
        <v>16</v>
      </c>
      <c r="I142" s="84">
        <f t="shared" ref="I142" si="169">SUM(I138:I141)</f>
        <v>40</v>
      </c>
      <c r="J142" s="84">
        <f t="shared" ref="J142" si="170">SUM(J138:J141)</f>
        <v>47</v>
      </c>
      <c r="K142" s="84">
        <f t="shared" ref="K142" si="171">SUM(K138:K141)</f>
        <v>80</v>
      </c>
      <c r="L142" s="84">
        <f t="shared" ref="L142" si="172">SUM(L138:L141)</f>
        <v>116</v>
      </c>
      <c r="M142" s="84">
        <f t="shared" ref="M142" si="173">SUM(M138:M141)</f>
        <v>25</v>
      </c>
      <c r="N142" s="84">
        <f t="shared" ref="N142" si="174">SUM(N138:N141)</f>
        <v>79</v>
      </c>
      <c r="O142" s="84">
        <f t="shared" ref="O142" si="175">SUM(O138:O141)</f>
        <v>262</v>
      </c>
      <c r="P142" s="84">
        <f t="shared" ref="P142" si="176">SUM(P138:P141)</f>
        <v>695</v>
      </c>
      <c r="Q142" s="84">
        <f t="shared" ref="Q142" si="177">SUM(Q138:Q141)</f>
        <v>68</v>
      </c>
      <c r="R142" s="48">
        <f>SUM(R138:R141)</f>
        <v>2277</v>
      </c>
    </row>
    <row r="143" spans="1:19" ht="17" customHeight="1">
      <c r="A143" s="211" t="s">
        <v>42</v>
      </c>
      <c r="B143" s="20" t="s">
        <v>43</v>
      </c>
      <c r="C143" s="15" t="s">
        <v>28</v>
      </c>
      <c r="D143" s="68">
        <v>47</v>
      </c>
      <c r="E143" s="68">
        <v>72</v>
      </c>
      <c r="F143" s="68">
        <v>12</v>
      </c>
      <c r="G143" s="68">
        <v>192</v>
      </c>
      <c r="H143" s="68">
        <v>6</v>
      </c>
      <c r="I143" s="68">
        <v>11</v>
      </c>
      <c r="J143" s="68">
        <v>23</v>
      </c>
      <c r="K143" s="68">
        <v>50</v>
      </c>
      <c r="L143" s="68">
        <v>66</v>
      </c>
      <c r="M143" s="68">
        <v>12</v>
      </c>
      <c r="N143" s="68">
        <v>48</v>
      </c>
      <c r="O143" s="68">
        <v>137</v>
      </c>
      <c r="P143" s="68">
        <v>359</v>
      </c>
      <c r="Q143" s="78">
        <v>43</v>
      </c>
      <c r="R143" s="49">
        <f>SUM(D143:Q143)</f>
        <v>1078</v>
      </c>
    </row>
    <row r="144" spans="1:19" ht="17" customHeight="1">
      <c r="A144" s="212"/>
      <c r="B144" s="21"/>
      <c r="C144" s="15" t="s">
        <v>14</v>
      </c>
      <c r="D144" s="68">
        <v>6</v>
      </c>
      <c r="E144" s="68">
        <v>19</v>
      </c>
      <c r="F144" s="68">
        <v>2</v>
      </c>
      <c r="G144" s="68">
        <v>49</v>
      </c>
      <c r="H144" s="68">
        <v>0</v>
      </c>
      <c r="I144" s="68">
        <v>12</v>
      </c>
      <c r="J144" s="68">
        <v>4</v>
      </c>
      <c r="K144" s="68">
        <v>6</v>
      </c>
      <c r="L144" s="68">
        <v>8</v>
      </c>
      <c r="M144" s="68">
        <v>2</v>
      </c>
      <c r="N144" s="68">
        <v>7</v>
      </c>
      <c r="O144" s="68">
        <v>23</v>
      </c>
      <c r="P144" s="68">
        <v>50</v>
      </c>
      <c r="Q144" s="78">
        <v>7</v>
      </c>
      <c r="R144" s="49">
        <f t="shared" ref="R144:R146" si="178">SUM(D144:Q144)</f>
        <v>195</v>
      </c>
      <c r="S144" s="8"/>
    </row>
    <row r="145" spans="1:19" ht="17" customHeight="1">
      <c r="A145" s="212"/>
      <c r="B145" s="21"/>
      <c r="C145" s="15" t="s">
        <v>69</v>
      </c>
      <c r="D145" s="68"/>
      <c r="E145" s="68"/>
      <c r="F145" s="68"/>
      <c r="G145" s="68">
        <v>2</v>
      </c>
      <c r="H145" s="68"/>
      <c r="I145" s="68"/>
      <c r="J145" s="68"/>
      <c r="K145" s="68"/>
      <c r="L145" s="68">
        <v>1</v>
      </c>
      <c r="M145" s="68"/>
      <c r="N145" s="68"/>
      <c r="O145" s="68"/>
      <c r="P145" s="68"/>
      <c r="Q145" s="78"/>
      <c r="R145" s="49">
        <f>SUM(D145:Q145)</f>
        <v>3</v>
      </c>
      <c r="S145" s="8"/>
    </row>
    <row r="146" spans="1:19" ht="17" customHeight="1">
      <c r="A146" s="212"/>
      <c r="B146" s="113"/>
      <c r="C146" s="75" t="s">
        <v>15</v>
      </c>
      <c r="D146" s="68">
        <v>1</v>
      </c>
      <c r="E146" s="68">
        <v>1</v>
      </c>
      <c r="F146" s="68"/>
      <c r="G146" s="68">
        <v>4</v>
      </c>
      <c r="H146" s="68"/>
      <c r="I146" s="68"/>
      <c r="J146" s="68"/>
      <c r="K146" s="68"/>
      <c r="L146" s="68"/>
      <c r="M146" s="68"/>
      <c r="N146" s="68">
        <v>1</v>
      </c>
      <c r="O146" s="68">
        <v>3</v>
      </c>
      <c r="P146" s="68">
        <v>9</v>
      </c>
      <c r="Q146" s="78"/>
      <c r="R146" s="175">
        <f t="shared" si="178"/>
        <v>19</v>
      </c>
    </row>
    <row r="147" spans="1:19" ht="17" customHeight="1">
      <c r="A147" s="212"/>
      <c r="B147" s="21"/>
      <c r="C147" s="17" t="s">
        <v>26</v>
      </c>
      <c r="D147" s="84">
        <f>SUM(D143:D146)</f>
        <v>54</v>
      </c>
      <c r="E147" s="84">
        <f t="shared" ref="E147" si="179">SUM(E143:E146)</f>
        <v>92</v>
      </c>
      <c r="F147" s="84">
        <f t="shared" ref="F147" si="180">SUM(F143:F146)</f>
        <v>14</v>
      </c>
      <c r="G147" s="84">
        <f t="shared" ref="G147" si="181">SUM(G143:G146)</f>
        <v>247</v>
      </c>
      <c r="H147" s="84">
        <f t="shared" ref="H147" si="182">SUM(H143:H146)</f>
        <v>6</v>
      </c>
      <c r="I147" s="84">
        <f t="shared" ref="I147" si="183">SUM(I143:I146)</f>
        <v>23</v>
      </c>
      <c r="J147" s="84">
        <f t="shared" ref="J147" si="184">SUM(J143:J146)</f>
        <v>27</v>
      </c>
      <c r="K147" s="84">
        <f t="shared" ref="K147" si="185">SUM(K143:K146)</f>
        <v>56</v>
      </c>
      <c r="L147" s="84">
        <f t="shared" ref="L147" si="186">SUM(L143:L146)</f>
        <v>75</v>
      </c>
      <c r="M147" s="84">
        <f t="shared" ref="M147" si="187">SUM(M143:M146)</f>
        <v>14</v>
      </c>
      <c r="N147" s="84">
        <f t="shared" ref="N147" si="188">SUM(N143:N146)</f>
        <v>56</v>
      </c>
      <c r="O147" s="84">
        <f t="shared" ref="O147" si="189">SUM(O143:O146)</f>
        <v>163</v>
      </c>
      <c r="P147" s="84">
        <f t="shared" ref="P147" si="190">SUM(P143:P146)</f>
        <v>418</v>
      </c>
      <c r="Q147" s="84">
        <f t="shared" ref="Q147" si="191">SUM(Q143:Q146)</f>
        <v>50</v>
      </c>
      <c r="R147" s="48">
        <f>SUM(R143:R146)</f>
        <v>1295</v>
      </c>
    </row>
    <row r="148" spans="1:19" ht="17" customHeight="1">
      <c r="A148" s="212"/>
      <c r="B148" s="35" t="s">
        <v>109</v>
      </c>
      <c r="C148" s="15" t="s">
        <v>28</v>
      </c>
      <c r="D148" s="68">
        <v>38</v>
      </c>
      <c r="E148" s="68">
        <v>90</v>
      </c>
      <c r="F148" s="68">
        <v>27</v>
      </c>
      <c r="G148" s="68">
        <v>273</v>
      </c>
      <c r="H148" s="68">
        <v>7</v>
      </c>
      <c r="I148" s="68">
        <v>16</v>
      </c>
      <c r="J148" s="68">
        <v>19</v>
      </c>
      <c r="K148" s="68">
        <v>26</v>
      </c>
      <c r="L148" s="68">
        <v>44</v>
      </c>
      <c r="M148" s="68">
        <v>12</v>
      </c>
      <c r="N148" s="68">
        <v>24</v>
      </c>
      <c r="O148" s="68">
        <v>95</v>
      </c>
      <c r="P148" s="68">
        <v>271</v>
      </c>
      <c r="Q148" s="78">
        <v>17</v>
      </c>
      <c r="R148" s="49">
        <f>SUM(D148:Q148)</f>
        <v>959</v>
      </c>
    </row>
    <row r="149" spans="1:19" ht="17" customHeight="1">
      <c r="A149" s="212"/>
      <c r="B149" s="21"/>
      <c r="C149" s="15" t="s">
        <v>14</v>
      </c>
      <c r="D149" s="68">
        <v>2</v>
      </c>
      <c r="E149" s="68">
        <v>15</v>
      </c>
      <c r="F149" s="68">
        <v>4</v>
      </c>
      <c r="G149" s="68">
        <v>37</v>
      </c>
      <c r="H149" s="68">
        <v>3</v>
      </c>
      <c r="I149" s="68">
        <v>3</v>
      </c>
      <c r="J149" s="68">
        <v>3</v>
      </c>
      <c r="K149" s="68">
        <v>2</v>
      </c>
      <c r="L149" s="68">
        <v>2</v>
      </c>
      <c r="M149" s="68">
        <v>1</v>
      </c>
      <c r="N149" s="68">
        <v>0</v>
      </c>
      <c r="O149" s="68">
        <v>4</v>
      </c>
      <c r="P149" s="68">
        <v>26</v>
      </c>
      <c r="Q149" s="78">
        <v>1</v>
      </c>
      <c r="R149" s="49">
        <f t="shared" ref="R149:R151" si="192">SUM(D149:Q149)</f>
        <v>103</v>
      </c>
    </row>
    <row r="150" spans="1:19" s="72" customFormat="1" ht="17" customHeight="1">
      <c r="A150" s="212"/>
      <c r="B150" s="21"/>
      <c r="C150" s="15" t="s">
        <v>69</v>
      </c>
      <c r="D150" s="68"/>
      <c r="E150" s="68">
        <v>1</v>
      </c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78"/>
      <c r="R150" s="49">
        <f>SUM(D150:Q150)</f>
        <v>1</v>
      </c>
    </row>
    <row r="151" spans="1:19" ht="17" customHeight="1">
      <c r="A151" s="212"/>
      <c r="B151" s="113"/>
      <c r="C151" s="75" t="s">
        <v>15</v>
      </c>
      <c r="D151" s="68"/>
      <c r="E151" s="68"/>
      <c r="F151" s="68"/>
      <c r="G151" s="68">
        <v>5</v>
      </c>
      <c r="H151" s="68"/>
      <c r="I151" s="68"/>
      <c r="J151" s="68"/>
      <c r="K151" s="68"/>
      <c r="L151" s="68"/>
      <c r="M151" s="68"/>
      <c r="N151" s="68"/>
      <c r="O151" s="68">
        <v>2</v>
      </c>
      <c r="P151" s="68">
        <v>7</v>
      </c>
      <c r="Q151" s="78"/>
      <c r="R151" s="114">
        <f t="shared" si="192"/>
        <v>14</v>
      </c>
    </row>
    <row r="152" spans="1:19" ht="17" customHeight="1">
      <c r="A152" s="213"/>
      <c r="B152" s="23"/>
      <c r="C152" s="17" t="s">
        <v>26</v>
      </c>
      <c r="D152" s="84">
        <f>SUM(D148:D151)</f>
        <v>40</v>
      </c>
      <c r="E152" s="84">
        <f t="shared" ref="E152" si="193">SUM(E148:E151)</f>
        <v>106</v>
      </c>
      <c r="F152" s="84">
        <f t="shared" ref="F152" si="194">SUM(F148:F151)</f>
        <v>31</v>
      </c>
      <c r="G152" s="84">
        <f t="shared" ref="G152" si="195">SUM(G148:G151)</f>
        <v>315</v>
      </c>
      <c r="H152" s="84">
        <f t="shared" ref="H152" si="196">SUM(H148:H151)</f>
        <v>10</v>
      </c>
      <c r="I152" s="84">
        <f t="shared" ref="I152" si="197">SUM(I148:I151)</f>
        <v>19</v>
      </c>
      <c r="J152" s="84">
        <f t="shared" ref="J152" si="198">SUM(J148:J151)</f>
        <v>22</v>
      </c>
      <c r="K152" s="84">
        <f t="shared" ref="K152" si="199">SUM(K148:K151)</f>
        <v>28</v>
      </c>
      <c r="L152" s="84">
        <f t="shared" ref="L152" si="200">SUM(L148:L151)</f>
        <v>46</v>
      </c>
      <c r="M152" s="84">
        <f t="shared" ref="M152" si="201">SUM(M148:M151)</f>
        <v>13</v>
      </c>
      <c r="N152" s="84">
        <f t="shared" ref="N152" si="202">SUM(N148:N151)</f>
        <v>24</v>
      </c>
      <c r="O152" s="84">
        <f t="shared" ref="O152" si="203">SUM(O148:O151)</f>
        <v>101</v>
      </c>
      <c r="P152" s="84">
        <f t="shared" ref="P152" si="204">SUM(P148:P151)</f>
        <v>304</v>
      </c>
      <c r="Q152" s="84">
        <f t="shared" ref="Q152" si="205">SUM(Q148:Q151)</f>
        <v>18</v>
      </c>
      <c r="R152" s="48">
        <f>SUM(R148:R151)</f>
        <v>1077</v>
      </c>
    </row>
    <row r="153" spans="1:19" ht="17" customHeight="1">
      <c r="A153" s="212" t="s">
        <v>44</v>
      </c>
      <c r="B153" s="35" t="s">
        <v>110</v>
      </c>
      <c r="C153" s="15" t="s">
        <v>28</v>
      </c>
      <c r="D153" s="68">
        <v>70</v>
      </c>
      <c r="E153" s="68">
        <v>153</v>
      </c>
      <c r="F153" s="68">
        <v>37</v>
      </c>
      <c r="G153" s="68">
        <v>432</v>
      </c>
      <c r="H153" s="68">
        <v>12</v>
      </c>
      <c r="I153" s="68">
        <v>27</v>
      </c>
      <c r="J153" s="68">
        <v>37</v>
      </c>
      <c r="K153" s="68">
        <v>71</v>
      </c>
      <c r="L153" s="68">
        <v>99</v>
      </c>
      <c r="M153" s="68">
        <v>20</v>
      </c>
      <c r="N153" s="68">
        <v>71</v>
      </c>
      <c r="O153" s="68">
        <v>223</v>
      </c>
      <c r="P153" s="68">
        <v>588</v>
      </c>
      <c r="Q153" s="78">
        <v>54</v>
      </c>
      <c r="R153" s="80">
        <f>SUM(D153:Q153)</f>
        <v>1894</v>
      </c>
    </row>
    <row r="154" spans="1:19" ht="17" customHeight="1">
      <c r="A154" s="212"/>
      <c r="B154" s="33"/>
      <c r="C154" s="15" t="s">
        <v>14</v>
      </c>
      <c r="D154" s="68">
        <v>8</v>
      </c>
      <c r="E154" s="68">
        <v>30</v>
      </c>
      <c r="F154" s="68">
        <v>6</v>
      </c>
      <c r="G154" s="68">
        <v>73</v>
      </c>
      <c r="H154" s="68">
        <v>2</v>
      </c>
      <c r="I154" s="68">
        <v>14</v>
      </c>
      <c r="J154" s="68">
        <v>3</v>
      </c>
      <c r="K154" s="68">
        <v>7</v>
      </c>
      <c r="L154" s="68">
        <v>9</v>
      </c>
      <c r="M154" s="68">
        <v>2</v>
      </c>
      <c r="N154" s="68">
        <v>7</v>
      </c>
      <c r="O154" s="68">
        <v>25</v>
      </c>
      <c r="P154" s="68">
        <v>74</v>
      </c>
      <c r="Q154" s="78">
        <v>6</v>
      </c>
      <c r="R154" s="49">
        <f t="shared" ref="R154:R156" si="206">SUM(D154:Q154)</f>
        <v>266</v>
      </c>
    </row>
    <row r="155" spans="1:19" s="72" customFormat="1" ht="17" customHeight="1">
      <c r="A155" s="212"/>
      <c r="B155" s="55"/>
      <c r="C155" s="15" t="s">
        <v>69</v>
      </c>
      <c r="D155" s="68"/>
      <c r="E155" s="68">
        <v>1</v>
      </c>
      <c r="F155" s="68"/>
      <c r="G155" s="68">
        <v>2</v>
      </c>
      <c r="H155" s="68"/>
      <c r="I155" s="68"/>
      <c r="J155" s="68"/>
      <c r="K155" s="68"/>
      <c r="L155" s="68">
        <v>1</v>
      </c>
      <c r="M155" s="68"/>
      <c r="N155" s="68"/>
      <c r="O155" s="68"/>
      <c r="P155" s="68"/>
      <c r="Q155" s="78"/>
      <c r="R155" s="49">
        <f>SUM(D155:Q155)</f>
        <v>4</v>
      </c>
    </row>
    <row r="156" spans="1:19" ht="17" customHeight="1">
      <c r="A156" s="212"/>
      <c r="B156" s="113"/>
      <c r="C156" s="75" t="s">
        <v>15</v>
      </c>
      <c r="D156" s="68">
        <v>1</v>
      </c>
      <c r="E156" s="68">
        <v>1</v>
      </c>
      <c r="F156" s="68"/>
      <c r="G156" s="68">
        <v>9</v>
      </c>
      <c r="H156" s="68"/>
      <c r="I156" s="68"/>
      <c r="J156" s="68"/>
      <c r="K156" s="68"/>
      <c r="L156" s="68"/>
      <c r="M156" s="68"/>
      <c r="N156" s="68">
        <v>1</v>
      </c>
      <c r="O156" s="68">
        <v>4</v>
      </c>
      <c r="P156" s="68">
        <v>12</v>
      </c>
      <c r="Q156" s="78"/>
      <c r="R156" s="114">
        <f t="shared" si="206"/>
        <v>28</v>
      </c>
    </row>
    <row r="157" spans="1:19" ht="17" customHeight="1">
      <c r="A157" s="212"/>
      <c r="B157" s="21"/>
      <c r="C157" s="17" t="s">
        <v>26</v>
      </c>
      <c r="D157" s="85">
        <f>SUM(D153:D156)</f>
        <v>79</v>
      </c>
      <c r="E157" s="85">
        <f t="shared" ref="E157" si="207">SUM(E153:E156)</f>
        <v>185</v>
      </c>
      <c r="F157" s="85">
        <f t="shared" ref="F157" si="208">SUM(F153:F156)</f>
        <v>43</v>
      </c>
      <c r="G157" s="85">
        <f t="shared" ref="G157" si="209">SUM(G153:G156)</f>
        <v>516</v>
      </c>
      <c r="H157" s="85">
        <f t="shared" ref="H157" si="210">SUM(H153:H156)</f>
        <v>14</v>
      </c>
      <c r="I157" s="85">
        <f t="shared" ref="I157" si="211">SUM(I153:I156)</f>
        <v>41</v>
      </c>
      <c r="J157" s="85">
        <f t="shared" ref="J157" si="212">SUM(J153:J156)</f>
        <v>40</v>
      </c>
      <c r="K157" s="85">
        <f t="shared" ref="K157" si="213">SUM(K153:K156)</f>
        <v>78</v>
      </c>
      <c r="L157" s="85">
        <f t="shared" ref="L157" si="214">SUM(L153:L156)</f>
        <v>109</v>
      </c>
      <c r="M157" s="85">
        <f t="shared" ref="M157" si="215">SUM(M153:M156)</f>
        <v>22</v>
      </c>
      <c r="N157" s="85">
        <f t="shared" ref="N157" si="216">SUM(N153:N156)</f>
        <v>79</v>
      </c>
      <c r="O157" s="85">
        <f t="shared" ref="O157" si="217">SUM(O153:O156)</f>
        <v>252</v>
      </c>
      <c r="P157" s="85">
        <f t="shared" ref="P157" si="218">SUM(P153:P156)</f>
        <v>674</v>
      </c>
      <c r="Q157" s="85">
        <f t="shared" ref="Q157" si="219">SUM(Q153:Q156)</f>
        <v>60</v>
      </c>
      <c r="R157" s="48">
        <f>SUM(R153:R156)</f>
        <v>2192</v>
      </c>
    </row>
    <row r="158" spans="1:19" ht="17" customHeight="1">
      <c r="A158" s="211" t="s">
        <v>68</v>
      </c>
      <c r="B158" s="20" t="s">
        <v>45</v>
      </c>
      <c r="C158" s="15" t="s">
        <v>28</v>
      </c>
      <c r="D158" s="68">
        <v>67</v>
      </c>
      <c r="E158" s="68">
        <v>153</v>
      </c>
      <c r="F158" s="68">
        <v>34</v>
      </c>
      <c r="G158" s="68">
        <v>427</v>
      </c>
      <c r="H158" s="68">
        <v>14</v>
      </c>
      <c r="I158" s="68">
        <v>27</v>
      </c>
      <c r="J158" s="68">
        <v>41</v>
      </c>
      <c r="K158" s="68">
        <v>75</v>
      </c>
      <c r="L158" s="68">
        <v>103</v>
      </c>
      <c r="M158" s="68">
        <v>23</v>
      </c>
      <c r="N158" s="68">
        <v>71</v>
      </c>
      <c r="O158" s="68">
        <v>231</v>
      </c>
      <c r="P158" s="68">
        <v>609</v>
      </c>
      <c r="Q158" s="78">
        <v>58</v>
      </c>
      <c r="R158" s="80">
        <f>SUM(D158:Q158)</f>
        <v>1933</v>
      </c>
    </row>
    <row r="159" spans="1:19" ht="17" customHeight="1">
      <c r="A159" s="212"/>
      <c r="B159" s="21"/>
      <c r="C159" s="15" t="s">
        <v>14</v>
      </c>
      <c r="D159" s="68">
        <v>8</v>
      </c>
      <c r="E159" s="68">
        <v>30</v>
      </c>
      <c r="F159" s="68">
        <v>5</v>
      </c>
      <c r="G159" s="68">
        <v>81</v>
      </c>
      <c r="H159" s="68">
        <v>2</v>
      </c>
      <c r="I159" s="68">
        <v>13</v>
      </c>
      <c r="J159" s="68">
        <v>4</v>
      </c>
      <c r="K159" s="68">
        <v>7</v>
      </c>
      <c r="L159" s="68">
        <v>7</v>
      </c>
      <c r="M159" s="68">
        <v>2</v>
      </c>
      <c r="N159" s="68">
        <v>7</v>
      </c>
      <c r="O159" s="68">
        <v>28</v>
      </c>
      <c r="P159" s="68">
        <v>72</v>
      </c>
      <c r="Q159" s="78">
        <v>8</v>
      </c>
      <c r="R159" s="49">
        <f t="shared" ref="R159:R161" si="220">SUM(D159:Q159)</f>
        <v>274</v>
      </c>
    </row>
    <row r="160" spans="1:19" s="72" customFormat="1" ht="17" customHeight="1">
      <c r="A160" s="212"/>
      <c r="B160" s="21"/>
      <c r="C160" s="15" t="s">
        <v>69</v>
      </c>
      <c r="D160" s="68"/>
      <c r="E160" s="68">
        <v>1</v>
      </c>
      <c r="F160" s="68"/>
      <c r="G160" s="68">
        <v>2</v>
      </c>
      <c r="H160" s="68"/>
      <c r="I160" s="68"/>
      <c r="J160" s="68"/>
      <c r="K160" s="68"/>
      <c r="L160" s="68">
        <v>1</v>
      </c>
      <c r="M160" s="68"/>
      <c r="N160" s="68"/>
      <c r="O160" s="68"/>
      <c r="P160" s="68"/>
      <c r="Q160" s="78"/>
      <c r="R160" s="49">
        <f>SUM(D160:Q160)</f>
        <v>4</v>
      </c>
    </row>
    <row r="161" spans="1:21" ht="17" customHeight="1">
      <c r="A161" s="212"/>
      <c r="B161" s="113"/>
      <c r="C161" s="75" t="s">
        <v>15</v>
      </c>
      <c r="D161" s="68">
        <v>1</v>
      </c>
      <c r="E161" s="68">
        <v>1</v>
      </c>
      <c r="F161" s="68"/>
      <c r="G161" s="68">
        <v>8</v>
      </c>
      <c r="H161" s="68"/>
      <c r="I161" s="68"/>
      <c r="J161" s="68"/>
      <c r="K161" s="68"/>
      <c r="L161" s="68"/>
      <c r="M161" s="68"/>
      <c r="N161" s="68">
        <v>1</v>
      </c>
      <c r="O161" s="68">
        <v>6</v>
      </c>
      <c r="P161" s="68">
        <v>13</v>
      </c>
      <c r="Q161" s="78"/>
      <c r="R161" s="114">
        <f t="shared" si="220"/>
        <v>30</v>
      </c>
    </row>
    <row r="162" spans="1:21" ht="17" customHeight="1">
      <c r="A162" s="213"/>
      <c r="B162" s="81"/>
      <c r="C162" s="17" t="s">
        <v>26</v>
      </c>
      <c r="D162" s="84">
        <f>SUM(D158:D161)</f>
        <v>76</v>
      </c>
      <c r="E162" s="84">
        <f t="shared" ref="E162" si="221">SUM(E158:E161)</f>
        <v>185</v>
      </c>
      <c r="F162" s="84">
        <f t="shared" ref="F162" si="222">SUM(F158:F161)</f>
        <v>39</v>
      </c>
      <c r="G162" s="84">
        <f t="shared" ref="G162" si="223">SUM(G158:G161)</f>
        <v>518</v>
      </c>
      <c r="H162" s="84">
        <f t="shared" ref="H162" si="224">SUM(H158:H161)</f>
        <v>16</v>
      </c>
      <c r="I162" s="84">
        <f t="shared" ref="I162" si="225">SUM(I158:I161)</f>
        <v>40</v>
      </c>
      <c r="J162" s="84">
        <f t="shared" ref="J162" si="226">SUM(J158:J161)</f>
        <v>45</v>
      </c>
      <c r="K162" s="84">
        <f t="shared" ref="K162" si="227">SUM(K158:K161)</f>
        <v>82</v>
      </c>
      <c r="L162" s="84">
        <f t="shared" ref="L162" si="228">SUM(L158:L161)</f>
        <v>111</v>
      </c>
      <c r="M162" s="84">
        <f t="shared" ref="M162" si="229">SUM(M158:M161)</f>
        <v>25</v>
      </c>
      <c r="N162" s="84">
        <f t="shared" ref="N162" si="230">SUM(N158:N161)</f>
        <v>79</v>
      </c>
      <c r="O162" s="84">
        <f t="shared" ref="O162" si="231">SUM(O158:O161)</f>
        <v>265</v>
      </c>
      <c r="P162" s="84">
        <f t="shared" ref="P162" si="232">SUM(P158:P161)</f>
        <v>694</v>
      </c>
      <c r="Q162" s="84">
        <f t="shared" ref="Q162" si="233">SUM(Q158:Q161)</f>
        <v>66</v>
      </c>
      <c r="R162" s="48">
        <f>SUM(R158:R161)</f>
        <v>2241</v>
      </c>
    </row>
    <row r="163" spans="1:21" ht="17" customHeight="1">
      <c r="A163" s="143"/>
      <c r="B163" s="113"/>
      <c r="C163" s="142"/>
      <c r="D163" s="144"/>
      <c r="E163" s="144"/>
      <c r="F163" s="144"/>
      <c r="G163" s="144"/>
      <c r="H163" s="144"/>
      <c r="I163" s="144"/>
      <c r="J163" s="144"/>
      <c r="K163" s="144"/>
      <c r="L163" s="144"/>
      <c r="M163" s="144"/>
      <c r="N163" s="144"/>
      <c r="O163" s="144"/>
      <c r="P163" s="144"/>
      <c r="Q163" s="144"/>
      <c r="R163" s="144"/>
    </row>
    <row r="164" spans="1:21" ht="17" customHeight="1">
      <c r="A164" s="143"/>
      <c r="B164" s="113"/>
      <c r="C164" s="142"/>
      <c r="D164" s="144"/>
      <c r="E164" s="144"/>
      <c r="F164" s="144"/>
      <c r="G164" s="144"/>
      <c r="H164" s="144"/>
      <c r="I164" s="144"/>
      <c r="J164" s="144"/>
      <c r="K164" s="144"/>
      <c r="L164" s="144"/>
      <c r="M164" s="144"/>
      <c r="N164" s="144"/>
      <c r="O164" s="144"/>
      <c r="P164" s="144"/>
      <c r="Q164" s="144"/>
      <c r="R164" s="144"/>
    </row>
    <row r="165" spans="1:21" s="72" customFormat="1" ht="17" customHeight="1">
      <c r="A165" s="143"/>
      <c r="B165" s="113"/>
      <c r="C165" s="142"/>
      <c r="D165" s="144"/>
      <c r="E165" s="144"/>
      <c r="F165" s="144"/>
      <c r="G165" s="144"/>
      <c r="H165" s="144"/>
      <c r="I165" s="144"/>
      <c r="J165" s="144"/>
      <c r="K165" s="144"/>
      <c r="L165" s="144"/>
      <c r="M165" s="144"/>
      <c r="N165" s="144"/>
      <c r="O165" s="144"/>
      <c r="P165" s="144"/>
      <c r="Q165" s="144"/>
      <c r="R165" s="144"/>
    </row>
    <row r="166" spans="1:21" ht="17" customHeight="1">
      <c r="A166" s="143"/>
      <c r="B166" s="113"/>
      <c r="C166" s="142"/>
      <c r="D166" s="144"/>
      <c r="E166" s="144"/>
      <c r="F166" s="144"/>
      <c r="G166" s="144"/>
      <c r="H166" s="144"/>
      <c r="I166" s="144"/>
      <c r="J166" s="144"/>
      <c r="K166" s="144"/>
      <c r="L166" s="144"/>
      <c r="M166" s="144"/>
      <c r="N166" s="144"/>
      <c r="O166" s="144"/>
      <c r="P166" s="144"/>
      <c r="Q166" s="144"/>
      <c r="R166" s="144"/>
    </row>
    <row r="167" spans="1:21" s="72" customFormat="1" ht="17" customHeight="1">
      <c r="A167" s="143"/>
      <c r="B167" s="113"/>
      <c r="C167" s="142"/>
      <c r="D167" s="144"/>
      <c r="E167" s="144"/>
      <c r="F167" s="144"/>
      <c r="G167" s="144"/>
      <c r="H167" s="144"/>
      <c r="I167" s="144"/>
      <c r="J167" s="144"/>
      <c r="K167" s="144"/>
      <c r="L167" s="144"/>
      <c r="M167" s="144"/>
      <c r="N167" s="144"/>
      <c r="O167" s="144"/>
      <c r="P167" s="144"/>
      <c r="Q167" s="144"/>
      <c r="R167" s="144"/>
    </row>
    <row r="168" spans="1:21" s="72" customFormat="1" ht="17" customHeight="1">
      <c r="A168" s="216" t="s">
        <v>91</v>
      </c>
      <c r="B168" s="217"/>
      <c r="C168" s="217"/>
      <c r="D168" s="217"/>
      <c r="E168" s="217"/>
      <c r="F168" s="217"/>
      <c r="G168" s="217"/>
      <c r="H168" s="217"/>
      <c r="I168" s="217"/>
      <c r="J168" s="217"/>
      <c r="K168" s="217"/>
      <c r="L168" s="217"/>
      <c r="M168" s="217"/>
      <c r="N168" s="217"/>
      <c r="O168" s="217"/>
      <c r="P168" s="217"/>
      <c r="Q168" s="217"/>
      <c r="R168" s="217"/>
    </row>
    <row r="169" spans="1:21" s="72" customFormat="1" ht="17" customHeight="1">
      <c r="A169" s="218" t="s">
        <v>16</v>
      </c>
      <c r="B169" s="219"/>
      <c r="C169" s="219"/>
      <c r="D169" s="219"/>
      <c r="E169" s="219"/>
      <c r="F169" s="219"/>
      <c r="G169" s="219"/>
      <c r="H169" s="219"/>
      <c r="I169" s="219"/>
      <c r="J169" s="219"/>
      <c r="K169" s="219"/>
      <c r="L169" s="219"/>
      <c r="M169" s="219"/>
      <c r="N169" s="219"/>
      <c r="O169" s="219"/>
      <c r="P169" s="219"/>
      <c r="Q169" s="219"/>
      <c r="R169" s="219"/>
    </row>
    <row r="170" spans="1:21" s="72" customFormat="1" ht="17" customHeight="1">
      <c r="A170" s="214"/>
      <c r="B170" s="215"/>
      <c r="C170" s="56"/>
      <c r="D170" s="82" t="s">
        <v>0</v>
      </c>
      <c r="E170" s="93" t="s">
        <v>1</v>
      </c>
      <c r="F170" s="82" t="s">
        <v>2</v>
      </c>
      <c r="G170" s="93" t="s">
        <v>3</v>
      </c>
      <c r="H170" s="82" t="s">
        <v>4</v>
      </c>
      <c r="I170" s="93" t="s">
        <v>5</v>
      </c>
      <c r="J170" s="82" t="s">
        <v>6</v>
      </c>
      <c r="K170" s="93" t="s">
        <v>7</v>
      </c>
      <c r="L170" s="82" t="s">
        <v>8</v>
      </c>
      <c r="M170" s="93" t="s">
        <v>9</v>
      </c>
      <c r="N170" s="82" t="s">
        <v>10</v>
      </c>
      <c r="O170" s="93" t="s">
        <v>11</v>
      </c>
      <c r="P170" s="82" t="s">
        <v>12</v>
      </c>
      <c r="Q170" s="94" t="s">
        <v>13</v>
      </c>
      <c r="R170" s="51" t="s">
        <v>27</v>
      </c>
    </row>
    <row r="171" spans="1:21" ht="17" customHeight="1">
      <c r="A171" s="253" t="s">
        <v>135</v>
      </c>
      <c r="B171" s="253"/>
      <c r="C171" s="142"/>
      <c r="D171" s="144"/>
      <c r="E171" s="144"/>
      <c r="F171" s="144"/>
      <c r="G171" s="144"/>
      <c r="H171" s="144"/>
      <c r="I171" s="144"/>
      <c r="J171" s="144"/>
      <c r="K171" s="144"/>
      <c r="L171" s="144"/>
      <c r="M171" s="144"/>
      <c r="N171" s="144"/>
      <c r="O171" s="144"/>
      <c r="P171" s="144"/>
      <c r="Q171" s="144"/>
      <c r="R171" s="144"/>
      <c r="S171" s="65"/>
      <c r="T171" s="65"/>
      <c r="U171" s="65"/>
    </row>
    <row r="172" spans="1:21" ht="17" customHeight="1">
      <c r="A172" s="143"/>
      <c r="B172" s="113" t="s">
        <v>136</v>
      </c>
      <c r="C172" s="163" t="s">
        <v>28</v>
      </c>
      <c r="D172" s="166"/>
      <c r="E172" s="166">
        <v>67</v>
      </c>
      <c r="F172" s="166"/>
      <c r="G172" s="166">
        <v>338</v>
      </c>
      <c r="H172" s="166"/>
      <c r="I172" s="166"/>
      <c r="J172" s="166"/>
      <c r="K172" s="166"/>
      <c r="L172" s="166"/>
      <c r="M172" s="166"/>
      <c r="N172" s="166"/>
      <c r="O172" s="166"/>
      <c r="P172" s="166"/>
      <c r="Q172" s="166"/>
      <c r="R172" s="166">
        <f>SUM(D172:Q172)</f>
        <v>405</v>
      </c>
      <c r="S172" s="65"/>
      <c r="T172" s="65"/>
      <c r="U172" s="65"/>
    </row>
    <row r="173" spans="1:21" ht="17" customHeight="1">
      <c r="A173" s="143"/>
      <c r="B173" s="113"/>
      <c r="C173" s="163" t="s">
        <v>14</v>
      </c>
      <c r="D173" s="166"/>
      <c r="E173" s="166">
        <v>13</v>
      </c>
      <c r="F173" s="166"/>
      <c r="G173" s="166">
        <v>67</v>
      </c>
      <c r="H173" s="166"/>
      <c r="I173" s="166"/>
      <c r="J173" s="166"/>
      <c r="K173" s="166"/>
      <c r="L173" s="166"/>
      <c r="M173" s="166"/>
      <c r="N173" s="166"/>
      <c r="O173" s="166"/>
      <c r="P173" s="166"/>
      <c r="Q173" s="166"/>
      <c r="R173" s="166">
        <f t="shared" ref="R173:R175" si="234">SUM(D173:Q173)</f>
        <v>80</v>
      </c>
      <c r="S173" s="65"/>
      <c r="T173" s="65"/>
      <c r="U173" s="65"/>
    </row>
    <row r="174" spans="1:21" ht="17" customHeight="1">
      <c r="A174" s="143"/>
      <c r="B174" s="113"/>
      <c r="C174" s="163" t="s">
        <v>69</v>
      </c>
      <c r="D174" s="166"/>
      <c r="E174" s="166"/>
      <c r="F174" s="166"/>
      <c r="G174" s="166">
        <v>2</v>
      </c>
      <c r="H174" s="166"/>
      <c r="I174" s="166"/>
      <c r="J174" s="166"/>
      <c r="K174" s="166"/>
      <c r="L174" s="166"/>
      <c r="M174" s="166"/>
      <c r="N174" s="166"/>
      <c r="O174" s="166"/>
      <c r="P174" s="166"/>
      <c r="Q174" s="166"/>
      <c r="R174" s="166">
        <f t="shared" si="234"/>
        <v>2</v>
      </c>
    </row>
    <row r="175" spans="1:21" ht="17" customHeight="1">
      <c r="A175" s="143"/>
      <c r="B175" s="113"/>
      <c r="C175" s="163" t="s">
        <v>15</v>
      </c>
      <c r="D175" s="166"/>
      <c r="E175" s="166"/>
      <c r="F175" s="166"/>
      <c r="G175" s="166">
        <v>8</v>
      </c>
      <c r="H175" s="166"/>
      <c r="I175" s="166"/>
      <c r="J175" s="166"/>
      <c r="K175" s="166"/>
      <c r="L175" s="166"/>
      <c r="M175" s="166"/>
      <c r="N175" s="166"/>
      <c r="O175" s="166"/>
      <c r="P175" s="166"/>
      <c r="Q175" s="166"/>
      <c r="R175" s="166">
        <f t="shared" si="234"/>
        <v>8</v>
      </c>
      <c r="S175" s="65"/>
      <c r="T175" s="65"/>
      <c r="U175" s="65"/>
    </row>
    <row r="176" spans="1:21" ht="17" customHeight="1">
      <c r="A176" s="143"/>
      <c r="B176" s="113"/>
      <c r="C176" s="142" t="s">
        <v>26</v>
      </c>
      <c r="D176" s="144">
        <f>SUM(D172:D175)</f>
        <v>0</v>
      </c>
      <c r="E176" s="144">
        <f t="shared" ref="E176:R176" si="235">SUM(E172:E175)</f>
        <v>80</v>
      </c>
      <c r="F176" s="144">
        <f t="shared" si="235"/>
        <v>0</v>
      </c>
      <c r="G176" s="144">
        <f t="shared" si="235"/>
        <v>415</v>
      </c>
      <c r="H176" s="144">
        <f t="shared" si="235"/>
        <v>0</v>
      </c>
      <c r="I176" s="144">
        <f t="shared" si="235"/>
        <v>0</v>
      </c>
      <c r="J176" s="144">
        <f t="shared" si="235"/>
        <v>0</v>
      </c>
      <c r="K176" s="144">
        <f t="shared" si="235"/>
        <v>0</v>
      </c>
      <c r="L176" s="144">
        <f t="shared" si="235"/>
        <v>0</v>
      </c>
      <c r="M176" s="144">
        <f t="shared" si="235"/>
        <v>0</v>
      </c>
      <c r="N176" s="144">
        <f t="shared" si="235"/>
        <v>0</v>
      </c>
      <c r="O176" s="144">
        <f t="shared" si="235"/>
        <v>0</v>
      </c>
      <c r="P176" s="144">
        <f t="shared" si="235"/>
        <v>0</v>
      </c>
      <c r="Q176" s="144">
        <f t="shared" si="235"/>
        <v>0</v>
      </c>
      <c r="R176" s="144">
        <f t="shared" si="235"/>
        <v>495</v>
      </c>
      <c r="S176" s="65"/>
      <c r="T176" s="65"/>
      <c r="U176" s="65"/>
    </row>
    <row r="177" spans="1:21" ht="17" customHeight="1">
      <c r="A177" s="143"/>
      <c r="B177" s="113"/>
      <c r="C177" s="142"/>
      <c r="D177" s="166"/>
      <c r="E177" s="166"/>
      <c r="F177" s="166"/>
      <c r="G177" s="166"/>
      <c r="H177" s="166"/>
      <c r="I177" s="166"/>
      <c r="J177" s="166"/>
      <c r="K177" s="166"/>
      <c r="L177" s="166"/>
      <c r="M177" s="166"/>
      <c r="N177" s="166"/>
      <c r="O177" s="166"/>
      <c r="P177" s="166"/>
      <c r="Q177" s="166"/>
      <c r="R177" s="144"/>
      <c r="S177" s="65"/>
      <c r="T177" s="65"/>
      <c r="U177" s="65"/>
    </row>
    <row r="178" spans="1:21" ht="17" customHeight="1">
      <c r="A178" s="143"/>
      <c r="B178" s="113" t="s">
        <v>137</v>
      </c>
      <c r="C178" s="163" t="s">
        <v>28</v>
      </c>
      <c r="D178" s="166"/>
      <c r="E178" s="166">
        <v>70</v>
      </c>
      <c r="F178" s="166"/>
      <c r="G178" s="166">
        <v>327</v>
      </c>
      <c r="H178" s="166"/>
      <c r="I178" s="166"/>
      <c r="J178" s="166"/>
      <c r="K178" s="166"/>
      <c r="L178" s="166"/>
      <c r="M178" s="166"/>
      <c r="N178" s="166"/>
      <c r="O178" s="166"/>
      <c r="P178" s="166"/>
      <c r="Q178" s="166"/>
      <c r="R178" s="166">
        <f>SUM(D178:Q178)</f>
        <v>397</v>
      </c>
      <c r="S178" s="65"/>
      <c r="T178" s="65"/>
      <c r="U178" s="65"/>
    </row>
    <row r="179" spans="1:21" ht="17" customHeight="1">
      <c r="A179" s="143"/>
      <c r="B179" s="113"/>
      <c r="C179" s="163" t="s">
        <v>14</v>
      </c>
      <c r="D179" s="166"/>
      <c r="E179" s="166">
        <v>12</v>
      </c>
      <c r="F179" s="166"/>
      <c r="G179" s="166">
        <v>64</v>
      </c>
      <c r="H179" s="166"/>
      <c r="I179" s="166"/>
      <c r="J179" s="166"/>
      <c r="K179" s="166"/>
      <c r="L179" s="166"/>
      <c r="M179" s="166"/>
      <c r="N179" s="166"/>
      <c r="O179" s="166"/>
      <c r="P179" s="166"/>
      <c r="Q179" s="166"/>
      <c r="R179" s="166">
        <f t="shared" ref="R179:R181" si="236">SUM(D179:Q179)</f>
        <v>76</v>
      </c>
      <c r="S179" s="65"/>
      <c r="T179" s="65"/>
      <c r="U179" s="65"/>
    </row>
    <row r="180" spans="1:21" ht="17" customHeight="1">
      <c r="A180" s="143"/>
      <c r="B180" s="113"/>
      <c r="C180" s="163" t="s">
        <v>69</v>
      </c>
      <c r="D180" s="166"/>
      <c r="E180" s="166"/>
      <c r="F180" s="166"/>
      <c r="G180" s="166"/>
      <c r="H180" s="166"/>
      <c r="I180" s="166"/>
      <c r="J180" s="166"/>
      <c r="K180" s="166"/>
      <c r="L180" s="166"/>
      <c r="M180" s="166"/>
      <c r="N180" s="166"/>
      <c r="O180" s="166"/>
      <c r="P180" s="166"/>
      <c r="Q180" s="166"/>
      <c r="R180" s="166">
        <f t="shared" si="236"/>
        <v>0</v>
      </c>
      <c r="S180" s="65"/>
      <c r="T180" s="65"/>
      <c r="U180" s="65"/>
    </row>
    <row r="181" spans="1:21" ht="17" customHeight="1">
      <c r="A181" s="143"/>
      <c r="B181" s="113"/>
      <c r="C181" s="163" t="s">
        <v>15</v>
      </c>
      <c r="D181" s="166"/>
      <c r="E181" s="166"/>
      <c r="F181" s="166"/>
      <c r="G181" s="166">
        <v>6</v>
      </c>
      <c r="H181" s="166"/>
      <c r="I181" s="166"/>
      <c r="J181" s="166"/>
      <c r="K181" s="166"/>
      <c r="L181" s="166"/>
      <c r="M181" s="166"/>
      <c r="N181" s="166"/>
      <c r="O181" s="166"/>
      <c r="P181" s="166"/>
      <c r="Q181" s="166"/>
      <c r="R181" s="166">
        <f t="shared" si="236"/>
        <v>6</v>
      </c>
      <c r="S181" s="65"/>
      <c r="T181" s="65"/>
      <c r="U181" s="65"/>
    </row>
    <row r="182" spans="1:21" ht="17" customHeight="1">
      <c r="A182" s="143"/>
      <c r="B182" s="113"/>
      <c r="C182" s="142" t="s">
        <v>26</v>
      </c>
      <c r="D182" s="144">
        <f>SUM(D178:D181)</f>
        <v>0</v>
      </c>
      <c r="E182" s="144">
        <f t="shared" ref="E182:R182" si="237">SUM(E178:E181)</f>
        <v>82</v>
      </c>
      <c r="F182" s="144">
        <f t="shared" si="237"/>
        <v>0</v>
      </c>
      <c r="G182" s="144">
        <f t="shared" si="237"/>
        <v>397</v>
      </c>
      <c r="H182" s="144">
        <f t="shared" si="237"/>
        <v>0</v>
      </c>
      <c r="I182" s="144">
        <f t="shared" si="237"/>
        <v>0</v>
      </c>
      <c r="J182" s="144">
        <f t="shared" si="237"/>
        <v>0</v>
      </c>
      <c r="K182" s="144">
        <f t="shared" si="237"/>
        <v>0</v>
      </c>
      <c r="L182" s="144">
        <f t="shared" si="237"/>
        <v>0</v>
      </c>
      <c r="M182" s="144">
        <f t="shared" si="237"/>
        <v>0</v>
      </c>
      <c r="N182" s="144">
        <f t="shared" si="237"/>
        <v>0</v>
      </c>
      <c r="O182" s="144">
        <f t="shared" si="237"/>
        <v>0</v>
      </c>
      <c r="P182" s="144">
        <f t="shared" si="237"/>
        <v>0</v>
      </c>
      <c r="Q182" s="144">
        <f t="shared" si="237"/>
        <v>0</v>
      </c>
      <c r="R182" s="144">
        <f t="shared" si="237"/>
        <v>479</v>
      </c>
      <c r="S182" s="65"/>
      <c r="T182" s="65"/>
      <c r="U182" s="65"/>
    </row>
    <row r="183" spans="1:21" ht="17" customHeight="1">
      <c r="A183" s="143"/>
      <c r="B183" s="113"/>
      <c r="C183" s="142"/>
      <c r="D183" s="144"/>
      <c r="E183" s="144"/>
      <c r="F183" s="144"/>
      <c r="G183" s="144"/>
      <c r="H183" s="144"/>
      <c r="I183" s="144"/>
      <c r="J183" s="144"/>
      <c r="K183" s="144"/>
      <c r="L183" s="144"/>
      <c r="M183" s="144"/>
      <c r="N183" s="144"/>
      <c r="O183" s="144"/>
      <c r="P183" s="144"/>
      <c r="Q183" s="144"/>
      <c r="R183" s="144"/>
      <c r="S183" s="65"/>
      <c r="T183" s="65"/>
      <c r="U183" s="65"/>
    </row>
    <row r="184" spans="1:21" ht="17" customHeight="1">
      <c r="A184" s="143"/>
      <c r="B184" s="113"/>
      <c r="C184" s="142"/>
      <c r="D184" s="144"/>
      <c r="E184" s="144"/>
      <c r="F184" s="144"/>
      <c r="G184" s="144"/>
      <c r="H184" s="144"/>
      <c r="I184" s="144"/>
      <c r="J184" s="144"/>
      <c r="K184" s="144"/>
      <c r="L184" s="144"/>
      <c r="M184" s="144"/>
      <c r="N184" s="144"/>
      <c r="O184" s="144"/>
      <c r="P184" s="144"/>
      <c r="Q184" s="144"/>
      <c r="R184" s="144"/>
      <c r="S184" s="65"/>
      <c r="T184" s="65"/>
      <c r="U184" s="65"/>
    </row>
    <row r="185" spans="1:21" ht="17" customHeight="1">
      <c r="A185" s="143"/>
      <c r="B185" s="113"/>
      <c r="C185" s="142"/>
      <c r="D185" s="144"/>
      <c r="E185" s="144"/>
      <c r="F185" s="144"/>
      <c r="G185" s="144"/>
      <c r="H185" s="144"/>
      <c r="I185" s="144"/>
      <c r="J185" s="144"/>
      <c r="K185" s="144"/>
      <c r="L185" s="144"/>
      <c r="M185" s="144"/>
      <c r="N185" s="144"/>
      <c r="O185" s="144"/>
      <c r="P185" s="144"/>
      <c r="Q185" s="144"/>
      <c r="R185" s="144"/>
      <c r="S185" s="65"/>
      <c r="T185" s="65"/>
      <c r="U185" s="65"/>
    </row>
    <row r="186" spans="1:21" ht="17" customHeight="1">
      <c r="A186" s="143"/>
      <c r="B186" s="113"/>
      <c r="C186" s="142"/>
      <c r="D186" s="144"/>
      <c r="E186" s="144"/>
      <c r="F186" s="144"/>
      <c r="G186" s="144"/>
      <c r="H186" s="144"/>
      <c r="I186" s="144"/>
      <c r="J186" s="144"/>
      <c r="K186" s="144"/>
      <c r="L186" s="144"/>
      <c r="M186" s="144"/>
      <c r="N186" s="144"/>
      <c r="O186" s="144"/>
      <c r="P186" s="144"/>
      <c r="Q186" s="144"/>
      <c r="R186" s="144"/>
      <c r="S186" s="65"/>
      <c r="T186" s="65"/>
      <c r="U186" s="65"/>
    </row>
    <row r="187" spans="1:21" ht="17" customHeight="1">
      <c r="A187" s="143"/>
      <c r="B187" s="113"/>
      <c r="C187" s="142"/>
      <c r="D187" s="144"/>
      <c r="E187" s="144"/>
      <c r="F187" s="144"/>
      <c r="G187" s="144"/>
      <c r="H187" s="144"/>
      <c r="I187" s="144"/>
      <c r="J187" s="144"/>
      <c r="K187" s="144"/>
      <c r="L187" s="144"/>
      <c r="M187" s="144"/>
      <c r="N187" s="144"/>
      <c r="O187" s="144"/>
      <c r="P187" s="144"/>
      <c r="Q187" s="144"/>
      <c r="R187" s="144"/>
      <c r="S187" s="65"/>
      <c r="T187" s="65"/>
      <c r="U187" s="65"/>
    </row>
    <row r="188" spans="1:21" ht="17" customHeight="1">
      <c r="A188" s="143"/>
      <c r="B188" s="113"/>
      <c r="C188" s="142"/>
      <c r="D188" s="144"/>
      <c r="E188" s="144"/>
      <c r="F188" s="144"/>
      <c r="G188" s="144"/>
      <c r="H188" s="144"/>
      <c r="I188" s="144"/>
      <c r="J188" s="144"/>
      <c r="K188" s="144"/>
      <c r="L188" s="144"/>
      <c r="M188" s="144"/>
      <c r="N188" s="144"/>
      <c r="O188" s="144"/>
      <c r="P188" s="144"/>
      <c r="Q188" s="144"/>
      <c r="R188" s="144"/>
      <c r="S188" s="65"/>
      <c r="T188" s="65"/>
      <c r="U188" s="65"/>
    </row>
    <row r="189" spans="1:21" ht="17" customHeight="1">
      <c r="A189" s="143"/>
      <c r="B189" s="113"/>
      <c r="C189" s="142"/>
      <c r="D189" s="144"/>
      <c r="E189" s="144"/>
      <c r="F189" s="144"/>
      <c r="G189" s="144"/>
      <c r="H189" s="144"/>
      <c r="I189" s="144"/>
      <c r="J189" s="144"/>
      <c r="K189" s="144"/>
      <c r="L189" s="144"/>
      <c r="M189" s="144"/>
      <c r="N189" s="144"/>
      <c r="O189" s="144"/>
      <c r="P189" s="144"/>
      <c r="Q189" s="144"/>
      <c r="R189" s="144"/>
      <c r="S189" s="65"/>
      <c r="T189" s="65"/>
      <c r="U189" s="65"/>
    </row>
    <row r="190" spans="1:21" ht="17" customHeight="1">
      <c r="A190" s="143"/>
      <c r="B190" s="113"/>
      <c r="C190" s="142"/>
      <c r="D190" s="144"/>
      <c r="E190" s="144"/>
      <c r="F190" s="144"/>
      <c r="G190" s="144"/>
      <c r="H190" s="144"/>
      <c r="I190" s="144"/>
      <c r="J190" s="144"/>
      <c r="K190" s="144"/>
      <c r="L190" s="144"/>
      <c r="M190" s="144"/>
      <c r="N190" s="144"/>
      <c r="O190" s="144"/>
      <c r="P190" s="144"/>
      <c r="Q190" s="144"/>
      <c r="R190" s="144"/>
      <c r="S190" s="65"/>
      <c r="T190" s="65"/>
      <c r="U190" s="65"/>
    </row>
    <row r="191" spans="1:21" ht="17" customHeight="1">
      <c r="A191" s="143"/>
      <c r="B191" s="113"/>
      <c r="C191" s="142"/>
      <c r="D191" s="144"/>
      <c r="E191" s="144"/>
      <c r="F191" s="144"/>
      <c r="G191" s="144"/>
      <c r="H191" s="144"/>
      <c r="I191" s="144"/>
      <c r="J191" s="144"/>
      <c r="K191" s="144"/>
      <c r="L191" s="144"/>
      <c r="M191" s="144"/>
      <c r="N191" s="144"/>
      <c r="O191" s="144"/>
      <c r="P191" s="144"/>
      <c r="Q191" s="144"/>
      <c r="R191" s="144"/>
      <c r="S191" s="65"/>
      <c r="T191" s="65"/>
      <c r="U191" s="65"/>
    </row>
    <row r="192" spans="1:21" ht="17" customHeight="1">
      <c r="A192" s="143"/>
      <c r="B192" s="113"/>
      <c r="C192" s="142"/>
      <c r="D192" s="144"/>
      <c r="E192" s="144"/>
      <c r="F192" s="144"/>
      <c r="G192" s="144"/>
      <c r="H192" s="144"/>
      <c r="I192" s="144"/>
      <c r="J192" s="144"/>
      <c r="K192" s="144"/>
      <c r="L192" s="144"/>
      <c r="M192" s="144"/>
      <c r="N192" s="144"/>
      <c r="O192" s="144"/>
      <c r="P192" s="144"/>
      <c r="Q192" s="144"/>
      <c r="R192" s="144"/>
      <c r="S192" s="65"/>
      <c r="T192" s="65"/>
      <c r="U192" s="65"/>
    </row>
    <row r="193" spans="1:21" ht="17" customHeight="1">
      <c r="A193" s="143"/>
      <c r="B193" s="113"/>
      <c r="C193" s="142"/>
      <c r="D193" s="144"/>
      <c r="E193" s="144"/>
      <c r="F193" s="144"/>
      <c r="G193" s="144"/>
      <c r="H193" s="144"/>
      <c r="I193" s="144"/>
      <c r="J193" s="144"/>
      <c r="K193" s="144"/>
      <c r="L193" s="144"/>
      <c r="M193" s="144"/>
      <c r="N193" s="144"/>
      <c r="O193" s="144"/>
      <c r="P193" s="144"/>
      <c r="Q193" s="144"/>
      <c r="R193" s="144"/>
      <c r="S193" s="65"/>
      <c r="T193" s="65"/>
      <c r="U193" s="65"/>
    </row>
    <row r="194" spans="1:21" ht="17" customHeight="1">
      <c r="A194" s="143"/>
      <c r="B194" s="113"/>
      <c r="C194" s="142"/>
      <c r="D194" s="144"/>
      <c r="E194" s="144"/>
      <c r="F194" s="144"/>
      <c r="G194" s="144"/>
      <c r="H194" s="144"/>
      <c r="I194" s="144"/>
      <c r="J194" s="144"/>
      <c r="K194" s="144"/>
      <c r="L194" s="144"/>
      <c r="M194" s="144"/>
      <c r="N194" s="144"/>
      <c r="O194" s="144"/>
      <c r="P194" s="144"/>
      <c r="Q194" s="144"/>
      <c r="R194" s="144"/>
      <c r="S194" s="65"/>
      <c r="T194" s="65"/>
      <c r="U194" s="65"/>
    </row>
    <row r="195" spans="1:21" ht="17" customHeight="1">
      <c r="A195" s="143"/>
      <c r="B195" s="113"/>
      <c r="C195" s="142"/>
      <c r="D195" s="144"/>
      <c r="E195" s="144"/>
      <c r="F195" s="144"/>
      <c r="G195" s="144"/>
      <c r="H195" s="144"/>
      <c r="I195" s="144"/>
      <c r="J195" s="144"/>
      <c r="K195" s="144"/>
      <c r="L195" s="144"/>
      <c r="M195" s="144"/>
      <c r="N195" s="144"/>
      <c r="O195" s="144"/>
      <c r="P195" s="144"/>
      <c r="Q195" s="144"/>
      <c r="R195" s="144"/>
      <c r="S195" s="65"/>
      <c r="T195" s="65"/>
      <c r="U195" s="65"/>
    </row>
    <row r="196" spans="1:21" ht="17" customHeight="1">
      <c r="A196" s="143"/>
      <c r="B196" s="113"/>
      <c r="C196" s="142"/>
      <c r="D196" s="144"/>
      <c r="E196" s="144"/>
      <c r="F196" s="144"/>
      <c r="G196" s="144"/>
      <c r="H196" s="144"/>
      <c r="I196" s="144"/>
      <c r="J196" s="144"/>
      <c r="K196" s="144"/>
      <c r="L196" s="144"/>
      <c r="M196" s="144"/>
      <c r="N196" s="144"/>
      <c r="O196" s="144"/>
      <c r="P196" s="144"/>
      <c r="Q196" s="144"/>
      <c r="R196" s="144"/>
      <c r="S196" s="65"/>
      <c r="T196" s="65"/>
      <c r="U196" s="65"/>
    </row>
    <row r="197" spans="1:21" ht="17" customHeight="1">
      <c r="A197" s="143"/>
      <c r="B197" s="113"/>
      <c r="C197" s="142"/>
      <c r="D197" s="144"/>
      <c r="E197" s="144"/>
      <c r="F197" s="144"/>
      <c r="G197" s="144"/>
      <c r="H197" s="144"/>
      <c r="I197" s="144"/>
      <c r="J197" s="144"/>
      <c r="K197" s="144"/>
      <c r="L197" s="144"/>
      <c r="M197" s="144"/>
      <c r="N197" s="144"/>
      <c r="O197" s="144"/>
      <c r="P197" s="144"/>
      <c r="Q197" s="144"/>
      <c r="R197" s="144"/>
      <c r="S197" s="65"/>
      <c r="T197" s="65"/>
      <c r="U197" s="65"/>
    </row>
    <row r="198" spans="1:21" ht="17" customHeight="1">
      <c r="A198" s="143"/>
      <c r="B198" s="113"/>
      <c r="C198" s="142"/>
      <c r="D198" s="144"/>
      <c r="E198" s="144"/>
      <c r="F198" s="144"/>
      <c r="G198" s="144"/>
      <c r="H198" s="144"/>
      <c r="I198" s="144"/>
      <c r="J198" s="144"/>
      <c r="K198" s="144"/>
      <c r="L198" s="144"/>
      <c r="M198" s="144"/>
      <c r="N198" s="144"/>
      <c r="O198" s="144"/>
      <c r="P198" s="144"/>
      <c r="Q198" s="144"/>
      <c r="R198" s="144"/>
      <c r="S198" s="65"/>
      <c r="T198" s="65"/>
      <c r="U198" s="65"/>
    </row>
    <row r="199" spans="1:21" ht="17" customHeight="1">
      <c r="A199" s="143"/>
      <c r="B199" s="113"/>
      <c r="C199" s="142"/>
      <c r="D199" s="144"/>
      <c r="E199" s="144"/>
      <c r="F199" s="144"/>
      <c r="G199" s="144"/>
      <c r="H199" s="144"/>
      <c r="I199" s="144"/>
      <c r="J199" s="144"/>
      <c r="K199" s="144"/>
      <c r="L199" s="144"/>
      <c r="M199" s="144"/>
      <c r="N199" s="144"/>
      <c r="O199" s="144"/>
      <c r="P199" s="144"/>
      <c r="Q199" s="144"/>
      <c r="R199" s="144"/>
      <c r="S199" s="65"/>
      <c r="T199" s="65"/>
      <c r="U199" s="65"/>
    </row>
    <row r="200" spans="1:21" ht="17" customHeight="1">
      <c r="A200" s="143"/>
      <c r="B200" s="113"/>
      <c r="C200" s="142"/>
      <c r="D200" s="144"/>
      <c r="E200" s="144"/>
      <c r="F200" s="144"/>
      <c r="G200" s="144"/>
      <c r="H200" s="144"/>
      <c r="I200" s="144"/>
      <c r="J200" s="144"/>
      <c r="K200" s="144"/>
      <c r="L200" s="144"/>
      <c r="M200" s="144"/>
      <c r="N200" s="144"/>
      <c r="O200" s="144"/>
      <c r="P200" s="144"/>
      <c r="Q200" s="144"/>
      <c r="R200" s="144"/>
      <c r="S200" s="65"/>
      <c r="T200" s="65"/>
      <c r="U200" s="65"/>
    </row>
    <row r="201" spans="1:21" ht="17" customHeight="1">
      <c r="A201" s="216" t="s">
        <v>91</v>
      </c>
      <c r="B201" s="217"/>
      <c r="C201" s="217"/>
      <c r="D201" s="217"/>
      <c r="E201" s="217"/>
      <c r="F201" s="217"/>
      <c r="G201" s="217"/>
      <c r="H201" s="217"/>
      <c r="I201" s="217"/>
      <c r="J201" s="217"/>
      <c r="K201" s="217"/>
      <c r="L201" s="217"/>
      <c r="M201" s="217"/>
      <c r="N201" s="217"/>
      <c r="O201" s="217"/>
      <c r="P201" s="217"/>
      <c r="Q201" s="217"/>
      <c r="R201" s="217"/>
      <c r="S201" s="65"/>
      <c r="T201" s="65"/>
      <c r="U201" s="65"/>
    </row>
    <row r="202" spans="1:21" ht="17" customHeight="1">
      <c r="A202" s="218" t="s">
        <v>16</v>
      </c>
      <c r="B202" s="219"/>
      <c r="C202" s="219"/>
      <c r="D202" s="219"/>
      <c r="E202" s="219"/>
      <c r="F202" s="219"/>
      <c r="G202" s="219"/>
      <c r="H202" s="219"/>
      <c r="I202" s="219"/>
      <c r="J202" s="219"/>
      <c r="K202" s="219"/>
      <c r="L202" s="219"/>
      <c r="M202" s="219"/>
      <c r="N202" s="219"/>
      <c r="O202" s="219"/>
      <c r="P202" s="219"/>
      <c r="Q202" s="219"/>
      <c r="R202" s="219"/>
      <c r="S202" s="65"/>
      <c r="T202" s="65"/>
      <c r="U202" s="65"/>
    </row>
    <row r="203" spans="1:21" ht="17" customHeight="1">
      <c r="A203" s="245"/>
      <c r="B203" s="246"/>
      <c r="C203" s="145"/>
      <c r="D203" s="146" t="s">
        <v>0</v>
      </c>
      <c r="E203" s="147" t="s">
        <v>1</v>
      </c>
      <c r="F203" s="146" t="s">
        <v>2</v>
      </c>
      <c r="G203" s="147" t="s">
        <v>3</v>
      </c>
      <c r="H203" s="146" t="s">
        <v>4</v>
      </c>
      <c r="I203" s="147" t="s">
        <v>5</v>
      </c>
      <c r="J203" s="146" t="s">
        <v>6</v>
      </c>
      <c r="K203" s="147" t="s">
        <v>7</v>
      </c>
      <c r="L203" s="146" t="s">
        <v>8</v>
      </c>
      <c r="M203" s="147" t="s">
        <v>9</v>
      </c>
      <c r="N203" s="146" t="s">
        <v>10</v>
      </c>
      <c r="O203" s="147" t="s">
        <v>11</v>
      </c>
      <c r="P203" s="146" t="s">
        <v>12</v>
      </c>
      <c r="Q203" s="148" t="s">
        <v>13</v>
      </c>
      <c r="R203" s="149" t="s">
        <v>27</v>
      </c>
      <c r="S203" s="65"/>
      <c r="T203" s="65"/>
      <c r="U203" s="65"/>
    </row>
    <row r="204" spans="1:21" ht="17" customHeight="1">
      <c r="A204" s="211" t="s">
        <v>36</v>
      </c>
      <c r="B204" s="54" t="s">
        <v>112</v>
      </c>
      <c r="C204" s="6" t="s">
        <v>24</v>
      </c>
      <c r="D204" s="66">
        <v>34</v>
      </c>
      <c r="E204" s="65">
        <v>67</v>
      </c>
      <c r="F204" s="66">
        <v>15</v>
      </c>
      <c r="G204" s="65">
        <v>209</v>
      </c>
      <c r="H204" s="66">
        <v>7</v>
      </c>
      <c r="I204" s="66">
        <v>9</v>
      </c>
      <c r="J204" s="66">
        <v>16</v>
      </c>
      <c r="K204" s="66">
        <v>29</v>
      </c>
      <c r="L204" s="66">
        <v>44</v>
      </c>
      <c r="M204" s="66">
        <v>7</v>
      </c>
      <c r="N204" s="66">
        <v>31</v>
      </c>
      <c r="O204" s="66">
        <v>97</v>
      </c>
      <c r="P204" s="66">
        <v>251</v>
      </c>
      <c r="Q204" s="66">
        <v>26</v>
      </c>
      <c r="R204" s="13">
        <f t="shared" ref="R204:R209" si="238">SUM(D204:Q204)</f>
        <v>842</v>
      </c>
      <c r="S204" s="65"/>
      <c r="T204" s="65"/>
      <c r="U204" s="65"/>
    </row>
    <row r="205" spans="1:21" ht="17" customHeight="1">
      <c r="A205" s="212"/>
      <c r="B205" s="27" t="s">
        <v>113</v>
      </c>
      <c r="C205" s="3" t="s">
        <v>25</v>
      </c>
      <c r="D205" s="71">
        <v>44</v>
      </c>
      <c r="E205" s="69">
        <v>83</v>
      </c>
      <c r="F205" s="71">
        <v>21</v>
      </c>
      <c r="G205" s="69">
        <v>215</v>
      </c>
      <c r="H205" s="71">
        <v>7</v>
      </c>
      <c r="I205" s="69">
        <v>18</v>
      </c>
      <c r="J205" s="71">
        <v>21</v>
      </c>
      <c r="K205" s="69">
        <v>41</v>
      </c>
      <c r="L205" s="71">
        <v>59</v>
      </c>
      <c r="M205" s="69">
        <v>18</v>
      </c>
      <c r="N205" s="71">
        <v>39</v>
      </c>
      <c r="O205" s="69">
        <v>129</v>
      </c>
      <c r="P205" s="71">
        <v>349</v>
      </c>
      <c r="Q205" s="69">
        <v>34</v>
      </c>
      <c r="R205" s="4">
        <f t="shared" si="238"/>
        <v>1078</v>
      </c>
      <c r="S205" s="65"/>
      <c r="T205" s="65"/>
      <c r="U205" s="65"/>
    </row>
    <row r="206" spans="1:21" ht="17" customHeight="1">
      <c r="A206" s="212"/>
      <c r="B206" s="16" t="s">
        <v>14</v>
      </c>
      <c r="C206" s="6" t="s">
        <v>24</v>
      </c>
      <c r="D206" s="66">
        <v>1</v>
      </c>
      <c r="E206" s="65">
        <v>14</v>
      </c>
      <c r="F206" s="66">
        <v>3</v>
      </c>
      <c r="G206" s="65">
        <v>40</v>
      </c>
      <c r="H206" s="66">
        <v>1</v>
      </c>
      <c r="I206" s="66">
        <v>2</v>
      </c>
      <c r="J206" s="66">
        <v>4</v>
      </c>
      <c r="K206" s="66">
        <v>4</v>
      </c>
      <c r="L206" s="66">
        <v>6</v>
      </c>
      <c r="M206" s="66">
        <v>2</v>
      </c>
      <c r="N206" s="66">
        <v>4</v>
      </c>
      <c r="O206" s="66">
        <v>5</v>
      </c>
      <c r="P206" s="66">
        <v>31</v>
      </c>
      <c r="Q206" s="66">
        <v>4</v>
      </c>
      <c r="R206" s="13">
        <f t="shared" si="238"/>
        <v>121</v>
      </c>
      <c r="S206" s="65"/>
      <c r="T206" s="65"/>
      <c r="U206" s="65"/>
    </row>
    <row r="207" spans="1:21" ht="17" customHeight="1">
      <c r="A207" s="212"/>
      <c r="B207" s="28"/>
      <c r="C207" s="7" t="s">
        <v>25</v>
      </c>
      <c r="D207" s="66">
        <v>4</v>
      </c>
      <c r="E207" s="65">
        <v>15</v>
      </c>
      <c r="F207" s="66">
        <v>2</v>
      </c>
      <c r="G207" s="65">
        <v>35</v>
      </c>
      <c r="H207" s="66">
        <v>1</v>
      </c>
      <c r="I207" s="66">
        <v>13</v>
      </c>
      <c r="J207" s="66">
        <v>3</v>
      </c>
      <c r="K207" s="66">
        <v>3</v>
      </c>
      <c r="L207" s="66">
        <v>4</v>
      </c>
      <c r="M207" s="66">
        <v>1</v>
      </c>
      <c r="N207" s="66">
        <v>2</v>
      </c>
      <c r="O207" s="66">
        <v>20</v>
      </c>
      <c r="P207" s="66">
        <v>41</v>
      </c>
      <c r="Q207" s="66">
        <v>4</v>
      </c>
      <c r="R207" s="4">
        <f t="shared" si="238"/>
        <v>148</v>
      </c>
    </row>
    <row r="208" spans="1:21" ht="17" customHeight="1">
      <c r="A208" s="212"/>
      <c r="B208" s="117" t="s">
        <v>15</v>
      </c>
      <c r="C208" s="118" t="s">
        <v>24</v>
      </c>
      <c r="D208" s="77"/>
      <c r="E208" s="70"/>
      <c r="F208" s="77"/>
      <c r="G208" s="70">
        <v>5</v>
      </c>
      <c r="H208" s="77"/>
      <c r="I208" s="70"/>
      <c r="J208" s="77"/>
      <c r="K208" s="70"/>
      <c r="L208" s="77"/>
      <c r="M208" s="70"/>
      <c r="N208" s="77">
        <v>1</v>
      </c>
      <c r="O208" s="70">
        <v>1</v>
      </c>
      <c r="P208" s="77">
        <v>7</v>
      </c>
      <c r="Q208" s="70"/>
      <c r="R208" s="66">
        <f t="shared" si="238"/>
        <v>14</v>
      </c>
    </row>
    <row r="209" spans="1:18" ht="17" customHeight="1">
      <c r="A209" s="212"/>
      <c r="B209" s="115"/>
      <c r="C209" s="116" t="s">
        <v>25</v>
      </c>
      <c r="D209" s="71">
        <v>1</v>
      </c>
      <c r="E209" s="69">
        <v>1</v>
      </c>
      <c r="F209" s="71"/>
      <c r="G209" s="69">
        <v>2</v>
      </c>
      <c r="H209" s="71"/>
      <c r="I209" s="69"/>
      <c r="J209" s="71"/>
      <c r="K209" s="69"/>
      <c r="L209" s="71"/>
      <c r="M209" s="69"/>
      <c r="N209" s="71"/>
      <c r="O209" s="69">
        <v>4</v>
      </c>
      <c r="P209" s="71">
        <v>8</v>
      </c>
      <c r="Q209" s="69"/>
      <c r="R209" s="71">
        <f t="shared" si="238"/>
        <v>16</v>
      </c>
    </row>
    <row r="210" spans="1:18" ht="17" customHeight="1">
      <c r="A210" s="212"/>
      <c r="B210" s="16" t="s">
        <v>69</v>
      </c>
      <c r="C210" s="62" t="s">
        <v>24</v>
      </c>
      <c r="D210" s="66"/>
      <c r="E210" s="65"/>
      <c r="F210" s="66"/>
      <c r="G210" s="65"/>
      <c r="H210" s="66"/>
      <c r="I210" s="65"/>
      <c r="J210" s="66"/>
      <c r="K210" s="65"/>
      <c r="L210" s="66">
        <v>1</v>
      </c>
      <c r="M210" s="65"/>
      <c r="N210" s="66"/>
      <c r="O210" s="65"/>
      <c r="P210" s="66"/>
      <c r="Q210" s="65"/>
      <c r="R210" s="13">
        <f>SUM(D210:Q210)</f>
        <v>1</v>
      </c>
    </row>
    <row r="211" spans="1:18" ht="16.5" customHeight="1">
      <c r="A211" s="212"/>
      <c r="B211" s="61"/>
      <c r="C211" s="3" t="s">
        <v>25</v>
      </c>
      <c r="D211" s="71"/>
      <c r="E211" s="69">
        <v>1</v>
      </c>
      <c r="F211" s="71"/>
      <c r="G211" s="69">
        <v>2</v>
      </c>
      <c r="H211" s="71"/>
      <c r="I211" s="69"/>
      <c r="J211" s="71"/>
      <c r="K211" s="69"/>
      <c r="L211" s="71"/>
      <c r="M211" s="69"/>
      <c r="N211" s="71"/>
      <c r="O211" s="69"/>
      <c r="P211" s="71"/>
      <c r="Q211" s="69"/>
      <c r="R211" s="13">
        <f>SUM(D211:Q211)</f>
        <v>3</v>
      </c>
    </row>
    <row r="212" spans="1:18" s="72" customFormat="1" ht="16.5" customHeight="1">
      <c r="A212" s="212"/>
      <c r="B212" s="29" t="s">
        <v>26</v>
      </c>
      <c r="C212" s="9" t="s">
        <v>24</v>
      </c>
      <c r="D212" s="97">
        <f>D204+D206+D208+D210</f>
        <v>35</v>
      </c>
      <c r="E212" s="97">
        <f t="shared" ref="E212:Q212" si="239">E204+E206+E208+E210</f>
        <v>81</v>
      </c>
      <c r="F212" s="97">
        <f t="shared" si="239"/>
        <v>18</v>
      </c>
      <c r="G212" s="97">
        <f t="shared" si="239"/>
        <v>254</v>
      </c>
      <c r="H212" s="97">
        <f t="shared" si="239"/>
        <v>8</v>
      </c>
      <c r="I212" s="97">
        <f t="shared" si="239"/>
        <v>11</v>
      </c>
      <c r="J212" s="97">
        <f t="shared" si="239"/>
        <v>20</v>
      </c>
      <c r="K212" s="97">
        <f t="shared" si="239"/>
        <v>33</v>
      </c>
      <c r="L212" s="97">
        <f t="shared" si="239"/>
        <v>51</v>
      </c>
      <c r="M212" s="97">
        <f t="shared" si="239"/>
        <v>9</v>
      </c>
      <c r="N212" s="97">
        <f t="shared" si="239"/>
        <v>36</v>
      </c>
      <c r="O212" s="97">
        <f t="shared" si="239"/>
        <v>103</v>
      </c>
      <c r="P212" s="97">
        <f t="shared" si="239"/>
        <v>289</v>
      </c>
      <c r="Q212" s="97">
        <f t="shared" si="239"/>
        <v>30</v>
      </c>
      <c r="R212" s="203">
        <f>R204+R206+R208+R210</f>
        <v>978</v>
      </c>
    </row>
    <row r="213" spans="1:18" s="72" customFormat="1" ht="16.5" customHeight="1">
      <c r="A213" s="213"/>
      <c r="B213" s="58"/>
      <c r="C213" s="125" t="s">
        <v>25</v>
      </c>
      <c r="D213" s="87">
        <f>D205+D207+D209+D211</f>
        <v>49</v>
      </c>
      <c r="E213" s="87">
        <f t="shared" ref="E213:Q213" si="240">E205+E207+E209+E211</f>
        <v>100</v>
      </c>
      <c r="F213" s="87">
        <f t="shared" si="240"/>
        <v>23</v>
      </c>
      <c r="G213" s="87">
        <f t="shared" si="240"/>
        <v>254</v>
      </c>
      <c r="H213" s="87">
        <f t="shared" si="240"/>
        <v>8</v>
      </c>
      <c r="I213" s="87">
        <f t="shared" si="240"/>
        <v>31</v>
      </c>
      <c r="J213" s="87">
        <f t="shared" si="240"/>
        <v>24</v>
      </c>
      <c r="K213" s="87">
        <f t="shared" si="240"/>
        <v>44</v>
      </c>
      <c r="L213" s="87">
        <f t="shared" si="240"/>
        <v>63</v>
      </c>
      <c r="M213" s="87">
        <f t="shared" si="240"/>
        <v>19</v>
      </c>
      <c r="N213" s="87">
        <f t="shared" si="240"/>
        <v>41</v>
      </c>
      <c r="O213" s="87">
        <f t="shared" si="240"/>
        <v>153</v>
      </c>
      <c r="P213" s="87">
        <f t="shared" si="240"/>
        <v>398</v>
      </c>
      <c r="Q213" s="87">
        <f t="shared" si="240"/>
        <v>38</v>
      </c>
      <c r="R213" s="48">
        <f>R205+R207+R209+R211</f>
        <v>1245</v>
      </c>
    </row>
    <row r="214" spans="1:18" ht="16.5" customHeight="1">
      <c r="A214" s="211" t="s">
        <v>36</v>
      </c>
      <c r="B214" s="26" t="s">
        <v>114</v>
      </c>
      <c r="C214" s="2" t="s">
        <v>24</v>
      </c>
      <c r="D214" s="77">
        <v>33</v>
      </c>
      <c r="E214" s="70">
        <v>61</v>
      </c>
      <c r="F214" s="77">
        <v>12</v>
      </c>
      <c r="G214" s="70">
        <v>203</v>
      </c>
      <c r="H214" s="77">
        <v>6</v>
      </c>
      <c r="I214" s="70">
        <v>8</v>
      </c>
      <c r="J214" s="77">
        <v>16</v>
      </c>
      <c r="K214" s="70">
        <v>26</v>
      </c>
      <c r="L214" s="77">
        <v>43</v>
      </c>
      <c r="M214" s="70">
        <v>7</v>
      </c>
      <c r="N214" s="77">
        <v>30</v>
      </c>
      <c r="O214" s="70">
        <v>95</v>
      </c>
      <c r="P214" s="77">
        <v>240</v>
      </c>
      <c r="Q214" s="70">
        <v>24</v>
      </c>
      <c r="R214" s="25">
        <f t="shared" ref="R214:R219" si="241">SUM(D214:Q214)</f>
        <v>804</v>
      </c>
    </row>
    <row r="215" spans="1:18" ht="16.5" customHeight="1">
      <c r="A215" s="212"/>
      <c r="B215" s="27" t="s">
        <v>21</v>
      </c>
      <c r="C215" s="3" t="s">
        <v>25</v>
      </c>
      <c r="D215" s="71">
        <v>45</v>
      </c>
      <c r="E215" s="69">
        <v>87</v>
      </c>
      <c r="F215" s="71">
        <v>23</v>
      </c>
      <c r="G215" s="69">
        <v>219</v>
      </c>
      <c r="H215" s="71">
        <v>8</v>
      </c>
      <c r="I215" s="69">
        <v>19</v>
      </c>
      <c r="J215" s="71">
        <v>21</v>
      </c>
      <c r="K215" s="69">
        <v>44</v>
      </c>
      <c r="L215" s="71">
        <v>59</v>
      </c>
      <c r="M215" s="69">
        <v>18</v>
      </c>
      <c r="N215" s="71">
        <v>39</v>
      </c>
      <c r="O215" s="69">
        <v>130</v>
      </c>
      <c r="P215" s="71">
        <v>357</v>
      </c>
      <c r="Q215" s="69">
        <v>35</v>
      </c>
      <c r="R215" s="4">
        <f t="shared" si="241"/>
        <v>1104</v>
      </c>
    </row>
    <row r="216" spans="1:18" ht="16.5" customHeight="1">
      <c r="A216" s="212"/>
      <c r="B216" s="16" t="s">
        <v>14</v>
      </c>
      <c r="C216" s="6" t="s">
        <v>24</v>
      </c>
      <c r="D216" s="66">
        <v>1</v>
      </c>
      <c r="E216" s="65">
        <v>14</v>
      </c>
      <c r="F216" s="66">
        <v>3</v>
      </c>
      <c r="G216" s="65">
        <v>41</v>
      </c>
      <c r="H216" s="66">
        <v>1</v>
      </c>
      <c r="I216" s="66">
        <v>2</v>
      </c>
      <c r="J216" s="66">
        <v>4</v>
      </c>
      <c r="K216" s="66">
        <v>3</v>
      </c>
      <c r="L216" s="66">
        <v>5</v>
      </c>
      <c r="M216" s="66">
        <v>2</v>
      </c>
      <c r="N216" s="66">
        <v>4</v>
      </c>
      <c r="O216" s="66">
        <v>5</v>
      </c>
      <c r="P216" s="66">
        <v>26</v>
      </c>
      <c r="Q216" s="66">
        <v>2</v>
      </c>
      <c r="R216" s="13">
        <f t="shared" si="241"/>
        <v>113</v>
      </c>
    </row>
    <row r="217" spans="1:18" ht="16.5" customHeight="1">
      <c r="A217" s="212"/>
      <c r="B217" s="28"/>
      <c r="C217" s="7" t="s">
        <v>25</v>
      </c>
      <c r="D217" s="66">
        <v>4</v>
      </c>
      <c r="E217" s="65">
        <v>12</v>
      </c>
      <c r="F217" s="66">
        <v>2</v>
      </c>
      <c r="G217" s="65">
        <v>35</v>
      </c>
      <c r="H217" s="66">
        <v>1</v>
      </c>
      <c r="I217" s="66">
        <v>13</v>
      </c>
      <c r="J217" s="66">
        <v>3</v>
      </c>
      <c r="K217" s="66">
        <v>3</v>
      </c>
      <c r="L217" s="66">
        <v>5</v>
      </c>
      <c r="M217" s="66">
        <v>1</v>
      </c>
      <c r="N217" s="66">
        <v>2</v>
      </c>
      <c r="O217" s="66">
        <v>20</v>
      </c>
      <c r="P217" s="66">
        <v>43</v>
      </c>
      <c r="Q217" s="66">
        <v>5</v>
      </c>
      <c r="R217" s="4">
        <f t="shared" si="241"/>
        <v>149</v>
      </c>
    </row>
    <row r="218" spans="1:18" ht="17" customHeight="1">
      <c r="A218" s="212"/>
      <c r="B218" s="117" t="s">
        <v>15</v>
      </c>
      <c r="C218" s="118" t="s">
        <v>24</v>
      </c>
      <c r="D218" s="77"/>
      <c r="E218" s="70"/>
      <c r="F218" s="77"/>
      <c r="G218" s="70">
        <v>5</v>
      </c>
      <c r="H218" s="77"/>
      <c r="I218" s="70"/>
      <c r="J218" s="77"/>
      <c r="K218" s="70"/>
      <c r="L218" s="77"/>
      <c r="M218" s="70"/>
      <c r="N218" s="77">
        <v>1</v>
      </c>
      <c r="O218" s="70">
        <v>1</v>
      </c>
      <c r="P218" s="77">
        <v>7</v>
      </c>
      <c r="Q218" s="70"/>
      <c r="R218" s="66">
        <f>SUM(D218:Q218)</f>
        <v>14</v>
      </c>
    </row>
    <row r="219" spans="1:18" ht="17" customHeight="1">
      <c r="A219" s="212"/>
      <c r="B219" s="115"/>
      <c r="C219" s="116" t="s">
        <v>25</v>
      </c>
      <c r="D219" s="71">
        <v>1</v>
      </c>
      <c r="E219" s="69">
        <v>1</v>
      </c>
      <c r="F219" s="71"/>
      <c r="G219" s="69">
        <v>2</v>
      </c>
      <c r="H219" s="71"/>
      <c r="I219" s="69"/>
      <c r="J219" s="71"/>
      <c r="K219" s="69"/>
      <c r="L219" s="71"/>
      <c r="M219" s="69"/>
      <c r="N219" s="71"/>
      <c r="O219" s="69">
        <v>4</v>
      </c>
      <c r="P219" s="71">
        <v>9</v>
      </c>
      <c r="Q219" s="69"/>
      <c r="R219" s="71">
        <f t="shared" si="241"/>
        <v>17</v>
      </c>
    </row>
    <row r="220" spans="1:18" ht="17" customHeight="1">
      <c r="A220" s="212"/>
      <c r="B220" s="16" t="s">
        <v>69</v>
      </c>
      <c r="C220" s="6" t="s">
        <v>24</v>
      </c>
      <c r="D220" s="66"/>
      <c r="E220" s="65"/>
      <c r="F220" s="66"/>
      <c r="G220" s="65"/>
      <c r="H220" s="66"/>
      <c r="I220" s="65"/>
      <c r="J220" s="66"/>
      <c r="K220" s="65"/>
      <c r="L220" s="66">
        <v>1</v>
      </c>
      <c r="M220" s="65"/>
      <c r="N220" s="66"/>
      <c r="O220" s="65"/>
      <c r="P220" s="66"/>
      <c r="Q220" s="65"/>
      <c r="R220" s="13">
        <f>SUM(D220:Q220)</f>
        <v>1</v>
      </c>
    </row>
    <row r="221" spans="1:18" ht="17" customHeight="1">
      <c r="A221" s="212"/>
      <c r="B221" s="61"/>
      <c r="C221" s="3" t="s">
        <v>25</v>
      </c>
      <c r="D221" s="71"/>
      <c r="E221" s="69">
        <v>1</v>
      </c>
      <c r="F221" s="71"/>
      <c r="G221" s="69">
        <v>2</v>
      </c>
      <c r="H221" s="71"/>
      <c r="I221" s="69"/>
      <c r="J221" s="71"/>
      <c r="K221" s="69"/>
      <c r="L221" s="71"/>
      <c r="M221" s="69"/>
      <c r="N221" s="71"/>
      <c r="O221" s="69"/>
      <c r="P221" s="71"/>
      <c r="Q221" s="69"/>
      <c r="R221" s="4">
        <f>SUM(D221:Q221)</f>
        <v>3</v>
      </c>
    </row>
    <row r="222" spans="1:18" s="72" customFormat="1" ht="17" customHeight="1">
      <c r="A222" s="212"/>
      <c r="B222" s="29" t="s">
        <v>26</v>
      </c>
      <c r="C222" s="9" t="s">
        <v>24</v>
      </c>
      <c r="D222" s="86">
        <f>D214+D216+D218+D220</f>
        <v>34</v>
      </c>
      <c r="E222" s="86">
        <f t="shared" ref="E222:R222" si="242">E214+E216+E218+E220</f>
        <v>75</v>
      </c>
      <c r="F222" s="86">
        <f t="shared" si="242"/>
        <v>15</v>
      </c>
      <c r="G222" s="86">
        <f t="shared" si="242"/>
        <v>249</v>
      </c>
      <c r="H222" s="86">
        <f t="shared" si="242"/>
        <v>7</v>
      </c>
      <c r="I222" s="86">
        <f t="shared" si="242"/>
        <v>10</v>
      </c>
      <c r="J222" s="86">
        <f t="shared" si="242"/>
        <v>20</v>
      </c>
      <c r="K222" s="86">
        <f t="shared" si="242"/>
        <v>29</v>
      </c>
      <c r="L222" s="86">
        <f t="shared" si="242"/>
        <v>49</v>
      </c>
      <c r="M222" s="86">
        <f t="shared" si="242"/>
        <v>9</v>
      </c>
      <c r="N222" s="86">
        <f t="shared" si="242"/>
        <v>35</v>
      </c>
      <c r="O222" s="86">
        <f t="shared" si="242"/>
        <v>101</v>
      </c>
      <c r="P222" s="86">
        <f t="shared" si="242"/>
        <v>273</v>
      </c>
      <c r="Q222" s="86">
        <f t="shared" si="242"/>
        <v>26</v>
      </c>
      <c r="R222" s="203">
        <f t="shared" si="242"/>
        <v>932</v>
      </c>
    </row>
    <row r="223" spans="1:18" s="72" customFormat="1" ht="17" customHeight="1">
      <c r="A223" s="213"/>
      <c r="B223" s="29"/>
      <c r="C223" s="31" t="s">
        <v>25</v>
      </c>
      <c r="D223" s="86">
        <f>D215+D217+D219+D221</f>
        <v>50</v>
      </c>
      <c r="E223" s="86">
        <f t="shared" ref="E223:Q223" si="243">E215+E217+E219+E221</f>
        <v>101</v>
      </c>
      <c r="F223" s="86">
        <f t="shared" si="243"/>
        <v>25</v>
      </c>
      <c r="G223" s="86">
        <f t="shared" si="243"/>
        <v>258</v>
      </c>
      <c r="H223" s="86">
        <f t="shared" si="243"/>
        <v>9</v>
      </c>
      <c r="I223" s="86">
        <f t="shared" si="243"/>
        <v>32</v>
      </c>
      <c r="J223" s="86">
        <f t="shared" si="243"/>
        <v>24</v>
      </c>
      <c r="K223" s="86">
        <f t="shared" si="243"/>
        <v>47</v>
      </c>
      <c r="L223" s="86">
        <f t="shared" si="243"/>
        <v>64</v>
      </c>
      <c r="M223" s="86">
        <f t="shared" si="243"/>
        <v>19</v>
      </c>
      <c r="N223" s="86">
        <f t="shared" si="243"/>
        <v>41</v>
      </c>
      <c r="O223" s="86">
        <f t="shared" si="243"/>
        <v>154</v>
      </c>
      <c r="P223" s="86">
        <f t="shared" si="243"/>
        <v>409</v>
      </c>
      <c r="Q223" s="86">
        <f t="shared" si="243"/>
        <v>40</v>
      </c>
      <c r="R223" s="48">
        <f>R215+R217+R219+R221</f>
        <v>1273</v>
      </c>
    </row>
    <row r="224" spans="1:18" ht="17" customHeight="1">
      <c r="A224" s="211" t="s">
        <v>36</v>
      </c>
      <c r="B224" s="32" t="s">
        <v>115</v>
      </c>
      <c r="C224" s="2" t="s">
        <v>24</v>
      </c>
      <c r="D224" s="77">
        <v>31</v>
      </c>
      <c r="E224" s="70">
        <v>61</v>
      </c>
      <c r="F224" s="77">
        <v>13</v>
      </c>
      <c r="G224" s="70">
        <v>207</v>
      </c>
      <c r="H224" s="77">
        <v>6</v>
      </c>
      <c r="I224" s="70">
        <v>8</v>
      </c>
      <c r="J224" s="77">
        <v>17</v>
      </c>
      <c r="K224" s="70">
        <v>27</v>
      </c>
      <c r="L224" s="77">
        <v>47</v>
      </c>
      <c r="M224" s="70">
        <v>7</v>
      </c>
      <c r="N224" s="77">
        <v>28</v>
      </c>
      <c r="O224" s="70">
        <v>90</v>
      </c>
      <c r="P224" s="77">
        <v>251</v>
      </c>
      <c r="Q224" s="70">
        <v>24</v>
      </c>
      <c r="R224" s="13">
        <f t="shared" ref="R224:R229" si="244">SUM(D224:Q224)</f>
        <v>817</v>
      </c>
    </row>
    <row r="225" spans="1:18" ht="17" customHeight="1">
      <c r="A225" s="212"/>
      <c r="B225" s="27" t="s">
        <v>22</v>
      </c>
      <c r="C225" s="3" t="s">
        <v>25</v>
      </c>
      <c r="D225" s="71">
        <v>47</v>
      </c>
      <c r="E225" s="69">
        <v>85</v>
      </c>
      <c r="F225" s="71">
        <v>23</v>
      </c>
      <c r="G225" s="69">
        <v>214</v>
      </c>
      <c r="H225" s="71">
        <v>8</v>
      </c>
      <c r="I225" s="69">
        <v>19</v>
      </c>
      <c r="J225" s="71">
        <v>20</v>
      </c>
      <c r="K225" s="69">
        <v>42</v>
      </c>
      <c r="L225" s="71">
        <v>54</v>
      </c>
      <c r="M225" s="69">
        <v>18</v>
      </c>
      <c r="N225" s="71">
        <v>42</v>
      </c>
      <c r="O225" s="69">
        <v>133</v>
      </c>
      <c r="P225" s="71">
        <v>349</v>
      </c>
      <c r="Q225" s="69">
        <v>35</v>
      </c>
      <c r="R225" s="4">
        <f t="shared" si="244"/>
        <v>1089</v>
      </c>
    </row>
    <row r="226" spans="1:18" ht="17" customHeight="1">
      <c r="A226" s="212"/>
      <c r="B226" s="16" t="s">
        <v>14</v>
      </c>
      <c r="C226" s="6" t="s">
        <v>24</v>
      </c>
      <c r="D226" s="66">
        <v>1</v>
      </c>
      <c r="E226" s="65">
        <v>15</v>
      </c>
      <c r="F226" s="66">
        <v>3</v>
      </c>
      <c r="G226" s="65">
        <v>40</v>
      </c>
      <c r="H226" s="66">
        <v>1</v>
      </c>
      <c r="I226" s="66">
        <v>2</v>
      </c>
      <c r="J226" s="66">
        <v>4</v>
      </c>
      <c r="K226" s="66">
        <v>3</v>
      </c>
      <c r="L226" s="66">
        <v>5</v>
      </c>
      <c r="M226" s="66">
        <v>2</v>
      </c>
      <c r="N226" s="66">
        <v>4</v>
      </c>
      <c r="O226" s="66">
        <v>7</v>
      </c>
      <c r="P226" s="66">
        <v>27</v>
      </c>
      <c r="Q226" s="66">
        <v>4</v>
      </c>
      <c r="R226" s="13">
        <f>SUM(D226:Q226)</f>
        <v>118</v>
      </c>
    </row>
    <row r="227" spans="1:18" ht="17" customHeight="1">
      <c r="A227" s="212"/>
      <c r="B227" s="28"/>
      <c r="C227" s="7" t="s">
        <v>25</v>
      </c>
      <c r="D227" s="66">
        <v>4</v>
      </c>
      <c r="E227" s="65">
        <v>12</v>
      </c>
      <c r="F227" s="66">
        <v>2</v>
      </c>
      <c r="G227" s="65">
        <v>36</v>
      </c>
      <c r="H227" s="66">
        <v>1</v>
      </c>
      <c r="I227" s="66">
        <v>13</v>
      </c>
      <c r="J227" s="66">
        <v>3</v>
      </c>
      <c r="K227" s="66">
        <v>3</v>
      </c>
      <c r="L227" s="66">
        <v>5</v>
      </c>
      <c r="M227" s="66">
        <v>1</v>
      </c>
      <c r="N227" s="66">
        <v>2</v>
      </c>
      <c r="O227" s="66">
        <v>18</v>
      </c>
      <c r="P227" s="66">
        <v>42</v>
      </c>
      <c r="Q227" s="66">
        <v>4</v>
      </c>
      <c r="R227" s="4">
        <f>SUM(D227:Q227)</f>
        <v>146</v>
      </c>
    </row>
    <row r="228" spans="1:18" ht="17" customHeight="1">
      <c r="A228" s="212"/>
      <c r="B228" s="117" t="s">
        <v>15</v>
      </c>
      <c r="C228" s="118" t="s">
        <v>24</v>
      </c>
      <c r="D228" s="77"/>
      <c r="E228" s="70"/>
      <c r="F228" s="77"/>
      <c r="G228" s="70">
        <v>5</v>
      </c>
      <c r="H228" s="77"/>
      <c r="I228" s="70"/>
      <c r="J228" s="77"/>
      <c r="K228" s="70"/>
      <c r="L228" s="77"/>
      <c r="M228" s="70"/>
      <c r="N228" s="77">
        <v>1</v>
      </c>
      <c r="O228" s="70">
        <v>1</v>
      </c>
      <c r="P228" s="77">
        <v>8</v>
      </c>
      <c r="Q228" s="70"/>
      <c r="R228" s="66">
        <f t="shared" si="244"/>
        <v>15</v>
      </c>
    </row>
    <row r="229" spans="1:18" ht="17" customHeight="1">
      <c r="A229" s="212"/>
      <c r="B229" s="115"/>
      <c r="C229" s="116" t="s">
        <v>25</v>
      </c>
      <c r="D229" s="71">
        <v>1</v>
      </c>
      <c r="E229" s="69">
        <v>1</v>
      </c>
      <c r="F229" s="71"/>
      <c r="G229" s="69">
        <v>2</v>
      </c>
      <c r="H229" s="71"/>
      <c r="I229" s="69"/>
      <c r="J229" s="71"/>
      <c r="K229" s="69"/>
      <c r="L229" s="71"/>
      <c r="M229" s="69"/>
      <c r="N229" s="71"/>
      <c r="O229" s="69">
        <v>4</v>
      </c>
      <c r="P229" s="71">
        <v>6</v>
      </c>
      <c r="Q229" s="69"/>
      <c r="R229" s="71">
        <f t="shared" si="244"/>
        <v>14</v>
      </c>
    </row>
    <row r="230" spans="1:18" ht="17" customHeight="1">
      <c r="A230" s="212"/>
      <c r="B230" s="16" t="s">
        <v>69</v>
      </c>
      <c r="C230" s="2" t="s">
        <v>24</v>
      </c>
      <c r="D230" s="66"/>
      <c r="E230" s="65"/>
      <c r="F230" s="66"/>
      <c r="G230" s="65">
        <v>1</v>
      </c>
      <c r="H230" s="66"/>
      <c r="I230" s="65"/>
      <c r="J230" s="66"/>
      <c r="K230" s="65"/>
      <c r="L230" s="66"/>
      <c r="M230" s="65"/>
      <c r="N230" s="66"/>
      <c r="O230" s="65"/>
      <c r="P230" s="66"/>
      <c r="Q230" s="65"/>
      <c r="R230" s="13">
        <f>SUM(D230:Q230)</f>
        <v>1</v>
      </c>
    </row>
    <row r="231" spans="1:18" ht="17" customHeight="1">
      <c r="A231" s="212"/>
      <c r="B231" s="61"/>
      <c r="C231" s="3" t="s">
        <v>25</v>
      </c>
      <c r="D231" s="71"/>
      <c r="E231" s="69">
        <v>1</v>
      </c>
      <c r="F231" s="71"/>
      <c r="G231" s="69">
        <v>1</v>
      </c>
      <c r="H231" s="71"/>
      <c r="I231" s="69"/>
      <c r="J231" s="71"/>
      <c r="K231" s="69"/>
      <c r="L231" s="71">
        <v>1</v>
      </c>
      <c r="M231" s="69"/>
      <c r="N231" s="71"/>
      <c r="O231" s="69"/>
      <c r="P231" s="71"/>
      <c r="Q231" s="69"/>
      <c r="R231" s="4">
        <f>SUM(D231:Q231)</f>
        <v>3</v>
      </c>
    </row>
    <row r="232" spans="1:18" s="72" customFormat="1" ht="17" customHeight="1">
      <c r="A232" s="212"/>
      <c r="B232" s="29" t="s">
        <v>26</v>
      </c>
      <c r="C232" s="9" t="s">
        <v>24</v>
      </c>
      <c r="D232" s="86">
        <f>D224+D226+D228+D230</f>
        <v>32</v>
      </c>
      <c r="E232" s="86">
        <f t="shared" ref="E232:O232" si="245">E224+E226+E228+E230</f>
        <v>76</v>
      </c>
      <c r="F232" s="86">
        <f t="shared" si="245"/>
        <v>16</v>
      </c>
      <c r="G232" s="86">
        <f t="shared" si="245"/>
        <v>253</v>
      </c>
      <c r="H232" s="86">
        <f t="shared" si="245"/>
        <v>7</v>
      </c>
      <c r="I232" s="86">
        <f t="shared" si="245"/>
        <v>10</v>
      </c>
      <c r="J232" s="86">
        <f t="shared" si="245"/>
        <v>21</v>
      </c>
      <c r="K232" s="86">
        <f t="shared" si="245"/>
        <v>30</v>
      </c>
      <c r="L232" s="86">
        <f t="shared" si="245"/>
        <v>52</v>
      </c>
      <c r="M232" s="86">
        <f t="shared" si="245"/>
        <v>9</v>
      </c>
      <c r="N232" s="86">
        <f t="shared" si="245"/>
        <v>33</v>
      </c>
      <c r="O232" s="86">
        <f t="shared" si="245"/>
        <v>98</v>
      </c>
      <c r="P232" s="86">
        <f>P224+P226+P228+P230</f>
        <v>286</v>
      </c>
      <c r="Q232" s="86">
        <f>Q224+Q226+Q228+Q230</f>
        <v>28</v>
      </c>
      <c r="R232" s="193">
        <f>R224+R226+R228+R230</f>
        <v>951</v>
      </c>
    </row>
    <row r="233" spans="1:18" s="72" customFormat="1" ht="17" customHeight="1">
      <c r="A233" s="213"/>
      <c r="B233" s="30"/>
      <c r="C233" s="10" t="s">
        <v>25</v>
      </c>
      <c r="D233" s="87">
        <f>D225+D227+D229+D231</f>
        <v>52</v>
      </c>
      <c r="E233" s="87">
        <f t="shared" ref="E233:P233" si="246">E225+E227+E229+E231</f>
        <v>99</v>
      </c>
      <c r="F233" s="87">
        <f t="shared" si="246"/>
        <v>25</v>
      </c>
      <c r="G233" s="87">
        <f t="shared" si="246"/>
        <v>253</v>
      </c>
      <c r="H233" s="87">
        <f t="shared" si="246"/>
        <v>9</v>
      </c>
      <c r="I233" s="87">
        <f t="shared" si="246"/>
        <v>32</v>
      </c>
      <c r="J233" s="87">
        <f t="shared" si="246"/>
        <v>23</v>
      </c>
      <c r="K233" s="87">
        <f t="shared" si="246"/>
        <v>45</v>
      </c>
      <c r="L233" s="87">
        <f t="shared" si="246"/>
        <v>60</v>
      </c>
      <c r="M233" s="87">
        <f t="shared" si="246"/>
        <v>19</v>
      </c>
      <c r="N233" s="87">
        <f t="shared" si="246"/>
        <v>44</v>
      </c>
      <c r="O233" s="87">
        <f t="shared" si="246"/>
        <v>155</v>
      </c>
      <c r="P233" s="87">
        <f t="shared" si="246"/>
        <v>397</v>
      </c>
      <c r="Q233" s="87">
        <f>Q225+Q227+Q231</f>
        <v>39</v>
      </c>
      <c r="R233" s="48">
        <f>R225+R227+R229+R231</f>
        <v>1252</v>
      </c>
    </row>
    <row r="234" spans="1:18" ht="17" customHeight="1">
      <c r="A234" s="109"/>
      <c r="B234" s="110"/>
      <c r="C234" s="111"/>
      <c r="D234" s="14"/>
      <c r="E234" s="112"/>
      <c r="F234" s="14"/>
      <c r="G234" s="112"/>
      <c r="H234" s="14"/>
      <c r="I234" s="112"/>
      <c r="J234" s="14"/>
      <c r="K234" s="112"/>
      <c r="L234" s="14"/>
      <c r="M234" s="112"/>
      <c r="N234" s="14"/>
      <c r="O234" s="112"/>
      <c r="P234" s="14"/>
      <c r="Q234" s="112"/>
      <c r="R234" s="14"/>
    </row>
    <row r="235" spans="1:18" ht="17" customHeight="1">
      <c r="A235" s="227" t="s">
        <v>91</v>
      </c>
      <c r="B235" s="228"/>
      <c r="C235" s="228"/>
      <c r="D235" s="228"/>
      <c r="E235" s="228"/>
      <c r="F235" s="228"/>
      <c r="G235" s="228"/>
      <c r="H235" s="228"/>
      <c r="I235" s="228"/>
      <c r="J235" s="228"/>
      <c r="K235" s="228"/>
      <c r="L235" s="228"/>
      <c r="M235" s="228"/>
      <c r="N235" s="228"/>
      <c r="O235" s="228"/>
      <c r="P235" s="228"/>
      <c r="Q235" s="228"/>
      <c r="R235" s="228"/>
    </row>
    <row r="236" spans="1:18" ht="17" customHeight="1">
      <c r="A236" s="218" t="s">
        <v>16</v>
      </c>
      <c r="B236" s="219"/>
      <c r="C236" s="219"/>
      <c r="D236" s="219"/>
      <c r="E236" s="219"/>
      <c r="F236" s="219"/>
      <c r="G236" s="219"/>
      <c r="H236" s="219"/>
      <c r="I236" s="219"/>
      <c r="J236" s="219"/>
      <c r="K236" s="219"/>
      <c r="L236" s="219"/>
      <c r="M236" s="219"/>
      <c r="N236" s="219"/>
      <c r="O236" s="219"/>
      <c r="P236" s="219"/>
      <c r="Q236" s="219"/>
      <c r="R236" s="219"/>
    </row>
    <row r="237" spans="1:18" ht="17" customHeight="1">
      <c r="A237" s="214"/>
      <c r="B237" s="215"/>
      <c r="C237" s="56"/>
      <c r="D237" s="82" t="s">
        <v>0</v>
      </c>
      <c r="E237" s="93" t="s">
        <v>1</v>
      </c>
      <c r="F237" s="82" t="s">
        <v>2</v>
      </c>
      <c r="G237" s="93" t="s">
        <v>3</v>
      </c>
      <c r="H237" s="82" t="s">
        <v>4</v>
      </c>
      <c r="I237" s="93" t="s">
        <v>5</v>
      </c>
      <c r="J237" s="82" t="s">
        <v>6</v>
      </c>
      <c r="K237" s="93" t="s">
        <v>7</v>
      </c>
      <c r="L237" s="82" t="s">
        <v>8</v>
      </c>
      <c r="M237" s="93" t="s">
        <v>9</v>
      </c>
      <c r="N237" s="82" t="s">
        <v>10</v>
      </c>
      <c r="O237" s="93" t="s">
        <v>11</v>
      </c>
      <c r="P237" s="82" t="s">
        <v>12</v>
      </c>
      <c r="Q237" s="94" t="s">
        <v>13</v>
      </c>
      <c r="R237" s="51" t="s">
        <v>27</v>
      </c>
    </row>
    <row r="238" spans="1:18" ht="17" customHeight="1">
      <c r="A238" s="211" t="s">
        <v>36</v>
      </c>
      <c r="B238" s="26" t="s">
        <v>116</v>
      </c>
      <c r="C238" s="2" t="s">
        <v>24</v>
      </c>
      <c r="D238" s="77">
        <v>32</v>
      </c>
      <c r="E238" s="70">
        <v>64</v>
      </c>
      <c r="F238" s="77">
        <v>12</v>
      </c>
      <c r="G238" s="70">
        <v>200</v>
      </c>
      <c r="H238" s="77">
        <v>7</v>
      </c>
      <c r="I238" s="70">
        <v>9</v>
      </c>
      <c r="J238" s="77">
        <v>15</v>
      </c>
      <c r="K238" s="70">
        <v>25</v>
      </c>
      <c r="L238" s="77">
        <v>44</v>
      </c>
      <c r="M238" s="70">
        <v>7</v>
      </c>
      <c r="N238" s="77">
        <v>28</v>
      </c>
      <c r="O238" s="70">
        <v>92</v>
      </c>
      <c r="P238" s="77">
        <v>244</v>
      </c>
      <c r="Q238" s="70">
        <v>24</v>
      </c>
      <c r="R238" s="13">
        <f t="shared" ref="R238:R243" si="247">SUM(D238:Q238)</f>
        <v>803</v>
      </c>
    </row>
    <row r="239" spans="1:18" ht="17" customHeight="1">
      <c r="A239" s="212"/>
      <c r="B239" s="27" t="s">
        <v>117</v>
      </c>
      <c r="C239" s="3" t="s">
        <v>25</v>
      </c>
      <c r="D239" s="71">
        <v>45</v>
      </c>
      <c r="E239" s="69">
        <v>83</v>
      </c>
      <c r="F239" s="71">
        <v>23</v>
      </c>
      <c r="G239" s="69">
        <v>220</v>
      </c>
      <c r="H239" s="71">
        <v>7</v>
      </c>
      <c r="I239" s="69">
        <v>18</v>
      </c>
      <c r="J239" s="71">
        <v>22</v>
      </c>
      <c r="K239" s="69">
        <v>45</v>
      </c>
      <c r="L239" s="71">
        <v>58</v>
      </c>
      <c r="M239" s="69">
        <v>18</v>
      </c>
      <c r="N239" s="71">
        <v>41</v>
      </c>
      <c r="O239" s="69">
        <v>131</v>
      </c>
      <c r="P239" s="71">
        <v>350</v>
      </c>
      <c r="Q239" s="69">
        <v>35</v>
      </c>
      <c r="R239" s="4">
        <f t="shared" si="247"/>
        <v>1096</v>
      </c>
    </row>
    <row r="240" spans="1:18" ht="17" customHeight="1">
      <c r="A240" s="212"/>
      <c r="B240" s="16" t="s">
        <v>14</v>
      </c>
      <c r="C240" s="6" t="s">
        <v>24</v>
      </c>
      <c r="D240" s="66">
        <v>2</v>
      </c>
      <c r="E240" s="65">
        <v>15</v>
      </c>
      <c r="F240" s="66">
        <v>3</v>
      </c>
      <c r="G240" s="65">
        <v>39</v>
      </c>
      <c r="H240" s="66">
        <v>1</v>
      </c>
      <c r="I240" s="66">
        <v>2</v>
      </c>
      <c r="J240" s="66">
        <v>4</v>
      </c>
      <c r="K240" s="66">
        <v>3</v>
      </c>
      <c r="L240" s="66">
        <v>5</v>
      </c>
      <c r="M240" s="66">
        <v>2</v>
      </c>
      <c r="N240" s="66">
        <v>4</v>
      </c>
      <c r="O240" s="66">
        <v>7</v>
      </c>
      <c r="P240" s="66">
        <v>27</v>
      </c>
      <c r="Q240" s="66">
        <v>5</v>
      </c>
      <c r="R240" s="13">
        <f t="shared" si="247"/>
        <v>119</v>
      </c>
    </row>
    <row r="241" spans="1:18" ht="17" customHeight="1">
      <c r="A241" s="212"/>
      <c r="B241" s="28"/>
      <c r="C241" s="7" t="s">
        <v>25</v>
      </c>
      <c r="D241" s="66">
        <v>4</v>
      </c>
      <c r="E241" s="65">
        <v>12</v>
      </c>
      <c r="F241" s="66">
        <v>2</v>
      </c>
      <c r="G241" s="65">
        <v>37</v>
      </c>
      <c r="H241" s="66">
        <v>1</v>
      </c>
      <c r="I241" s="66">
        <v>13</v>
      </c>
      <c r="J241" s="66">
        <v>3</v>
      </c>
      <c r="K241" s="66">
        <v>3</v>
      </c>
      <c r="L241" s="66">
        <v>5</v>
      </c>
      <c r="M241" s="66">
        <v>1</v>
      </c>
      <c r="N241" s="66">
        <v>2</v>
      </c>
      <c r="O241" s="66">
        <v>18</v>
      </c>
      <c r="P241" s="66">
        <v>42</v>
      </c>
      <c r="Q241" s="66">
        <v>3</v>
      </c>
      <c r="R241" s="4">
        <f t="shared" si="247"/>
        <v>146</v>
      </c>
    </row>
    <row r="242" spans="1:18" ht="17" customHeight="1">
      <c r="A242" s="212"/>
      <c r="B242" s="117" t="s">
        <v>15</v>
      </c>
      <c r="C242" s="118" t="s">
        <v>24</v>
      </c>
      <c r="D242" s="77"/>
      <c r="E242" s="70"/>
      <c r="F242" s="77"/>
      <c r="G242" s="70">
        <v>5</v>
      </c>
      <c r="H242" s="77"/>
      <c r="I242" s="70"/>
      <c r="J242" s="77"/>
      <c r="K242" s="70"/>
      <c r="L242" s="77"/>
      <c r="M242" s="70"/>
      <c r="N242" s="77">
        <v>1</v>
      </c>
      <c r="O242" s="70">
        <v>1</v>
      </c>
      <c r="P242" s="77">
        <v>7</v>
      </c>
      <c r="Q242" s="70"/>
      <c r="R242" s="66">
        <f t="shared" si="247"/>
        <v>14</v>
      </c>
    </row>
    <row r="243" spans="1:18" ht="17" customHeight="1">
      <c r="A243" s="212"/>
      <c r="B243" s="115"/>
      <c r="C243" s="116" t="s">
        <v>25</v>
      </c>
      <c r="D243" s="71">
        <v>1</v>
      </c>
      <c r="E243" s="69">
        <v>1</v>
      </c>
      <c r="F243" s="71"/>
      <c r="G243" s="69">
        <v>2</v>
      </c>
      <c r="H243" s="71"/>
      <c r="I243" s="69"/>
      <c r="J243" s="71"/>
      <c r="K243" s="69"/>
      <c r="L243" s="71"/>
      <c r="M243" s="69"/>
      <c r="N243" s="71"/>
      <c r="O243" s="69">
        <v>4</v>
      </c>
      <c r="P243" s="71">
        <v>7</v>
      </c>
      <c r="Q243" s="69"/>
      <c r="R243" s="71">
        <f t="shared" si="247"/>
        <v>15</v>
      </c>
    </row>
    <row r="244" spans="1:18" ht="17" customHeight="1">
      <c r="A244" s="212"/>
      <c r="B244" s="16" t="s">
        <v>69</v>
      </c>
      <c r="C244" s="2" t="s">
        <v>24</v>
      </c>
      <c r="D244" s="66"/>
      <c r="E244" s="65"/>
      <c r="F244" s="66"/>
      <c r="G244" s="65">
        <v>1</v>
      </c>
      <c r="H244" s="66"/>
      <c r="I244" s="65"/>
      <c r="J244" s="66"/>
      <c r="K244" s="65"/>
      <c r="L244" s="66"/>
      <c r="M244" s="65"/>
      <c r="N244" s="66"/>
      <c r="O244" s="65"/>
      <c r="P244" s="66"/>
      <c r="Q244" s="65"/>
      <c r="R244" s="13">
        <f>SUM(D244:Q244)</f>
        <v>1</v>
      </c>
    </row>
    <row r="245" spans="1:18" ht="17" customHeight="1">
      <c r="A245" s="212"/>
      <c r="B245" s="61"/>
      <c r="C245" s="3" t="s">
        <v>25</v>
      </c>
      <c r="D245" s="71"/>
      <c r="E245" s="69">
        <v>1</v>
      </c>
      <c r="F245" s="71"/>
      <c r="G245" s="69">
        <v>1</v>
      </c>
      <c r="H245" s="71"/>
      <c r="I245" s="69"/>
      <c r="J245" s="71"/>
      <c r="K245" s="69"/>
      <c r="L245" s="71">
        <v>1</v>
      </c>
      <c r="M245" s="69"/>
      <c r="N245" s="71"/>
      <c r="O245" s="69"/>
      <c r="P245" s="71"/>
      <c r="Q245" s="69"/>
      <c r="R245" s="4">
        <f>SUM(D245:Q245)</f>
        <v>3</v>
      </c>
    </row>
    <row r="246" spans="1:18" s="72" customFormat="1" ht="17" customHeight="1">
      <c r="A246" s="212"/>
      <c r="B246" s="29" t="s">
        <v>26</v>
      </c>
      <c r="C246" s="9" t="s">
        <v>24</v>
      </c>
      <c r="D246" s="86">
        <f>D238+D240+D242+D244</f>
        <v>34</v>
      </c>
      <c r="E246" s="86">
        <f t="shared" ref="E246:R246" si="248">E238+E240+E242+E244</f>
        <v>79</v>
      </c>
      <c r="F246" s="86">
        <f t="shared" si="248"/>
        <v>15</v>
      </c>
      <c r="G246" s="86">
        <f t="shared" si="248"/>
        <v>245</v>
      </c>
      <c r="H246" s="86">
        <f t="shared" si="248"/>
        <v>8</v>
      </c>
      <c r="I246" s="86">
        <f t="shared" si="248"/>
        <v>11</v>
      </c>
      <c r="J246" s="86">
        <f t="shared" si="248"/>
        <v>19</v>
      </c>
      <c r="K246" s="86">
        <f t="shared" si="248"/>
        <v>28</v>
      </c>
      <c r="L246" s="86">
        <f t="shared" si="248"/>
        <v>49</v>
      </c>
      <c r="M246" s="86">
        <f t="shared" si="248"/>
        <v>9</v>
      </c>
      <c r="N246" s="86">
        <f t="shared" si="248"/>
        <v>33</v>
      </c>
      <c r="O246" s="86">
        <f t="shared" si="248"/>
        <v>100</v>
      </c>
      <c r="P246" s="86">
        <f t="shared" si="248"/>
        <v>278</v>
      </c>
      <c r="Q246" s="86">
        <f t="shared" si="248"/>
        <v>29</v>
      </c>
      <c r="R246" s="201">
        <f t="shared" si="248"/>
        <v>937</v>
      </c>
    </row>
    <row r="247" spans="1:18" s="72" customFormat="1" ht="17" customHeight="1">
      <c r="A247" s="213"/>
      <c r="B247" s="58"/>
      <c r="C247" s="10" t="s">
        <v>25</v>
      </c>
      <c r="D247" s="87">
        <f>D239+D241+D243+D245</f>
        <v>50</v>
      </c>
      <c r="E247" s="87">
        <f t="shared" ref="E247:R247" si="249">E239+E241+E243+E245</f>
        <v>97</v>
      </c>
      <c r="F247" s="87">
        <f t="shared" si="249"/>
        <v>25</v>
      </c>
      <c r="G247" s="87">
        <f t="shared" si="249"/>
        <v>260</v>
      </c>
      <c r="H247" s="87">
        <f t="shared" si="249"/>
        <v>8</v>
      </c>
      <c r="I247" s="87">
        <f t="shared" si="249"/>
        <v>31</v>
      </c>
      <c r="J247" s="87">
        <f t="shared" si="249"/>
        <v>25</v>
      </c>
      <c r="K247" s="87">
        <f t="shared" si="249"/>
        <v>48</v>
      </c>
      <c r="L247" s="87">
        <f t="shared" si="249"/>
        <v>64</v>
      </c>
      <c r="M247" s="87">
        <f t="shared" si="249"/>
        <v>19</v>
      </c>
      <c r="N247" s="87">
        <f t="shared" si="249"/>
        <v>43</v>
      </c>
      <c r="O247" s="87">
        <f t="shared" si="249"/>
        <v>153</v>
      </c>
      <c r="P247" s="87">
        <f t="shared" si="249"/>
        <v>399</v>
      </c>
      <c r="Q247" s="87">
        <f t="shared" si="249"/>
        <v>38</v>
      </c>
      <c r="R247" s="92">
        <f t="shared" si="249"/>
        <v>1260</v>
      </c>
    </row>
    <row r="248" spans="1:18" ht="17" customHeight="1">
      <c r="A248" s="162"/>
      <c r="B248" s="29"/>
      <c r="C248" s="31"/>
      <c r="D248" s="86"/>
      <c r="E248" s="165"/>
      <c r="F248" s="86"/>
      <c r="G248" s="165"/>
      <c r="H248" s="86"/>
      <c r="I248" s="165"/>
      <c r="J248" s="86"/>
      <c r="K248" s="165"/>
      <c r="L248" s="86"/>
      <c r="M248" s="165"/>
      <c r="N248" s="86"/>
      <c r="O248" s="165"/>
      <c r="P248" s="86"/>
      <c r="Q248" s="165"/>
      <c r="R248" s="202"/>
    </row>
    <row r="249" spans="1:18" ht="17" customHeight="1">
      <c r="A249" s="211" t="s">
        <v>36</v>
      </c>
      <c r="B249" s="32" t="s">
        <v>118</v>
      </c>
      <c r="C249" s="2" t="s">
        <v>24</v>
      </c>
      <c r="D249" s="77">
        <v>49</v>
      </c>
      <c r="E249" s="70">
        <v>88</v>
      </c>
      <c r="F249" s="77">
        <v>23</v>
      </c>
      <c r="G249" s="70">
        <v>307</v>
      </c>
      <c r="H249" s="77">
        <v>8</v>
      </c>
      <c r="I249" s="70">
        <v>20</v>
      </c>
      <c r="J249" s="77">
        <v>25</v>
      </c>
      <c r="K249" s="70">
        <v>51</v>
      </c>
      <c r="L249" s="77">
        <v>79</v>
      </c>
      <c r="M249" s="70">
        <v>22</v>
      </c>
      <c r="N249" s="77">
        <v>48</v>
      </c>
      <c r="O249" s="70">
        <v>154</v>
      </c>
      <c r="P249" s="77">
        <v>417</v>
      </c>
      <c r="Q249" s="70">
        <v>48</v>
      </c>
      <c r="R249" s="13">
        <f t="shared" ref="R249:R254" si="250">SUM(D249:Q249)</f>
        <v>1339</v>
      </c>
    </row>
    <row r="250" spans="1:18" ht="17" customHeight="1">
      <c r="A250" s="212"/>
      <c r="B250" s="27" t="s">
        <v>19</v>
      </c>
      <c r="C250" s="3" t="s">
        <v>25</v>
      </c>
      <c r="D250" s="71">
        <v>30</v>
      </c>
      <c r="E250" s="69">
        <v>57</v>
      </c>
      <c r="F250" s="71">
        <v>13</v>
      </c>
      <c r="G250" s="69">
        <v>114</v>
      </c>
      <c r="H250" s="71">
        <v>6</v>
      </c>
      <c r="I250" s="69">
        <v>7</v>
      </c>
      <c r="J250" s="71">
        <v>13</v>
      </c>
      <c r="K250" s="69">
        <v>20</v>
      </c>
      <c r="L250" s="71">
        <v>26</v>
      </c>
      <c r="M250" s="69">
        <v>3</v>
      </c>
      <c r="N250" s="71">
        <v>21</v>
      </c>
      <c r="O250" s="69">
        <v>73</v>
      </c>
      <c r="P250" s="71">
        <v>181</v>
      </c>
      <c r="Q250" s="69">
        <v>12</v>
      </c>
      <c r="R250" s="4">
        <f t="shared" si="250"/>
        <v>576</v>
      </c>
    </row>
    <row r="251" spans="1:18" ht="17" customHeight="1">
      <c r="A251" s="212"/>
      <c r="B251" s="16" t="s">
        <v>14</v>
      </c>
      <c r="C251" s="6" t="s">
        <v>24</v>
      </c>
      <c r="D251" s="66">
        <v>6</v>
      </c>
      <c r="E251" s="65">
        <v>22</v>
      </c>
      <c r="F251" s="66">
        <v>3</v>
      </c>
      <c r="G251" s="65">
        <v>63</v>
      </c>
      <c r="H251" s="66">
        <v>1</v>
      </c>
      <c r="I251" s="66">
        <v>5</v>
      </c>
      <c r="J251" s="66">
        <v>5</v>
      </c>
      <c r="K251" s="66">
        <v>5</v>
      </c>
      <c r="L251" s="66">
        <v>8</v>
      </c>
      <c r="M251" s="66">
        <v>3</v>
      </c>
      <c r="N251" s="66">
        <v>5</v>
      </c>
      <c r="O251" s="66">
        <v>13</v>
      </c>
      <c r="P251" s="66">
        <v>39</v>
      </c>
      <c r="Q251" s="66">
        <v>5</v>
      </c>
      <c r="R251" s="13">
        <f t="shared" si="250"/>
        <v>183</v>
      </c>
    </row>
    <row r="252" spans="1:18" ht="17" customHeight="1">
      <c r="A252" s="212"/>
      <c r="B252" s="28"/>
      <c r="C252" s="7" t="s">
        <v>25</v>
      </c>
      <c r="D252" s="66">
        <v>1</v>
      </c>
      <c r="E252" s="65">
        <v>6</v>
      </c>
      <c r="F252" s="66">
        <v>2</v>
      </c>
      <c r="G252" s="65">
        <v>14</v>
      </c>
      <c r="H252" s="66">
        <v>2</v>
      </c>
      <c r="I252" s="66">
        <v>10</v>
      </c>
      <c r="J252" s="66">
        <v>2</v>
      </c>
      <c r="K252" s="66">
        <v>1</v>
      </c>
      <c r="L252" s="66">
        <v>2</v>
      </c>
      <c r="M252" s="66">
        <v>0</v>
      </c>
      <c r="N252" s="66">
        <v>1</v>
      </c>
      <c r="O252" s="66">
        <v>12</v>
      </c>
      <c r="P252" s="66">
        <v>29</v>
      </c>
      <c r="Q252" s="66">
        <v>3</v>
      </c>
      <c r="R252" s="4">
        <f t="shared" si="250"/>
        <v>85</v>
      </c>
    </row>
    <row r="253" spans="1:18" ht="16.75" customHeight="1">
      <c r="A253" s="212"/>
      <c r="B253" s="117" t="s">
        <v>15</v>
      </c>
      <c r="C253" s="118" t="s">
        <v>24</v>
      </c>
      <c r="D253" s="77">
        <v>1</v>
      </c>
      <c r="E253" s="70"/>
      <c r="F253" s="77"/>
      <c r="G253" s="70"/>
      <c r="H253" s="77"/>
      <c r="I253" s="70"/>
      <c r="J253" s="77"/>
      <c r="K253" s="70"/>
      <c r="L253" s="77"/>
      <c r="M253" s="70"/>
      <c r="N253" s="77"/>
      <c r="O253" s="70">
        <v>1</v>
      </c>
      <c r="P253" s="77">
        <v>12</v>
      </c>
      <c r="Q253" s="70"/>
      <c r="R253" s="66">
        <f t="shared" si="250"/>
        <v>14</v>
      </c>
    </row>
    <row r="254" spans="1:18" ht="16.75" customHeight="1">
      <c r="A254" s="212"/>
      <c r="B254" s="115"/>
      <c r="C254" s="116" t="s">
        <v>25</v>
      </c>
      <c r="D254" s="71"/>
      <c r="E254" s="69"/>
      <c r="F254" s="71"/>
      <c r="G254" s="69">
        <v>2</v>
      </c>
      <c r="H254" s="71"/>
      <c r="I254" s="69"/>
      <c r="J254" s="71"/>
      <c r="K254" s="69"/>
      <c r="L254" s="71"/>
      <c r="M254" s="69"/>
      <c r="N254" s="71"/>
      <c r="O254" s="69">
        <v>4</v>
      </c>
      <c r="P254" s="71">
        <v>3</v>
      </c>
      <c r="Q254" s="69"/>
      <c r="R254" s="71">
        <f t="shared" si="250"/>
        <v>9</v>
      </c>
    </row>
    <row r="255" spans="1:18" ht="16.75" customHeight="1">
      <c r="A255" s="212"/>
      <c r="B255" s="28" t="s">
        <v>69</v>
      </c>
      <c r="C255" s="2" t="s">
        <v>24</v>
      </c>
      <c r="D255" s="66"/>
      <c r="E255" s="65"/>
      <c r="F255" s="66"/>
      <c r="G255" s="65">
        <v>2</v>
      </c>
      <c r="H255" s="66"/>
      <c r="I255" s="65"/>
      <c r="J255" s="66"/>
      <c r="K255" s="65"/>
      <c r="L255" s="66"/>
      <c r="M255" s="65"/>
      <c r="N255" s="66"/>
      <c r="O255" s="65"/>
      <c r="P255" s="66"/>
      <c r="Q255" s="65"/>
      <c r="R255" s="13">
        <f>SUM(D255:Q255)</f>
        <v>2</v>
      </c>
    </row>
    <row r="256" spans="1:18" ht="16.75" customHeight="1">
      <c r="A256" s="212"/>
      <c r="B256" s="61"/>
      <c r="C256" s="3" t="s">
        <v>25</v>
      </c>
      <c r="D256" s="71"/>
      <c r="E256" s="69">
        <v>1</v>
      </c>
      <c r="F256" s="71"/>
      <c r="G256" s="69"/>
      <c r="H256" s="71"/>
      <c r="I256" s="69"/>
      <c r="J256" s="71"/>
      <c r="K256" s="69"/>
      <c r="L256" s="71">
        <v>1</v>
      </c>
      <c r="M256" s="69"/>
      <c r="N256" s="71"/>
      <c r="O256" s="69"/>
      <c r="P256" s="71"/>
      <c r="Q256" s="69"/>
      <c r="R256" s="4">
        <f>SUM(D256:Q256)</f>
        <v>2</v>
      </c>
    </row>
    <row r="257" spans="1:18" s="72" customFormat="1" ht="16.75" customHeight="1">
      <c r="A257" s="212"/>
      <c r="B257" s="29" t="s">
        <v>26</v>
      </c>
      <c r="C257" s="9" t="s">
        <v>24</v>
      </c>
      <c r="D257" s="86">
        <f>D249+D251+D253+D255</f>
        <v>56</v>
      </c>
      <c r="E257" s="86">
        <f t="shared" ref="E257:R257" si="251">E249+E251+E253+E255</f>
        <v>110</v>
      </c>
      <c r="F257" s="86">
        <f t="shared" si="251"/>
        <v>26</v>
      </c>
      <c r="G257" s="86">
        <f t="shared" si="251"/>
        <v>372</v>
      </c>
      <c r="H257" s="86">
        <f t="shared" si="251"/>
        <v>9</v>
      </c>
      <c r="I257" s="86">
        <f t="shared" si="251"/>
        <v>25</v>
      </c>
      <c r="J257" s="86">
        <f t="shared" si="251"/>
        <v>30</v>
      </c>
      <c r="K257" s="86">
        <f t="shared" si="251"/>
        <v>56</v>
      </c>
      <c r="L257" s="86">
        <f t="shared" si="251"/>
        <v>87</v>
      </c>
      <c r="M257" s="86">
        <f t="shared" si="251"/>
        <v>25</v>
      </c>
      <c r="N257" s="86">
        <f t="shared" si="251"/>
        <v>53</v>
      </c>
      <c r="O257" s="86">
        <f t="shared" si="251"/>
        <v>168</v>
      </c>
      <c r="P257" s="86">
        <f t="shared" si="251"/>
        <v>468</v>
      </c>
      <c r="Q257" s="86">
        <f t="shared" si="251"/>
        <v>53</v>
      </c>
      <c r="R257" s="193">
        <f t="shared" si="251"/>
        <v>1538</v>
      </c>
    </row>
    <row r="258" spans="1:18" s="72" customFormat="1" ht="17.25" customHeight="1">
      <c r="A258" s="213"/>
      <c r="B258" s="29"/>
      <c r="C258" s="31" t="s">
        <v>25</v>
      </c>
      <c r="D258" s="86">
        <f>D250+D252+D254+D256</f>
        <v>31</v>
      </c>
      <c r="E258" s="86">
        <f t="shared" ref="E258:R258" si="252">E250+E252+E254+E256</f>
        <v>64</v>
      </c>
      <c r="F258" s="86">
        <f t="shared" si="252"/>
        <v>15</v>
      </c>
      <c r="G258" s="86">
        <f t="shared" si="252"/>
        <v>130</v>
      </c>
      <c r="H258" s="86">
        <f t="shared" si="252"/>
        <v>8</v>
      </c>
      <c r="I258" s="86">
        <f t="shared" si="252"/>
        <v>17</v>
      </c>
      <c r="J258" s="86">
        <f t="shared" si="252"/>
        <v>15</v>
      </c>
      <c r="K258" s="86">
        <f t="shared" si="252"/>
        <v>21</v>
      </c>
      <c r="L258" s="86">
        <f t="shared" si="252"/>
        <v>29</v>
      </c>
      <c r="M258" s="86">
        <f t="shared" si="252"/>
        <v>3</v>
      </c>
      <c r="N258" s="86">
        <f t="shared" si="252"/>
        <v>22</v>
      </c>
      <c r="O258" s="86">
        <f t="shared" si="252"/>
        <v>89</v>
      </c>
      <c r="P258" s="86">
        <f t="shared" si="252"/>
        <v>213</v>
      </c>
      <c r="Q258" s="86">
        <f t="shared" si="252"/>
        <v>15</v>
      </c>
      <c r="R258" s="48">
        <f t="shared" si="252"/>
        <v>672</v>
      </c>
    </row>
    <row r="259" spans="1:18" ht="16.75" customHeight="1">
      <c r="A259" s="242" t="s">
        <v>119</v>
      </c>
      <c r="B259" s="32" t="s">
        <v>20</v>
      </c>
      <c r="C259" s="2" t="s">
        <v>24</v>
      </c>
      <c r="D259" s="77">
        <v>36</v>
      </c>
      <c r="E259" s="70">
        <v>68</v>
      </c>
      <c r="F259" s="77">
        <v>12</v>
      </c>
      <c r="G259" s="70">
        <v>219</v>
      </c>
      <c r="H259" s="77">
        <v>6</v>
      </c>
      <c r="I259" s="70">
        <v>11</v>
      </c>
      <c r="J259" s="77">
        <v>18</v>
      </c>
      <c r="K259" s="70">
        <v>28</v>
      </c>
      <c r="L259" s="77">
        <v>46</v>
      </c>
      <c r="M259" s="70">
        <v>8</v>
      </c>
      <c r="N259" s="77">
        <v>37</v>
      </c>
      <c r="O259" s="70">
        <v>108</v>
      </c>
      <c r="P259" s="77">
        <v>257</v>
      </c>
      <c r="Q259" s="70">
        <v>24</v>
      </c>
      <c r="R259" s="13">
        <f t="shared" ref="R259:R264" si="253">SUM(D259:Q259)</f>
        <v>878</v>
      </c>
    </row>
    <row r="260" spans="1:18" ht="16.75" customHeight="1">
      <c r="A260" s="243"/>
      <c r="B260" s="27" t="s">
        <v>21</v>
      </c>
      <c r="C260" s="3" t="s">
        <v>25</v>
      </c>
      <c r="D260" s="71">
        <v>40</v>
      </c>
      <c r="E260" s="69">
        <v>73</v>
      </c>
      <c r="F260" s="71">
        <v>22</v>
      </c>
      <c r="G260" s="69">
        <v>192</v>
      </c>
      <c r="H260" s="71">
        <v>5</v>
      </c>
      <c r="I260" s="69">
        <v>16</v>
      </c>
      <c r="J260" s="71">
        <v>19</v>
      </c>
      <c r="K260" s="69">
        <v>40</v>
      </c>
      <c r="L260" s="71">
        <v>53</v>
      </c>
      <c r="M260" s="69">
        <v>16</v>
      </c>
      <c r="N260" s="71">
        <v>29</v>
      </c>
      <c r="O260" s="69">
        <v>116</v>
      </c>
      <c r="P260" s="71">
        <v>324</v>
      </c>
      <c r="Q260" s="69">
        <v>33</v>
      </c>
      <c r="R260" s="4">
        <f t="shared" si="253"/>
        <v>978</v>
      </c>
    </row>
    <row r="261" spans="1:18" ht="16.75" customHeight="1">
      <c r="A261" s="243"/>
      <c r="B261" s="16" t="s">
        <v>14</v>
      </c>
      <c r="C261" s="6" t="s">
        <v>24</v>
      </c>
      <c r="D261" s="66">
        <v>1</v>
      </c>
      <c r="E261" s="65">
        <v>12</v>
      </c>
      <c r="F261" s="66">
        <v>3</v>
      </c>
      <c r="G261" s="65">
        <v>37</v>
      </c>
      <c r="H261" s="66">
        <v>2</v>
      </c>
      <c r="I261" s="77">
        <v>4</v>
      </c>
      <c r="J261" s="77">
        <v>4</v>
      </c>
      <c r="K261" s="66">
        <v>4</v>
      </c>
      <c r="L261" s="66">
        <v>7</v>
      </c>
      <c r="M261" s="66">
        <v>1</v>
      </c>
      <c r="N261" s="66">
        <v>4</v>
      </c>
      <c r="O261" s="66">
        <v>5</v>
      </c>
      <c r="P261" s="66">
        <v>33</v>
      </c>
      <c r="Q261" s="66">
        <v>3</v>
      </c>
      <c r="R261" s="13">
        <f t="shared" si="253"/>
        <v>120</v>
      </c>
    </row>
    <row r="262" spans="1:18" ht="16.75" customHeight="1">
      <c r="A262" s="243"/>
      <c r="B262" s="28"/>
      <c r="C262" s="7" t="s">
        <v>25</v>
      </c>
      <c r="D262" s="66">
        <v>4</v>
      </c>
      <c r="E262" s="65">
        <v>14</v>
      </c>
      <c r="F262" s="66">
        <v>1</v>
      </c>
      <c r="G262" s="65">
        <v>39</v>
      </c>
      <c r="H262" s="66">
        <v>0</v>
      </c>
      <c r="I262" s="66">
        <v>10</v>
      </c>
      <c r="J262" s="66">
        <v>2</v>
      </c>
      <c r="K262" s="66">
        <v>2</v>
      </c>
      <c r="L262" s="66">
        <v>3</v>
      </c>
      <c r="M262" s="66">
        <v>2</v>
      </c>
      <c r="N262" s="66">
        <v>2</v>
      </c>
      <c r="O262" s="66">
        <v>20</v>
      </c>
      <c r="P262" s="66">
        <v>36</v>
      </c>
      <c r="Q262" s="66">
        <v>4</v>
      </c>
      <c r="R262" s="4">
        <f t="shared" si="253"/>
        <v>139</v>
      </c>
    </row>
    <row r="263" spans="1:18" ht="16.75" customHeight="1">
      <c r="A263" s="243"/>
      <c r="B263" s="117" t="s">
        <v>15</v>
      </c>
      <c r="C263" s="118" t="s">
        <v>24</v>
      </c>
      <c r="D263" s="77"/>
      <c r="E263" s="70"/>
      <c r="F263" s="77"/>
      <c r="G263" s="70">
        <v>5</v>
      </c>
      <c r="H263" s="77"/>
      <c r="I263" s="70"/>
      <c r="J263" s="77"/>
      <c r="K263" s="70"/>
      <c r="L263" s="77"/>
      <c r="M263" s="70"/>
      <c r="N263" s="77">
        <v>1</v>
      </c>
      <c r="O263" s="70">
        <v>2</v>
      </c>
      <c r="P263" s="77">
        <v>9</v>
      </c>
      <c r="Q263" s="70"/>
      <c r="R263" s="66">
        <f t="shared" si="253"/>
        <v>17</v>
      </c>
    </row>
    <row r="264" spans="1:18" ht="16.75" customHeight="1">
      <c r="A264" s="243"/>
      <c r="B264" s="115"/>
      <c r="C264" s="116" t="s">
        <v>25</v>
      </c>
      <c r="D264" s="71">
        <v>1</v>
      </c>
      <c r="E264" s="69">
        <v>1</v>
      </c>
      <c r="F264" s="71"/>
      <c r="G264" s="69">
        <v>2</v>
      </c>
      <c r="H264" s="71"/>
      <c r="I264" s="69"/>
      <c r="J264" s="71"/>
      <c r="K264" s="69"/>
      <c r="L264" s="71"/>
      <c r="M264" s="69"/>
      <c r="N264" s="71"/>
      <c r="O264" s="69">
        <v>3</v>
      </c>
      <c r="P264" s="71">
        <v>4</v>
      </c>
      <c r="Q264" s="69"/>
      <c r="R264" s="71">
        <f t="shared" si="253"/>
        <v>11</v>
      </c>
    </row>
    <row r="265" spans="1:18" ht="16.75" customHeight="1">
      <c r="A265" s="243"/>
      <c r="B265" s="16" t="s">
        <v>69</v>
      </c>
      <c r="C265" s="2" t="s">
        <v>24</v>
      </c>
      <c r="D265" s="66"/>
      <c r="E265" s="65"/>
      <c r="F265" s="66"/>
      <c r="G265" s="65">
        <v>1</v>
      </c>
      <c r="H265" s="66"/>
      <c r="I265" s="65"/>
      <c r="J265" s="66"/>
      <c r="K265" s="65"/>
      <c r="L265" s="66">
        <v>1</v>
      </c>
      <c r="M265" s="65"/>
      <c r="N265" s="66"/>
      <c r="O265" s="65"/>
      <c r="P265" s="66"/>
      <c r="Q265" s="65"/>
      <c r="R265" s="13">
        <f>SUM(D265:Q265)</f>
        <v>2</v>
      </c>
    </row>
    <row r="266" spans="1:18" ht="16.75" customHeight="1">
      <c r="A266" s="243"/>
      <c r="B266" s="61"/>
      <c r="C266" s="3" t="s">
        <v>25</v>
      </c>
      <c r="D266" s="71"/>
      <c r="E266" s="69">
        <v>1</v>
      </c>
      <c r="F266" s="71"/>
      <c r="G266" s="69">
        <v>1</v>
      </c>
      <c r="H266" s="71"/>
      <c r="I266" s="69"/>
      <c r="J266" s="71"/>
      <c r="K266" s="69"/>
      <c r="L266" s="71"/>
      <c r="M266" s="69"/>
      <c r="N266" s="71"/>
      <c r="O266" s="69"/>
      <c r="P266" s="71"/>
      <c r="Q266" s="69"/>
      <c r="R266" s="4">
        <f>SUM(D266:Q266)</f>
        <v>2</v>
      </c>
    </row>
    <row r="267" spans="1:18" s="72" customFormat="1" ht="16.75" customHeight="1">
      <c r="A267" s="243"/>
      <c r="B267" s="95" t="s">
        <v>26</v>
      </c>
      <c r="C267" s="96" t="s">
        <v>24</v>
      </c>
      <c r="D267" s="97">
        <f>D259+D261+D263+D265</f>
        <v>37</v>
      </c>
      <c r="E267" s="97">
        <f t="shared" ref="E267:R267" si="254">E259+E261+E263+E265</f>
        <v>80</v>
      </c>
      <c r="F267" s="97">
        <f t="shared" si="254"/>
        <v>15</v>
      </c>
      <c r="G267" s="97">
        <f t="shared" si="254"/>
        <v>262</v>
      </c>
      <c r="H267" s="97">
        <f t="shared" si="254"/>
        <v>8</v>
      </c>
      <c r="I267" s="97">
        <f t="shared" si="254"/>
        <v>15</v>
      </c>
      <c r="J267" s="97">
        <f>J259+J263+J265+J261</f>
        <v>22</v>
      </c>
      <c r="K267" s="97">
        <f t="shared" si="254"/>
        <v>32</v>
      </c>
      <c r="L267" s="97">
        <f t="shared" si="254"/>
        <v>54</v>
      </c>
      <c r="M267" s="97">
        <f t="shared" si="254"/>
        <v>9</v>
      </c>
      <c r="N267" s="97">
        <f t="shared" si="254"/>
        <v>42</v>
      </c>
      <c r="O267" s="97">
        <f t="shared" si="254"/>
        <v>115</v>
      </c>
      <c r="P267" s="97">
        <f t="shared" si="254"/>
        <v>299</v>
      </c>
      <c r="Q267" s="97">
        <f t="shared" si="254"/>
        <v>27</v>
      </c>
      <c r="R267" s="85">
        <f t="shared" si="254"/>
        <v>1017</v>
      </c>
    </row>
    <row r="268" spans="1:18" s="72" customFormat="1" ht="16.75" customHeight="1">
      <c r="A268" s="244"/>
      <c r="B268" s="58"/>
      <c r="C268" s="10" t="s">
        <v>25</v>
      </c>
      <c r="D268" s="87">
        <f>D260+D262+D264+D266</f>
        <v>45</v>
      </c>
      <c r="E268" s="87">
        <f t="shared" ref="E268:Q268" si="255">E260+E262+E264+E266</f>
        <v>89</v>
      </c>
      <c r="F268" s="87">
        <f t="shared" si="255"/>
        <v>23</v>
      </c>
      <c r="G268" s="87">
        <f t="shared" si="255"/>
        <v>234</v>
      </c>
      <c r="H268" s="87">
        <f t="shared" si="255"/>
        <v>5</v>
      </c>
      <c r="I268" s="87">
        <f t="shared" si="255"/>
        <v>26</v>
      </c>
      <c r="J268" s="87">
        <f>J260+J264+J266+J262</f>
        <v>21</v>
      </c>
      <c r="K268" s="87">
        <f t="shared" si="255"/>
        <v>42</v>
      </c>
      <c r="L268" s="87">
        <f t="shared" si="255"/>
        <v>56</v>
      </c>
      <c r="M268" s="87">
        <f t="shared" si="255"/>
        <v>18</v>
      </c>
      <c r="N268" s="87">
        <f t="shared" si="255"/>
        <v>31</v>
      </c>
      <c r="O268" s="87">
        <f t="shared" si="255"/>
        <v>139</v>
      </c>
      <c r="P268" s="87">
        <f t="shared" si="255"/>
        <v>364</v>
      </c>
      <c r="Q268" s="87">
        <f t="shared" si="255"/>
        <v>37</v>
      </c>
      <c r="R268" s="92">
        <f>R260+R262+R264+R266</f>
        <v>1130</v>
      </c>
    </row>
    <row r="269" spans="1:18" ht="16.75" customHeight="1">
      <c r="A269" s="227" t="s">
        <v>91</v>
      </c>
      <c r="B269" s="228"/>
      <c r="C269" s="228"/>
      <c r="D269" s="228"/>
      <c r="E269" s="228"/>
      <c r="F269" s="228"/>
      <c r="G269" s="228"/>
      <c r="H269" s="228"/>
      <c r="I269" s="228"/>
      <c r="J269" s="228"/>
      <c r="K269" s="228"/>
      <c r="L269" s="228"/>
      <c r="M269" s="228"/>
      <c r="N269" s="228"/>
      <c r="O269" s="228"/>
      <c r="P269" s="228"/>
      <c r="Q269" s="228"/>
      <c r="R269" s="228"/>
    </row>
    <row r="270" spans="1:18" ht="16.75" customHeight="1">
      <c r="A270" s="218" t="s">
        <v>16</v>
      </c>
      <c r="B270" s="219"/>
      <c r="C270" s="219"/>
      <c r="D270" s="219"/>
      <c r="E270" s="219"/>
      <c r="F270" s="219"/>
      <c r="G270" s="219"/>
      <c r="H270" s="219"/>
      <c r="I270" s="219"/>
      <c r="J270" s="219"/>
      <c r="K270" s="219"/>
      <c r="L270" s="219"/>
      <c r="M270" s="219"/>
      <c r="N270" s="219"/>
      <c r="O270" s="219"/>
      <c r="P270" s="219"/>
      <c r="Q270" s="219"/>
      <c r="R270" s="219"/>
    </row>
    <row r="271" spans="1:18" ht="16.75" customHeight="1">
      <c r="A271" s="214"/>
      <c r="B271" s="215"/>
      <c r="C271" s="56"/>
      <c r="D271" s="82" t="s">
        <v>0</v>
      </c>
      <c r="E271" s="93" t="s">
        <v>1</v>
      </c>
      <c r="F271" s="82" t="s">
        <v>2</v>
      </c>
      <c r="G271" s="93" t="s">
        <v>3</v>
      </c>
      <c r="H271" s="82" t="s">
        <v>4</v>
      </c>
      <c r="I271" s="93" t="s">
        <v>5</v>
      </c>
      <c r="J271" s="82" t="s">
        <v>6</v>
      </c>
      <c r="K271" s="93" t="s">
        <v>7</v>
      </c>
      <c r="L271" s="82" t="s">
        <v>8</v>
      </c>
      <c r="M271" s="93" t="s">
        <v>9</v>
      </c>
      <c r="N271" s="82" t="s">
        <v>10</v>
      </c>
      <c r="O271" s="93" t="s">
        <v>11</v>
      </c>
      <c r="P271" s="82" t="s">
        <v>12</v>
      </c>
      <c r="Q271" s="94" t="s">
        <v>13</v>
      </c>
      <c r="R271" s="51" t="s">
        <v>27</v>
      </c>
    </row>
    <row r="272" spans="1:18" ht="16.75" customHeight="1">
      <c r="A272" s="242" t="s">
        <v>119</v>
      </c>
      <c r="B272" s="57" t="s">
        <v>120</v>
      </c>
      <c r="C272" s="6" t="s">
        <v>24</v>
      </c>
      <c r="D272" s="66">
        <v>36</v>
      </c>
      <c r="E272" s="65">
        <v>65</v>
      </c>
      <c r="F272" s="66">
        <v>11</v>
      </c>
      <c r="G272" s="65">
        <v>209</v>
      </c>
      <c r="H272" s="66">
        <v>5</v>
      </c>
      <c r="I272" s="66">
        <v>11</v>
      </c>
      <c r="J272" s="66">
        <v>16</v>
      </c>
      <c r="K272" s="66">
        <v>28</v>
      </c>
      <c r="L272" s="66">
        <v>46</v>
      </c>
      <c r="M272" s="66">
        <v>8</v>
      </c>
      <c r="N272" s="66">
        <v>39</v>
      </c>
      <c r="O272" s="66">
        <v>98</v>
      </c>
      <c r="P272" s="66">
        <v>245</v>
      </c>
      <c r="Q272" s="66">
        <v>23</v>
      </c>
      <c r="R272" s="13">
        <f t="shared" ref="R272:R277" si="256">SUM(D272:Q272)</f>
        <v>840</v>
      </c>
    </row>
    <row r="273" spans="1:18" ht="16.75" customHeight="1">
      <c r="A273" s="243"/>
      <c r="B273" s="27" t="s">
        <v>22</v>
      </c>
      <c r="C273" s="3" t="s">
        <v>25</v>
      </c>
      <c r="D273" s="71">
        <v>40</v>
      </c>
      <c r="E273" s="69">
        <v>75</v>
      </c>
      <c r="F273" s="71">
        <v>22</v>
      </c>
      <c r="G273" s="69">
        <v>202</v>
      </c>
      <c r="H273" s="71">
        <v>6</v>
      </c>
      <c r="I273" s="69">
        <v>16</v>
      </c>
      <c r="J273" s="71">
        <v>21</v>
      </c>
      <c r="K273" s="69">
        <v>41</v>
      </c>
      <c r="L273" s="71">
        <v>53</v>
      </c>
      <c r="M273" s="69">
        <v>16</v>
      </c>
      <c r="N273" s="71">
        <v>26</v>
      </c>
      <c r="O273" s="69">
        <v>125</v>
      </c>
      <c r="P273" s="71">
        <v>332</v>
      </c>
      <c r="Q273" s="69">
        <v>34</v>
      </c>
      <c r="R273" s="4">
        <f t="shared" si="256"/>
        <v>1009</v>
      </c>
    </row>
    <row r="274" spans="1:18" ht="16.75" customHeight="1">
      <c r="A274" s="243"/>
      <c r="B274" s="16" t="s">
        <v>14</v>
      </c>
      <c r="C274" s="6" t="s">
        <v>24</v>
      </c>
      <c r="D274" s="66">
        <v>1</v>
      </c>
      <c r="E274" s="65">
        <v>9</v>
      </c>
      <c r="F274" s="66">
        <v>3</v>
      </c>
      <c r="G274" s="65">
        <v>39</v>
      </c>
      <c r="H274" s="66">
        <v>2</v>
      </c>
      <c r="I274" s="66">
        <v>5</v>
      </c>
      <c r="J274" s="66">
        <v>4</v>
      </c>
      <c r="K274" s="66">
        <v>5</v>
      </c>
      <c r="L274" s="66">
        <v>7</v>
      </c>
      <c r="M274" s="66">
        <v>1</v>
      </c>
      <c r="N274" s="66">
        <v>4</v>
      </c>
      <c r="O274" s="66">
        <v>7</v>
      </c>
      <c r="P274" s="66">
        <v>32</v>
      </c>
      <c r="Q274" s="66">
        <v>4</v>
      </c>
      <c r="R274" s="13">
        <f t="shared" si="256"/>
        <v>123</v>
      </c>
    </row>
    <row r="275" spans="1:18" ht="17" customHeight="1">
      <c r="A275" s="243"/>
      <c r="B275" s="28"/>
      <c r="C275" s="7" t="s">
        <v>25</v>
      </c>
      <c r="D275" s="66">
        <v>4</v>
      </c>
      <c r="E275" s="65">
        <v>15</v>
      </c>
      <c r="F275" s="66">
        <v>1</v>
      </c>
      <c r="G275" s="65">
        <v>39</v>
      </c>
      <c r="H275" s="66">
        <v>0</v>
      </c>
      <c r="I275" s="66">
        <v>10</v>
      </c>
      <c r="J275" s="66">
        <v>2</v>
      </c>
      <c r="K275" s="66">
        <v>2</v>
      </c>
      <c r="L275" s="66">
        <v>3</v>
      </c>
      <c r="M275" s="66">
        <v>2</v>
      </c>
      <c r="N275" s="66">
        <v>2</v>
      </c>
      <c r="O275" s="66">
        <v>17</v>
      </c>
      <c r="P275" s="66">
        <v>36</v>
      </c>
      <c r="Q275" s="66">
        <v>4</v>
      </c>
      <c r="R275" s="4">
        <f t="shared" si="256"/>
        <v>137</v>
      </c>
    </row>
    <row r="276" spans="1:18" ht="16.75" customHeight="1">
      <c r="A276" s="243"/>
      <c r="B276" s="117" t="s">
        <v>15</v>
      </c>
      <c r="C276" s="118" t="s">
        <v>24</v>
      </c>
      <c r="D276" s="77"/>
      <c r="E276" s="70"/>
      <c r="F276" s="77"/>
      <c r="G276" s="70">
        <v>4</v>
      </c>
      <c r="H276" s="77"/>
      <c r="I276" s="70"/>
      <c r="J276" s="77"/>
      <c r="K276" s="70"/>
      <c r="L276" s="77"/>
      <c r="M276" s="70"/>
      <c r="N276" s="77">
        <v>1</v>
      </c>
      <c r="O276" s="70">
        <v>1</v>
      </c>
      <c r="P276" s="77">
        <v>9</v>
      </c>
      <c r="Q276" s="70"/>
      <c r="R276" s="66">
        <f t="shared" si="256"/>
        <v>15</v>
      </c>
    </row>
    <row r="277" spans="1:18" ht="16.75" customHeight="1">
      <c r="A277" s="243"/>
      <c r="B277" s="115"/>
      <c r="C277" s="116" t="s">
        <v>25</v>
      </c>
      <c r="D277" s="71"/>
      <c r="E277" s="69">
        <v>1</v>
      </c>
      <c r="F277" s="71"/>
      <c r="G277" s="69">
        <v>2</v>
      </c>
      <c r="H277" s="71"/>
      <c r="I277" s="69"/>
      <c r="J277" s="71"/>
      <c r="K277" s="69"/>
      <c r="L277" s="71"/>
      <c r="M277" s="69"/>
      <c r="N277" s="71"/>
      <c r="O277" s="69">
        <v>4</v>
      </c>
      <c r="P277" s="71">
        <v>4</v>
      </c>
      <c r="Q277" s="69"/>
      <c r="R277" s="71">
        <f t="shared" si="256"/>
        <v>11</v>
      </c>
    </row>
    <row r="278" spans="1:18" ht="16.75" customHeight="1">
      <c r="A278" s="243"/>
      <c r="B278" s="16" t="s">
        <v>69</v>
      </c>
      <c r="C278" s="2" t="s">
        <v>24</v>
      </c>
      <c r="D278" s="66"/>
      <c r="E278" s="65"/>
      <c r="F278" s="66"/>
      <c r="G278" s="65">
        <v>1</v>
      </c>
      <c r="H278" s="66"/>
      <c r="I278" s="65"/>
      <c r="J278" s="66"/>
      <c r="K278" s="65"/>
      <c r="L278" s="66">
        <v>1</v>
      </c>
      <c r="M278" s="65"/>
      <c r="N278" s="66"/>
      <c r="O278" s="65"/>
      <c r="P278" s="66"/>
      <c r="Q278" s="65"/>
      <c r="R278" s="13">
        <f>SUM(D278:Q278)</f>
        <v>2</v>
      </c>
    </row>
    <row r="279" spans="1:18" ht="16.75" customHeight="1">
      <c r="A279" s="243"/>
      <c r="B279" s="61"/>
      <c r="C279" s="3" t="s">
        <v>25</v>
      </c>
      <c r="D279" s="71"/>
      <c r="E279" s="69">
        <v>1</v>
      </c>
      <c r="F279" s="71"/>
      <c r="G279" s="69">
        <v>1</v>
      </c>
      <c r="H279" s="71"/>
      <c r="I279" s="69"/>
      <c r="J279" s="71"/>
      <c r="K279" s="69"/>
      <c r="L279" s="71"/>
      <c r="M279" s="69"/>
      <c r="N279" s="71"/>
      <c r="O279" s="69"/>
      <c r="P279" s="71"/>
      <c r="Q279" s="69"/>
      <c r="R279" s="4">
        <f>SUM(D279:Q279)</f>
        <v>2</v>
      </c>
    </row>
    <row r="280" spans="1:18" s="72" customFormat="1" ht="16.75" customHeight="1">
      <c r="A280" s="243"/>
      <c r="B280" s="29" t="s">
        <v>26</v>
      </c>
      <c r="C280" s="9" t="s">
        <v>24</v>
      </c>
      <c r="D280" s="86">
        <f>D272+D274+D276+D278</f>
        <v>37</v>
      </c>
      <c r="E280" s="86">
        <f t="shared" ref="E280:R280" si="257">E272+E274+E276+E278</f>
        <v>74</v>
      </c>
      <c r="F280" s="86">
        <f t="shared" si="257"/>
        <v>14</v>
      </c>
      <c r="G280" s="86">
        <f t="shared" si="257"/>
        <v>253</v>
      </c>
      <c r="H280" s="86">
        <f t="shared" si="257"/>
        <v>7</v>
      </c>
      <c r="I280" s="86">
        <f t="shared" si="257"/>
        <v>16</v>
      </c>
      <c r="J280" s="86">
        <f t="shared" si="257"/>
        <v>20</v>
      </c>
      <c r="K280" s="86">
        <f t="shared" si="257"/>
        <v>33</v>
      </c>
      <c r="L280" s="86">
        <f t="shared" si="257"/>
        <v>54</v>
      </c>
      <c r="M280" s="86">
        <f t="shared" si="257"/>
        <v>9</v>
      </c>
      <c r="N280" s="86">
        <f t="shared" si="257"/>
        <v>44</v>
      </c>
      <c r="O280" s="86">
        <f t="shared" si="257"/>
        <v>106</v>
      </c>
      <c r="P280" s="86">
        <f t="shared" si="257"/>
        <v>286</v>
      </c>
      <c r="Q280" s="86">
        <f t="shared" si="257"/>
        <v>27</v>
      </c>
      <c r="R280" s="193">
        <f t="shared" si="257"/>
        <v>980</v>
      </c>
    </row>
    <row r="281" spans="1:18" s="72" customFormat="1" ht="16.75" customHeight="1">
      <c r="A281" s="244"/>
      <c r="B281" s="58"/>
      <c r="C281" s="10" t="s">
        <v>25</v>
      </c>
      <c r="D281" s="87">
        <f>D273+D275+D277+D279</f>
        <v>44</v>
      </c>
      <c r="E281" s="87">
        <f t="shared" ref="E281:R281" si="258">E273+E275+E277+E279</f>
        <v>92</v>
      </c>
      <c r="F281" s="87">
        <f t="shared" si="258"/>
        <v>23</v>
      </c>
      <c r="G281" s="87">
        <f t="shared" si="258"/>
        <v>244</v>
      </c>
      <c r="H281" s="87">
        <f t="shared" si="258"/>
        <v>6</v>
      </c>
      <c r="I281" s="87">
        <f t="shared" si="258"/>
        <v>26</v>
      </c>
      <c r="J281" s="87">
        <f t="shared" si="258"/>
        <v>23</v>
      </c>
      <c r="K281" s="87">
        <f t="shared" si="258"/>
        <v>43</v>
      </c>
      <c r="L281" s="87">
        <f t="shared" si="258"/>
        <v>56</v>
      </c>
      <c r="M281" s="87">
        <f t="shared" si="258"/>
        <v>18</v>
      </c>
      <c r="N281" s="87">
        <f t="shared" si="258"/>
        <v>28</v>
      </c>
      <c r="O281" s="87">
        <f t="shared" si="258"/>
        <v>146</v>
      </c>
      <c r="P281" s="87">
        <f t="shared" si="258"/>
        <v>372</v>
      </c>
      <c r="Q281" s="87">
        <f t="shared" si="258"/>
        <v>38</v>
      </c>
      <c r="R281" s="48">
        <f t="shared" si="258"/>
        <v>1159</v>
      </c>
    </row>
    <row r="282" spans="1:18" ht="16.75" customHeight="1">
      <c r="A282" s="242" t="s">
        <v>119</v>
      </c>
      <c r="B282" s="151" t="s">
        <v>37</v>
      </c>
      <c r="C282" s="2" t="s">
        <v>24</v>
      </c>
      <c r="D282" s="77">
        <v>43</v>
      </c>
      <c r="E282" s="70">
        <v>92</v>
      </c>
      <c r="F282" s="77">
        <v>19</v>
      </c>
      <c r="G282" s="70">
        <v>287</v>
      </c>
      <c r="H282" s="77">
        <v>8</v>
      </c>
      <c r="I282" s="70">
        <v>20</v>
      </c>
      <c r="J282" s="77">
        <v>23</v>
      </c>
      <c r="K282" s="70">
        <v>47</v>
      </c>
      <c r="L282" s="77">
        <v>68</v>
      </c>
      <c r="M282" s="70">
        <v>16</v>
      </c>
      <c r="N282" s="77">
        <v>42</v>
      </c>
      <c r="O282" s="70">
        <v>150</v>
      </c>
      <c r="P282" s="77">
        <v>386</v>
      </c>
      <c r="Q282" s="70">
        <v>39</v>
      </c>
      <c r="R282" s="25">
        <f t="shared" ref="R282:R287" si="259">SUM(D282:Q282)</f>
        <v>1240</v>
      </c>
    </row>
    <row r="283" spans="1:18" ht="16.75" customHeight="1">
      <c r="A283" s="243"/>
      <c r="B283" s="152" t="s">
        <v>121</v>
      </c>
      <c r="C283" s="3" t="s">
        <v>25</v>
      </c>
      <c r="D283" s="71">
        <v>32</v>
      </c>
      <c r="E283" s="69">
        <v>49</v>
      </c>
      <c r="F283" s="71">
        <v>15</v>
      </c>
      <c r="G283" s="69">
        <v>128</v>
      </c>
      <c r="H283" s="71">
        <v>3</v>
      </c>
      <c r="I283" s="69">
        <v>7</v>
      </c>
      <c r="J283" s="71">
        <v>14</v>
      </c>
      <c r="K283" s="69">
        <v>21</v>
      </c>
      <c r="L283" s="71">
        <v>29</v>
      </c>
      <c r="M283" s="69">
        <v>8</v>
      </c>
      <c r="N283" s="71">
        <v>24</v>
      </c>
      <c r="O283" s="69">
        <v>73</v>
      </c>
      <c r="P283" s="71">
        <v>196</v>
      </c>
      <c r="Q283" s="69">
        <v>17</v>
      </c>
      <c r="R283" s="4">
        <f t="shared" si="259"/>
        <v>616</v>
      </c>
    </row>
    <row r="284" spans="1:18" ht="16.75" customHeight="1">
      <c r="A284" s="243"/>
      <c r="B284" s="16" t="s">
        <v>14</v>
      </c>
      <c r="C284" s="6" t="s">
        <v>24</v>
      </c>
      <c r="D284" s="66">
        <v>5</v>
      </c>
      <c r="E284" s="65">
        <v>17</v>
      </c>
      <c r="F284" s="66">
        <v>3</v>
      </c>
      <c r="G284" s="65">
        <v>58</v>
      </c>
      <c r="H284" s="66">
        <v>2</v>
      </c>
      <c r="I284" s="66">
        <v>7</v>
      </c>
      <c r="J284" s="66">
        <v>5</v>
      </c>
      <c r="K284" s="66">
        <v>6</v>
      </c>
      <c r="L284" s="66">
        <v>9</v>
      </c>
      <c r="M284" s="66">
        <v>2</v>
      </c>
      <c r="N284" s="66">
        <v>5</v>
      </c>
      <c r="O284" s="66">
        <v>13</v>
      </c>
      <c r="P284" s="66">
        <v>49</v>
      </c>
      <c r="Q284" s="66">
        <v>4</v>
      </c>
      <c r="R284" s="13">
        <f t="shared" si="259"/>
        <v>185</v>
      </c>
    </row>
    <row r="285" spans="1:18" ht="16.75" customHeight="1">
      <c r="A285" s="243"/>
      <c r="B285" s="28"/>
      <c r="C285" s="7" t="s">
        <v>25</v>
      </c>
      <c r="D285" s="66">
        <v>1</v>
      </c>
      <c r="E285" s="65">
        <v>7</v>
      </c>
      <c r="F285" s="66">
        <v>1</v>
      </c>
      <c r="G285" s="65">
        <v>19</v>
      </c>
      <c r="H285" s="66">
        <v>0</v>
      </c>
      <c r="I285" s="66">
        <v>7</v>
      </c>
      <c r="J285" s="66">
        <v>1</v>
      </c>
      <c r="K285" s="66">
        <v>0</v>
      </c>
      <c r="L285" s="66">
        <v>1</v>
      </c>
      <c r="M285" s="66">
        <v>1</v>
      </c>
      <c r="N285" s="66">
        <v>1</v>
      </c>
      <c r="O285" s="66">
        <v>12</v>
      </c>
      <c r="P285" s="66">
        <v>18</v>
      </c>
      <c r="Q285" s="66">
        <v>3</v>
      </c>
      <c r="R285" s="4">
        <f t="shared" si="259"/>
        <v>72</v>
      </c>
    </row>
    <row r="286" spans="1:18" ht="16.75" customHeight="1">
      <c r="A286" s="243"/>
      <c r="B286" s="117" t="s">
        <v>15</v>
      </c>
      <c r="C286" s="118" t="s">
        <v>24</v>
      </c>
      <c r="D286" s="77"/>
      <c r="E286" s="70"/>
      <c r="F286" s="77"/>
      <c r="G286" s="70">
        <v>4</v>
      </c>
      <c r="H286" s="77"/>
      <c r="I286" s="70"/>
      <c r="J286" s="77"/>
      <c r="K286" s="70"/>
      <c r="L286" s="77"/>
      <c r="M286" s="70"/>
      <c r="N286" s="77">
        <v>1</v>
      </c>
      <c r="O286" s="70">
        <v>1</v>
      </c>
      <c r="P286" s="77">
        <v>12</v>
      </c>
      <c r="Q286" s="70"/>
      <c r="R286" s="176">
        <f t="shared" si="259"/>
        <v>18</v>
      </c>
    </row>
    <row r="287" spans="1:18" ht="16.75" customHeight="1">
      <c r="A287" s="243"/>
      <c r="B287" s="115"/>
      <c r="C287" s="116" t="s">
        <v>25</v>
      </c>
      <c r="D287" s="71"/>
      <c r="E287" s="69">
        <v>1</v>
      </c>
      <c r="F287" s="71"/>
      <c r="G287" s="69">
        <v>2</v>
      </c>
      <c r="H287" s="71"/>
      <c r="I287" s="69"/>
      <c r="J287" s="71"/>
      <c r="K287" s="69"/>
      <c r="L287" s="71"/>
      <c r="M287" s="69"/>
      <c r="N287" s="71"/>
      <c r="O287" s="69">
        <v>4</v>
      </c>
      <c r="P287" s="71">
        <v>1</v>
      </c>
      <c r="Q287" s="69"/>
      <c r="R287" s="71">
        <f t="shared" si="259"/>
        <v>8</v>
      </c>
    </row>
    <row r="288" spans="1:18" ht="16.75" customHeight="1">
      <c r="A288" s="243"/>
      <c r="B288" s="28" t="s">
        <v>69</v>
      </c>
      <c r="C288" s="2" t="s">
        <v>24</v>
      </c>
      <c r="D288" s="66"/>
      <c r="E288" s="65"/>
      <c r="F288" s="66"/>
      <c r="G288" s="65">
        <v>2</v>
      </c>
      <c r="H288" s="66"/>
      <c r="I288" s="65"/>
      <c r="J288" s="66"/>
      <c r="K288" s="65"/>
      <c r="L288" s="66"/>
      <c r="M288" s="65"/>
      <c r="N288" s="66"/>
      <c r="O288" s="65"/>
      <c r="P288" s="66"/>
      <c r="Q288" s="65"/>
      <c r="R288" s="13">
        <f>SUM(D288:Q288)</f>
        <v>2</v>
      </c>
    </row>
    <row r="289" spans="1:18" ht="16.75" customHeight="1">
      <c r="A289" s="243"/>
      <c r="B289" s="61"/>
      <c r="C289" s="3" t="s">
        <v>25</v>
      </c>
      <c r="D289" s="71"/>
      <c r="E289" s="69">
        <v>1</v>
      </c>
      <c r="F289" s="71"/>
      <c r="G289" s="69"/>
      <c r="H289" s="71"/>
      <c r="I289" s="69"/>
      <c r="J289" s="71"/>
      <c r="K289" s="69"/>
      <c r="L289" s="71">
        <v>1</v>
      </c>
      <c r="M289" s="69"/>
      <c r="N289" s="71"/>
      <c r="O289" s="69"/>
      <c r="P289" s="71"/>
      <c r="Q289" s="69"/>
      <c r="R289" s="4">
        <f>SUM(D289:Q289)</f>
        <v>2</v>
      </c>
    </row>
    <row r="290" spans="1:18" s="72" customFormat="1" ht="16.75" customHeight="1">
      <c r="A290" s="243"/>
      <c r="B290" s="29" t="s">
        <v>26</v>
      </c>
      <c r="C290" s="9" t="s">
        <v>24</v>
      </c>
      <c r="D290" s="86">
        <f>D282+D284+D286+D288</f>
        <v>48</v>
      </c>
      <c r="E290" s="86">
        <f t="shared" ref="E290:R290" si="260">E282+E284+E286+E288</f>
        <v>109</v>
      </c>
      <c r="F290" s="86">
        <f t="shared" si="260"/>
        <v>22</v>
      </c>
      <c r="G290" s="86">
        <f t="shared" si="260"/>
        <v>351</v>
      </c>
      <c r="H290" s="86">
        <f t="shared" si="260"/>
        <v>10</v>
      </c>
      <c r="I290" s="86">
        <f t="shared" si="260"/>
        <v>27</v>
      </c>
      <c r="J290" s="86">
        <f t="shared" si="260"/>
        <v>28</v>
      </c>
      <c r="K290" s="86">
        <f t="shared" si="260"/>
        <v>53</v>
      </c>
      <c r="L290" s="86">
        <f t="shared" si="260"/>
        <v>77</v>
      </c>
      <c r="M290" s="86">
        <f t="shared" si="260"/>
        <v>18</v>
      </c>
      <c r="N290" s="86">
        <f t="shared" si="260"/>
        <v>48</v>
      </c>
      <c r="O290" s="86">
        <f t="shared" si="260"/>
        <v>164</v>
      </c>
      <c r="P290" s="86">
        <f t="shared" si="260"/>
        <v>447</v>
      </c>
      <c r="Q290" s="86">
        <f t="shared" si="260"/>
        <v>43</v>
      </c>
      <c r="R290" s="193">
        <f t="shared" si="260"/>
        <v>1445</v>
      </c>
    </row>
    <row r="291" spans="1:18" s="72" customFormat="1" ht="16.75" customHeight="1">
      <c r="A291" s="244"/>
      <c r="B291" s="30"/>
      <c r="C291" s="10" t="s">
        <v>25</v>
      </c>
      <c r="D291" s="87">
        <f>D283+D285+D287+D289</f>
        <v>33</v>
      </c>
      <c r="E291" s="87">
        <f t="shared" ref="E291:R291" si="261">E283+E285+E287+E289</f>
        <v>58</v>
      </c>
      <c r="F291" s="87">
        <f t="shared" si="261"/>
        <v>16</v>
      </c>
      <c r="G291" s="87">
        <f t="shared" si="261"/>
        <v>149</v>
      </c>
      <c r="H291" s="87">
        <f t="shared" si="261"/>
        <v>3</v>
      </c>
      <c r="I291" s="87">
        <f t="shared" si="261"/>
        <v>14</v>
      </c>
      <c r="J291" s="87">
        <f t="shared" si="261"/>
        <v>15</v>
      </c>
      <c r="K291" s="87">
        <f t="shared" si="261"/>
        <v>21</v>
      </c>
      <c r="L291" s="87">
        <f t="shared" si="261"/>
        <v>31</v>
      </c>
      <c r="M291" s="87">
        <f t="shared" si="261"/>
        <v>9</v>
      </c>
      <c r="N291" s="87">
        <f t="shared" si="261"/>
        <v>25</v>
      </c>
      <c r="O291" s="87">
        <f t="shared" si="261"/>
        <v>89</v>
      </c>
      <c r="P291" s="87">
        <f t="shared" si="261"/>
        <v>215</v>
      </c>
      <c r="Q291" s="87">
        <f t="shared" si="261"/>
        <v>20</v>
      </c>
      <c r="R291" s="48">
        <f t="shared" si="261"/>
        <v>698</v>
      </c>
    </row>
    <row r="292" spans="1:18" ht="16.75" customHeight="1">
      <c r="A292" s="242" t="s">
        <v>119</v>
      </c>
      <c r="B292" s="150" t="s">
        <v>38</v>
      </c>
      <c r="C292" s="2" t="s">
        <v>24</v>
      </c>
      <c r="D292" s="77">
        <v>35</v>
      </c>
      <c r="E292" s="70">
        <v>68</v>
      </c>
      <c r="F292" s="77">
        <v>9</v>
      </c>
      <c r="G292" s="70">
        <v>214</v>
      </c>
      <c r="H292" s="77">
        <v>6</v>
      </c>
      <c r="I292" s="70">
        <v>11</v>
      </c>
      <c r="J292" s="77">
        <v>18</v>
      </c>
      <c r="K292" s="70">
        <v>28</v>
      </c>
      <c r="L292" s="77">
        <v>51</v>
      </c>
      <c r="M292" s="70">
        <v>6</v>
      </c>
      <c r="N292" s="77">
        <v>33</v>
      </c>
      <c r="O292" s="70">
        <v>106</v>
      </c>
      <c r="P292" s="77">
        <v>248</v>
      </c>
      <c r="Q292" s="70">
        <v>25</v>
      </c>
      <c r="R292" s="25">
        <f t="shared" ref="R292:R297" si="262">SUM(D292:Q292)</f>
        <v>858</v>
      </c>
    </row>
    <row r="293" spans="1:18" ht="16.75" customHeight="1">
      <c r="A293" s="243"/>
      <c r="B293" s="152" t="s">
        <v>122</v>
      </c>
      <c r="C293" s="3" t="s">
        <v>25</v>
      </c>
      <c r="D293" s="71">
        <v>41</v>
      </c>
      <c r="E293" s="69">
        <v>73</v>
      </c>
      <c r="F293" s="71">
        <v>25</v>
      </c>
      <c r="G293" s="69">
        <v>194</v>
      </c>
      <c r="H293" s="71">
        <v>5</v>
      </c>
      <c r="I293" s="69">
        <v>16</v>
      </c>
      <c r="J293" s="71">
        <v>19</v>
      </c>
      <c r="K293" s="69">
        <v>39</v>
      </c>
      <c r="L293" s="71">
        <v>47</v>
      </c>
      <c r="M293" s="69">
        <v>17</v>
      </c>
      <c r="N293" s="71">
        <v>33</v>
      </c>
      <c r="O293" s="69">
        <v>117</v>
      </c>
      <c r="P293" s="71">
        <v>330</v>
      </c>
      <c r="Q293" s="69">
        <v>33</v>
      </c>
      <c r="R293" s="4">
        <f t="shared" si="262"/>
        <v>989</v>
      </c>
    </row>
    <row r="294" spans="1:18" ht="16.75" customHeight="1">
      <c r="A294" s="243"/>
      <c r="B294" s="16" t="s">
        <v>14</v>
      </c>
      <c r="C294" s="6" t="s">
        <v>24</v>
      </c>
      <c r="D294" s="66">
        <v>1</v>
      </c>
      <c r="E294" s="65">
        <v>11</v>
      </c>
      <c r="F294" s="66">
        <v>3</v>
      </c>
      <c r="G294" s="65">
        <v>38</v>
      </c>
      <c r="H294" s="66">
        <v>2</v>
      </c>
      <c r="I294" s="66">
        <v>4</v>
      </c>
      <c r="J294" s="66">
        <v>3</v>
      </c>
      <c r="K294" s="66">
        <v>4</v>
      </c>
      <c r="L294" s="66">
        <v>7</v>
      </c>
      <c r="M294" s="66">
        <v>1</v>
      </c>
      <c r="N294" s="66">
        <v>4</v>
      </c>
      <c r="O294" s="66">
        <v>5</v>
      </c>
      <c r="P294" s="66">
        <v>33</v>
      </c>
      <c r="Q294" s="66">
        <v>3</v>
      </c>
      <c r="R294" s="13">
        <f t="shared" si="262"/>
        <v>119</v>
      </c>
    </row>
    <row r="295" spans="1:18" ht="16.75" customHeight="1">
      <c r="A295" s="243"/>
      <c r="B295" s="28"/>
      <c r="C295" s="7" t="s">
        <v>25</v>
      </c>
      <c r="D295" s="66">
        <v>4</v>
      </c>
      <c r="E295" s="65">
        <v>14</v>
      </c>
      <c r="F295" s="66">
        <v>1</v>
      </c>
      <c r="G295" s="65">
        <v>38</v>
      </c>
      <c r="H295" s="66">
        <v>0</v>
      </c>
      <c r="I295" s="66">
        <v>10</v>
      </c>
      <c r="J295" s="66">
        <v>3</v>
      </c>
      <c r="K295" s="66">
        <v>2</v>
      </c>
      <c r="L295" s="66">
        <v>3</v>
      </c>
      <c r="M295" s="66">
        <v>2</v>
      </c>
      <c r="N295" s="66">
        <v>2</v>
      </c>
      <c r="O295" s="66">
        <v>19</v>
      </c>
      <c r="P295" s="66">
        <v>35</v>
      </c>
      <c r="Q295" s="66">
        <v>4</v>
      </c>
      <c r="R295" s="4">
        <f t="shared" si="262"/>
        <v>137</v>
      </c>
    </row>
    <row r="296" spans="1:18" ht="16.75" customHeight="1">
      <c r="A296" s="243"/>
      <c r="B296" s="117" t="s">
        <v>15</v>
      </c>
      <c r="C296" s="118" t="s">
        <v>24</v>
      </c>
      <c r="D296" s="77"/>
      <c r="E296" s="70"/>
      <c r="F296" s="77"/>
      <c r="G296" s="70">
        <v>5</v>
      </c>
      <c r="H296" s="77"/>
      <c r="I296" s="70"/>
      <c r="J296" s="77"/>
      <c r="K296" s="70"/>
      <c r="L296" s="77"/>
      <c r="M296" s="70"/>
      <c r="N296" s="77">
        <v>1</v>
      </c>
      <c r="O296" s="70">
        <v>1</v>
      </c>
      <c r="P296" s="77">
        <v>9</v>
      </c>
      <c r="Q296" s="70"/>
      <c r="R296" s="66">
        <f t="shared" si="262"/>
        <v>16</v>
      </c>
    </row>
    <row r="297" spans="1:18" ht="16.75" customHeight="1">
      <c r="A297" s="243"/>
      <c r="B297" s="115"/>
      <c r="C297" s="116" t="s">
        <v>25</v>
      </c>
      <c r="D297" s="71"/>
      <c r="E297" s="69">
        <v>1</v>
      </c>
      <c r="F297" s="71"/>
      <c r="G297" s="69"/>
      <c r="H297" s="71"/>
      <c r="I297" s="69"/>
      <c r="J297" s="71"/>
      <c r="K297" s="69"/>
      <c r="L297" s="71"/>
      <c r="M297" s="69"/>
      <c r="N297" s="71"/>
      <c r="O297" s="69">
        <v>4</v>
      </c>
      <c r="P297" s="71">
        <v>4</v>
      </c>
      <c r="Q297" s="69"/>
      <c r="R297" s="71">
        <f t="shared" si="262"/>
        <v>9</v>
      </c>
    </row>
    <row r="298" spans="1:18" ht="16.75" customHeight="1">
      <c r="A298" s="243"/>
      <c r="B298" s="28" t="s">
        <v>69</v>
      </c>
      <c r="C298" s="2" t="s">
        <v>24</v>
      </c>
      <c r="D298" s="66"/>
      <c r="E298" s="65"/>
      <c r="F298" s="66"/>
      <c r="G298" s="65"/>
      <c r="H298" s="66"/>
      <c r="I298" s="65"/>
      <c r="J298" s="66"/>
      <c r="K298" s="65"/>
      <c r="L298" s="66"/>
      <c r="M298" s="65"/>
      <c r="N298" s="66"/>
      <c r="O298" s="65"/>
      <c r="P298" s="66"/>
      <c r="Q298" s="65"/>
      <c r="R298" s="13">
        <f>SUM(D298:Q298)</f>
        <v>0</v>
      </c>
    </row>
    <row r="299" spans="1:18" ht="16.75" customHeight="1">
      <c r="A299" s="243"/>
      <c r="B299" s="61"/>
      <c r="C299" s="3" t="s">
        <v>25</v>
      </c>
      <c r="D299" s="71"/>
      <c r="E299" s="69">
        <v>1</v>
      </c>
      <c r="F299" s="71"/>
      <c r="G299" s="69">
        <v>2</v>
      </c>
      <c r="H299" s="71"/>
      <c r="I299" s="69"/>
      <c r="J299" s="71"/>
      <c r="K299" s="69"/>
      <c r="L299" s="71"/>
      <c r="M299" s="69"/>
      <c r="N299" s="71"/>
      <c r="O299" s="69"/>
      <c r="P299" s="71"/>
      <c r="Q299" s="69"/>
      <c r="R299" s="4">
        <f>SUM(D299:Q299)</f>
        <v>3</v>
      </c>
    </row>
    <row r="300" spans="1:18" ht="16.75" customHeight="1">
      <c r="A300" s="243"/>
      <c r="B300" s="29" t="s">
        <v>26</v>
      </c>
      <c r="C300" s="9" t="s">
        <v>24</v>
      </c>
      <c r="D300" s="86">
        <f>D292+D294+D296+D298</f>
        <v>36</v>
      </c>
      <c r="E300" s="86">
        <f t="shared" ref="E300:R300" si="263">E292+E294+E296+E298</f>
        <v>79</v>
      </c>
      <c r="F300" s="86">
        <f t="shared" si="263"/>
        <v>12</v>
      </c>
      <c r="G300" s="86">
        <f t="shared" si="263"/>
        <v>257</v>
      </c>
      <c r="H300" s="86">
        <f t="shared" si="263"/>
        <v>8</v>
      </c>
      <c r="I300" s="86">
        <f t="shared" si="263"/>
        <v>15</v>
      </c>
      <c r="J300" s="86">
        <f t="shared" si="263"/>
        <v>21</v>
      </c>
      <c r="K300" s="86">
        <f t="shared" si="263"/>
        <v>32</v>
      </c>
      <c r="L300" s="86">
        <f t="shared" si="263"/>
        <v>58</v>
      </c>
      <c r="M300" s="86">
        <f t="shared" si="263"/>
        <v>7</v>
      </c>
      <c r="N300" s="86">
        <f t="shared" si="263"/>
        <v>38</v>
      </c>
      <c r="O300" s="86">
        <f t="shared" si="263"/>
        <v>112</v>
      </c>
      <c r="P300" s="86">
        <f t="shared" si="263"/>
        <v>290</v>
      </c>
      <c r="Q300" s="86">
        <f t="shared" si="263"/>
        <v>28</v>
      </c>
      <c r="R300" s="193">
        <f t="shared" si="263"/>
        <v>993</v>
      </c>
    </row>
    <row r="301" spans="1:18" ht="16.75" customHeight="1">
      <c r="A301" s="244"/>
      <c r="B301" s="30"/>
      <c r="C301" s="10" t="s">
        <v>25</v>
      </c>
      <c r="D301" s="87">
        <f>D293+D295+D297+D299</f>
        <v>45</v>
      </c>
      <c r="E301" s="87">
        <f t="shared" ref="E301:R301" si="264">E293+E295+E297+E299</f>
        <v>89</v>
      </c>
      <c r="F301" s="87">
        <f t="shared" si="264"/>
        <v>26</v>
      </c>
      <c r="G301" s="87">
        <f t="shared" si="264"/>
        <v>234</v>
      </c>
      <c r="H301" s="87">
        <f t="shared" si="264"/>
        <v>5</v>
      </c>
      <c r="I301" s="87">
        <f t="shared" si="264"/>
        <v>26</v>
      </c>
      <c r="J301" s="87">
        <f t="shared" si="264"/>
        <v>22</v>
      </c>
      <c r="K301" s="87">
        <f t="shared" si="264"/>
        <v>41</v>
      </c>
      <c r="L301" s="87">
        <f t="shared" si="264"/>
        <v>50</v>
      </c>
      <c r="M301" s="87">
        <f t="shared" si="264"/>
        <v>19</v>
      </c>
      <c r="N301" s="87">
        <f t="shared" si="264"/>
        <v>35</v>
      </c>
      <c r="O301" s="87">
        <f t="shared" si="264"/>
        <v>140</v>
      </c>
      <c r="P301" s="87">
        <f t="shared" si="264"/>
        <v>369</v>
      </c>
      <c r="Q301" s="87">
        <f t="shared" si="264"/>
        <v>37</v>
      </c>
      <c r="R301" s="48">
        <f t="shared" si="264"/>
        <v>1138</v>
      </c>
    </row>
    <row r="302" spans="1:18" ht="16.75" customHeight="1">
      <c r="A302" s="195"/>
      <c r="B302" s="29"/>
      <c r="C302" s="31"/>
      <c r="D302" s="165"/>
      <c r="E302" s="165"/>
      <c r="F302" s="165"/>
      <c r="G302" s="165"/>
      <c r="H302" s="165"/>
      <c r="I302" s="165"/>
      <c r="J302" s="165"/>
      <c r="K302" s="165"/>
      <c r="L302" s="165"/>
      <c r="M302" s="165"/>
      <c r="N302" s="165"/>
      <c r="O302" s="165"/>
      <c r="P302" s="165"/>
      <c r="Q302" s="165"/>
      <c r="R302" s="196"/>
    </row>
    <row r="303" spans="1:18" ht="16.75" customHeight="1">
      <c r="A303" s="216" t="s">
        <v>91</v>
      </c>
      <c r="B303" s="217"/>
      <c r="C303" s="217"/>
      <c r="D303" s="217"/>
      <c r="E303" s="217"/>
      <c r="F303" s="217"/>
      <c r="G303" s="217"/>
      <c r="H303" s="217"/>
      <c r="I303" s="217"/>
      <c r="J303" s="217"/>
      <c r="K303" s="217"/>
      <c r="L303" s="217"/>
      <c r="M303" s="217"/>
      <c r="N303" s="217"/>
      <c r="O303" s="217"/>
      <c r="P303" s="217"/>
      <c r="Q303" s="217"/>
      <c r="R303" s="217"/>
    </row>
    <row r="304" spans="1:18" ht="16.75" customHeight="1">
      <c r="A304" s="218" t="s">
        <v>16</v>
      </c>
      <c r="B304" s="219"/>
      <c r="C304" s="219"/>
      <c r="D304" s="219"/>
      <c r="E304" s="219"/>
      <c r="F304" s="219"/>
      <c r="G304" s="219"/>
      <c r="H304" s="219"/>
      <c r="I304" s="219"/>
      <c r="J304" s="219"/>
      <c r="K304" s="219"/>
      <c r="L304" s="219"/>
      <c r="M304" s="219"/>
      <c r="N304" s="219"/>
      <c r="O304" s="219"/>
      <c r="P304" s="219"/>
      <c r="Q304" s="219"/>
      <c r="R304" s="219"/>
    </row>
    <row r="305" spans="1:18" ht="16.75" customHeight="1">
      <c r="A305" s="214"/>
      <c r="B305" s="215"/>
      <c r="C305" s="56"/>
      <c r="D305" s="82" t="s">
        <v>0</v>
      </c>
      <c r="E305" s="93" t="s">
        <v>1</v>
      </c>
      <c r="F305" s="82" t="s">
        <v>2</v>
      </c>
      <c r="G305" s="93" t="s">
        <v>3</v>
      </c>
      <c r="H305" s="82" t="s">
        <v>4</v>
      </c>
      <c r="I305" s="93" t="s">
        <v>5</v>
      </c>
      <c r="J305" s="82" t="s">
        <v>6</v>
      </c>
      <c r="K305" s="93" t="s">
        <v>7</v>
      </c>
      <c r="L305" s="82" t="s">
        <v>8</v>
      </c>
      <c r="M305" s="93" t="s">
        <v>9</v>
      </c>
      <c r="N305" s="82" t="s">
        <v>10</v>
      </c>
      <c r="O305" s="93" t="s">
        <v>11</v>
      </c>
      <c r="P305" s="82" t="s">
        <v>12</v>
      </c>
      <c r="Q305" s="94" t="s">
        <v>13</v>
      </c>
      <c r="R305" s="51" t="s">
        <v>27</v>
      </c>
    </row>
    <row r="306" spans="1:18" ht="16.75" customHeight="1">
      <c r="A306" s="242" t="s">
        <v>119</v>
      </c>
      <c r="B306" s="150" t="s">
        <v>23</v>
      </c>
      <c r="C306" s="2" t="s">
        <v>24</v>
      </c>
      <c r="D306" s="77">
        <v>36</v>
      </c>
      <c r="E306" s="70">
        <v>67</v>
      </c>
      <c r="F306" s="77">
        <v>8</v>
      </c>
      <c r="G306" s="70">
        <v>219</v>
      </c>
      <c r="H306" s="77">
        <v>5</v>
      </c>
      <c r="I306" s="70">
        <v>11</v>
      </c>
      <c r="J306" s="77">
        <v>18</v>
      </c>
      <c r="K306" s="70">
        <v>27</v>
      </c>
      <c r="L306" s="77">
        <v>48</v>
      </c>
      <c r="M306" s="70">
        <v>6</v>
      </c>
      <c r="N306" s="77">
        <v>36</v>
      </c>
      <c r="O306" s="70">
        <v>105</v>
      </c>
      <c r="P306" s="77">
        <v>251</v>
      </c>
      <c r="Q306" s="70">
        <v>27</v>
      </c>
      <c r="R306" s="25">
        <f t="shared" ref="R306:R311" si="265">SUM(D306:Q306)</f>
        <v>864</v>
      </c>
    </row>
    <row r="307" spans="1:18" ht="16.75" customHeight="1">
      <c r="A307" s="243"/>
      <c r="B307" s="152" t="s">
        <v>123</v>
      </c>
      <c r="C307" s="3" t="s">
        <v>25</v>
      </c>
      <c r="D307" s="71">
        <v>41</v>
      </c>
      <c r="E307" s="69">
        <v>75</v>
      </c>
      <c r="F307" s="71">
        <v>26</v>
      </c>
      <c r="G307" s="69">
        <v>189</v>
      </c>
      <c r="H307" s="71">
        <v>6</v>
      </c>
      <c r="I307" s="69">
        <v>16</v>
      </c>
      <c r="J307" s="71">
        <v>19</v>
      </c>
      <c r="K307" s="69">
        <v>40</v>
      </c>
      <c r="L307" s="71">
        <v>51</v>
      </c>
      <c r="M307" s="69">
        <v>17</v>
      </c>
      <c r="N307" s="71">
        <v>29</v>
      </c>
      <c r="O307" s="69">
        <v>118</v>
      </c>
      <c r="P307" s="71">
        <v>328</v>
      </c>
      <c r="Q307" s="69">
        <v>31</v>
      </c>
      <c r="R307" s="4">
        <f t="shared" si="265"/>
        <v>986</v>
      </c>
    </row>
    <row r="308" spans="1:18" ht="16.75" customHeight="1">
      <c r="A308" s="243"/>
      <c r="B308" s="16" t="s">
        <v>14</v>
      </c>
      <c r="C308" s="6" t="s">
        <v>24</v>
      </c>
      <c r="D308" s="66">
        <v>2</v>
      </c>
      <c r="E308" s="65">
        <v>12</v>
      </c>
      <c r="F308" s="66">
        <v>3</v>
      </c>
      <c r="G308" s="65">
        <v>41</v>
      </c>
      <c r="H308" s="66">
        <v>1</v>
      </c>
      <c r="I308" s="66">
        <v>4</v>
      </c>
      <c r="J308" s="66">
        <v>3</v>
      </c>
      <c r="K308" s="66">
        <v>4</v>
      </c>
      <c r="L308" s="66">
        <v>7</v>
      </c>
      <c r="M308" s="66">
        <v>1</v>
      </c>
      <c r="N308" s="66">
        <v>5</v>
      </c>
      <c r="O308" s="66">
        <v>5</v>
      </c>
      <c r="P308" s="66">
        <v>34</v>
      </c>
      <c r="Q308" s="66">
        <v>5</v>
      </c>
      <c r="R308" s="13">
        <f t="shared" si="265"/>
        <v>127</v>
      </c>
    </row>
    <row r="309" spans="1:18" ht="16.75" customHeight="1">
      <c r="A309" s="243"/>
      <c r="B309" s="28"/>
      <c r="C309" s="7" t="s">
        <v>25</v>
      </c>
      <c r="D309" s="66">
        <v>4</v>
      </c>
      <c r="E309" s="65">
        <v>13</v>
      </c>
      <c r="F309" s="66">
        <v>1</v>
      </c>
      <c r="G309" s="65">
        <v>35</v>
      </c>
      <c r="H309" s="66">
        <v>1</v>
      </c>
      <c r="I309" s="66">
        <v>10</v>
      </c>
      <c r="J309" s="66">
        <v>3</v>
      </c>
      <c r="K309" s="66">
        <v>2</v>
      </c>
      <c r="L309" s="66">
        <v>3</v>
      </c>
      <c r="M309" s="66">
        <v>2</v>
      </c>
      <c r="N309" s="66">
        <v>1</v>
      </c>
      <c r="O309" s="66">
        <v>20</v>
      </c>
      <c r="P309" s="66">
        <v>34</v>
      </c>
      <c r="Q309" s="66">
        <v>3</v>
      </c>
      <c r="R309" s="4">
        <f t="shared" si="265"/>
        <v>132</v>
      </c>
    </row>
    <row r="310" spans="1:18" ht="16.75" customHeight="1">
      <c r="A310" s="243"/>
      <c r="B310" s="117" t="s">
        <v>15</v>
      </c>
      <c r="C310" s="118" t="s">
        <v>24</v>
      </c>
      <c r="D310" s="77"/>
      <c r="E310" s="70">
        <v>1</v>
      </c>
      <c r="F310" s="77"/>
      <c r="G310" s="70">
        <v>5</v>
      </c>
      <c r="H310" s="77"/>
      <c r="I310" s="70"/>
      <c r="J310" s="77"/>
      <c r="K310" s="70"/>
      <c r="L310" s="77"/>
      <c r="M310" s="70"/>
      <c r="N310" s="77">
        <v>1</v>
      </c>
      <c r="O310" s="70">
        <v>1</v>
      </c>
      <c r="P310" s="77">
        <v>8</v>
      </c>
      <c r="Q310" s="70"/>
      <c r="R310" s="66">
        <f t="shared" si="265"/>
        <v>16</v>
      </c>
    </row>
    <row r="311" spans="1:18" ht="16.75" customHeight="1">
      <c r="A311" s="243"/>
      <c r="B311" s="115"/>
      <c r="C311" s="116" t="s">
        <v>25</v>
      </c>
      <c r="D311" s="71"/>
      <c r="E311" s="69"/>
      <c r="F311" s="71"/>
      <c r="G311" s="69">
        <v>6</v>
      </c>
      <c r="H311" s="71"/>
      <c r="I311" s="69"/>
      <c r="J311" s="71"/>
      <c r="K311" s="69"/>
      <c r="L311" s="71"/>
      <c r="M311" s="69"/>
      <c r="N311" s="71"/>
      <c r="O311" s="69">
        <v>4</v>
      </c>
      <c r="P311" s="71">
        <v>5</v>
      </c>
      <c r="Q311" s="69"/>
      <c r="R311" s="71">
        <f t="shared" si="265"/>
        <v>15</v>
      </c>
    </row>
    <row r="312" spans="1:18" ht="16.75" customHeight="1">
      <c r="A312" s="243"/>
      <c r="B312" s="28" t="s">
        <v>69</v>
      </c>
      <c r="C312" s="2" t="s">
        <v>24</v>
      </c>
      <c r="D312" s="66"/>
      <c r="E312" s="65"/>
      <c r="F312" s="66"/>
      <c r="G312" s="65"/>
      <c r="H312" s="66"/>
      <c r="I312" s="65"/>
      <c r="J312" s="66"/>
      <c r="K312" s="65"/>
      <c r="L312" s="66">
        <v>1</v>
      </c>
      <c r="M312" s="65"/>
      <c r="N312" s="66"/>
      <c r="O312" s="65"/>
      <c r="P312" s="66"/>
      <c r="Q312" s="65"/>
      <c r="R312" s="13">
        <f>SUM(D312:Q312)</f>
        <v>1</v>
      </c>
    </row>
    <row r="313" spans="1:18" ht="16.75" customHeight="1">
      <c r="A313" s="243"/>
      <c r="B313" s="61"/>
      <c r="C313" s="3" t="s">
        <v>25</v>
      </c>
      <c r="D313" s="71"/>
      <c r="E313" s="69">
        <v>1</v>
      </c>
      <c r="F313" s="71"/>
      <c r="G313" s="69">
        <v>2</v>
      </c>
      <c r="H313" s="71"/>
      <c r="I313" s="69"/>
      <c r="J313" s="71"/>
      <c r="K313" s="69"/>
      <c r="L313" s="71"/>
      <c r="M313" s="69"/>
      <c r="N313" s="71"/>
      <c r="O313" s="69"/>
      <c r="P313" s="71"/>
      <c r="Q313" s="69"/>
      <c r="R313" s="4">
        <f>SUM(D313:Q313)</f>
        <v>3</v>
      </c>
    </row>
    <row r="314" spans="1:18" ht="16.75" customHeight="1">
      <c r="A314" s="243"/>
      <c r="B314" s="29" t="s">
        <v>26</v>
      </c>
      <c r="C314" s="9" t="s">
        <v>24</v>
      </c>
      <c r="D314" s="86">
        <f>D306+D308+D310+D312</f>
        <v>38</v>
      </c>
      <c r="E314" s="86">
        <f t="shared" ref="E314:R314" si="266">E306+E308+E310+E312</f>
        <v>80</v>
      </c>
      <c r="F314" s="86">
        <f t="shared" si="266"/>
        <v>11</v>
      </c>
      <c r="G314" s="86">
        <f t="shared" si="266"/>
        <v>265</v>
      </c>
      <c r="H314" s="86">
        <f t="shared" si="266"/>
        <v>6</v>
      </c>
      <c r="I314" s="86">
        <f t="shared" si="266"/>
        <v>15</v>
      </c>
      <c r="J314" s="86">
        <f t="shared" si="266"/>
        <v>21</v>
      </c>
      <c r="K314" s="86">
        <f t="shared" si="266"/>
        <v>31</v>
      </c>
      <c r="L314" s="86">
        <f t="shared" si="266"/>
        <v>56</v>
      </c>
      <c r="M314" s="86">
        <f t="shared" si="266"/>
        <v>7</v>
      </c>
      <c r="N314" s="86">
        <f t="shared" si="266"/>
        <v>42</v>
      </c>
      <c r="O314" s="86">
        <f t="shared" si="266"/>
        <v>111</v>
      </c>
      <c r="P314" s="86">
        <f t="shared" si="266"/>
        <v>293</v>
      </c>
      <c r="Q314" s="86">
        <f t="shared" si="266"/>
        <v>32</v>
      </c>
      <c r="R314" s="193">
        <f t="shared" si="266"/>
        <v>1008</v>
      </c>
    </row>
    <row r="315" spans="1:18" ht="16.75" customHeight="1">
      <c r="A315" s="244"/>
      <c r="B315" s="30"/>
      <c r="C315" s="10" t="s">
        <v>25</v>
      </c>
      <c r="D315" s="87">
        <f>D307+D309+D311+D313</f>
        <v>45</v>
      </c>
      <c r="E315" s="87">
        <f t="shared" ref="E315:R315" si="267">E307+E309+E311+E313</f>
        <v>89</v>
      </c>
      <c r="F315" s="87">
        <f t="shared" si="267"/>
        <v>27</v>
      </c>
      <c r="G315" s="87">
        <f t="shared" si="267"/>
        <v>232</v>
      </c>
      <c r="H315" s="87">
        <f t="shared" si="267"/>
        <v>7</v>
      </c>
      <c r="I315" s="87">
        <f t="shared" si="267"/>
        <v>26</v>
      </c>
      <c r="J315" s="87">
        <f t="shared" si="267"/>
        <v>22</v>
      </c>
      <c r="K315" s="87">
        <f t="shared" si="267"/>
        <v>42</v>
      </c>
      <c r="L315" s="87">
        <f t="shared" si="267"/>
        <v>54</v>
      </c>
      <c r="M315" s="87">
        <f t="shared" si="267"/>
        <v>19</v>
      </c>
      <c r="N315" s="87">
        <f t="shared" si="267"/>
        <v>30</v>
      </c>
      <c r="O315" s="87">
        <f t="shared" si="267"/>
        <v>142</v>
      </c>
      <c r="P315" s="87">
        <f t="shared" si="267"/>
        <v>367</v>
      </c>
      <c r="Q315" s="87">
        <f t="shared" si="267"/>
        <v>34</v>
      </c>
      <c r="R315" s="48">
        <f t="shared" si="267"/>
        <v>1136</v>
      </c>
    </row>
    <row r="316" spans="1:18" ht="16.75" customHeight="1">
      <c r="A316" s="242" t="s">
        <v>119</v>
      </c>
      <c r="B316" s="150" t="s">
        <v>124</v>
      </c>
      <c r="C316" s="2" t="s">
        <v>24</v>
      </c>
      <c r="D316" s="77">
        <v>43</v>
      </c>
      <c r="E316" s="70">
        <v>92</v>
      </c>
      <c r="F316" s="77">
        <v>20</v>
      </c>
      <c r="G316" s="70">
        <v>294</v>
      </c>
      <c r="H316" s="77">
        <v>9</v>
      </c>
      <c r="I316" s="70">
        <v>20</v>
      </c>
      <c r="J316" s="77">
        <v>23</v>
      </c>
      <c r="K316" s="70">
        <v>48</v>
      </c>
      <c r="L316" s="77">
        <v>73</v>
      </c>
      <c r="M316" s="70">
        <v>18</v>
      </c>
      <c r="N316" s="77">
        <v>44</v>
      </c>
      <c r="O316" s="70">
        <v>159</v>
      </c>
      <c r="P316" s="77">
        <v>415</v>
      </c>
      <c r="Q316" s="70">
        <v>46</v>
      </c>
      <c r="R316" s="25">
        <f t="shared" ref="R316:R321" si="268">SUM(D316:Q316)</f>
        <v>1304</v>
      </c>
    </row>
    <row r="317" spans="1:18" ht="16.75" customHeight="1">
      <c r="A317" s="243"/>
      <c r="B317" s="152" t="s">
        <v>125</v>
      </c>
      <c r="C317" s="3" t="s">
        <v>25</v>
      </c>
      <c r="D317" s="71">
        <v>31</v>
      </c>
      <c r="E317" s="69">
        <v>53</v>
      </c>
      <c r="F317" s="71">
        <v>15</v>
      </c>
      <c r="G317" s="69">
        <v>124</v>
      </c>
      <c r="H317" s="71">
        <v>2</v>
      </c>
      <c r="I317" s="69">
        <v>7</v>
      </c>
      <c r="J317" s="71">
        <v>14</v>
      </c>
      <c r="K317" s="69">
        <v>21</v>
      </c>
      <c r="L317" s="71">
        <v>27</v>
      </c>
      <c r="M317" s="69">
        <v>5</v>
      </c>
      <c r="N317" s="71">
        <v>22</v>
      </c>
      <c r="O317" s="69">
        <v>66</v>
      </c>
      <c r="P317" s="71">
        <v>173</v>
      </c>
      <c r="Q317" s="69">
        <v>13</v>
      </c>
      <c r="R317" s="4">
        <f t="shared" si="268"/>
        <v>573</v>
      </c>
    </row>
    <row r="318" spans="1:18" ht="16.75" customHeight="1">
      <c r="A318" s="243"/>
      <c r="B318" s="16" t="s">
        <v>14</v>
      </c>
      <c r="C318" s="6" t="s">
        <v>24</v>
      </c>
      <c r="D318" s="66">
        <v>7</v>
      </c>
      <c r="E318" s="65">
        <v>17</v>
      </c>
      <c r="F318" s="66">
        <v>3</v>
      </c>
      <c r="G318" s="65">
        <v>59</v>
      </c>
      <c r="H318" s="66">
        <v>2</v>
      </c>
      <c r="I318" s="66">
        <v>7</v>
      </c>
      <c r="J318" s="66">
        <v>4</v>
      </c>
      <c r="K318" s="66">
        <v>6</v>
      </c>
      <c r="L318" s="66">
        <v>9</v>
      </c>
      <c r="M318" s="66">
        <v>2</v>
      </c>
      <c r="N318" s="66">
        <v>5</v>
      </c>
      <c r="O318" s="66">
        <v>13</v>
      </c>
      <c r="P318" s="66">
        <v>52</v>
      </c>
      <c r="Q318" s="66">
        <v>5</v>
      </c>
      <c r="R318" s="13">
        <f t="shared" si="268"/>
        <v>191</v>
      </c>
    </row>
    <row r="319" spans="1:18" ht="16.75" customHeight="1">
      <c r="A319" s="243"/>
      <c r="B319" s="28"/>
      <c r="C319" s="7" t="s">
        <v>25</v>
      </c>
      <c r="D319" s="66">
        <v>1</v>
      </c>
      <c r="E319" s="65">
        <v>9</v>
      </c>
      <c r="F319" s="66">
        <v>1</v>
      </c>
      <c r="G319" s="65">
        <v>16</v>
      </c>
      <c r="H319" s="66">
        <v>0</v>
      </c>
      <c r="I319" s="66">
        <v>7</v>
      </c>
      <c r="J319" s="66">
        <v>2</v>
      </c>
      <c r="K319" s="66">
        <v>0</v>
      </c>
      <c r="L319" s="66">
        <v>1</v>
      </c>
      <c r="M319" s="66">
        <v>1</v>
      </c>
      <c r="N319" s="66">
        <v>1</v>
      </c>
      <c r="O319" s="66">
        <v>12</v>
      </c>
      <c r="P319" s="66">
        <v>17</v>
      </c>
      <c r="Q319" s="66">
        <v>3</v>
      </c>
      <c r="R319" s="4">
        <f t="shared" si="268"/>
        <v>71</v>
      </c>
    </row>
    <row r="320" spans="1:18" ht="16.75" customHeight="1">
      <c r="A320" s="243"/>
      <c r="B320" s="117" t="s">
        <v>15</v>
      </c>
      <c r="C320" s="118" t="s">
        <v>24</v>
      </c>
      <c r="D320" s="77"/>
      <c r="E320" s="70"/>
      <c r="F320" s="77"/>
      <c r="G320" s="70">
        <v>5</v>
      </c>
      <c r="H320" s="77"/>
      <c r="I320" s="70"/>
      <c r="J320" s="77"/>
      <c r="K320" s="70"/>
      <c r="L320" s="77"/>
      <c r="M320" s="70"/>
      <c r="N320" s="77">
        <v>1</v>
      </c>
      <c r="O320" s="70">
        <v>1</v>
      </c>
      <c r="P320" s="77">
        <v>12</v>
      </c>
      <c r="Q320" s="70"/>
      <c r="R320" s="66">
        <f t="shared" si="268"/>
        <v>19</v>
      </c>
    </row>
    <row r="321" spans="1:18" ht="16.75" customHeight="1">
      <c r="A321" s="243"/>
      <c r="B321" s="115"/>
      <c r="C321" s="116" t="s">
        <v>25</v>
      </c>
      <c r="D321" s="71"/>
      <c r="E321" s="69"/>
      <c r="F321" s="71"/>
      <c r="G321" s="69">
        <v>1</v>
      </c>
      <c r="H321" s="71"/>
      <c r="I321" s="69"/>
      <c r="J321" s="71"/>
      <c r="K321" s="69"/>
      <c r="L321" s="71"/>
      <c r="M321" s="69"/>
      <c r="N321" s="71"/>
      <c r="O321" s="69">
        <v>4</v>
      </c>
      <c r="P321" s="71">
        <v>2</v>
      </c>
      <c r="Q321" s="69"/>
      <c r="R321" s="71">
        <f t="shared" si="268"/>
        <v>7</v>
      </c>
    </row>
    <row r="322" spans="1:18" ht="16.75" customHeight="1">
      <c r="A322" s="243"/>
      <c r="B322" s="28" t="s">
        <v>69</v>
      </c>
      <c r="C322" s="2" t="s">
        <v>24</v>
      </c>
      <c r="D322" s="66"/>
      <c r="E322" s="65"/>
      <c r="F322" s="66"/>
      <c r="G322" s="65">
        <v>2</v>
      </c>
      <c r="H322" s="66"/>
      <c r="I322" s="65"/>
      <c r="J322" s="66"/>
      <c r="K322" s="65"/>
      <c r="L322" s="66"/>
      <c r="M322" s="65"/>
      <c r="N322" s="66"/>
      <c r="O322" s="65"/>
      <c r="P322" s="66"/>
      <c r="Q322" s="65"/>
      <c r="R322" s="13">
        <f>SUM(D322:Q322)</f>
        <v>2</v>
      </c>
    </row>
    <row r="323" spans="1:18" ht="16.75" customHeight="1">
      <c r="A323" s="243"/>
      <c r="B323" s="61"/>
      <c r="C323" s="3" t="s">
        <v>25</v>
      </c>
      <c r="D323" s="71"/>
      <c r="E323" s="69"/>
      <c r="F323" s="71">
        <v>1</v>
      </c>
      <c r="G323" s="69"/>
      <c r="H323" s="71"/>
      <c r="I323" s="69"/>
      <c r="J323" s="71"/>
      <c r="K323" s="69"/>
      <c r="L323" s="71">
        <v>1</v>
      </c>
      <c r="M323" s="69"/>
      <c r="N323" s="71"/>
      <c r="O323" s="69"/>
      <c r="P323" s="71"/>
      <c r="Q323" s="69"/>
      <c r="R323" s="4">
        <f>SUM(D323:Q323)</f>
        <v>2</v>
      </c>
    </row>
    <row r="324" spans="1:18" ht="16.75" customHeight="1">
      <c r="A324" s="243"/>
      <c r="B324" s="29" t="s">
        <v>26</v>
      </c>
      <c r="C324" s="9" t="s">
        <v>24</v>
      </c>
      <c r="D324" s="86">
        <f>D316+D318+D320+D322</f>
        <v>50</v>
      </c>
      <c r="E324" s="86">
        <f t="shared" ref="E324:R324" si="269">E316+E318+E320+E322</f>
        <v>109</v>
      </c>
      <c r="F324" s="86">
        <f t="shared" si="269"/>
        <v>23</v>
      </c>
      <c r="G324" s="86">
        <f t="shared" si="269"/>
        <v>360</v>
      </c>
      <c r="H324" s="86">
        <f t="shared" si="269"/>
        <v>11</v>
      </c>
      <c r="I324" s="86">
        <f t="shared" si="269"/>
        <v>27</v>
      </c>
      <c r="J324" s="86">
        <f t="shared" si="269"/>
        <v>27</v>
      </c>
      <c r="K324" s="86">
        <f t="shared" si="269"/>
        <v>54</v>
      </c>
      <c r="L324" s="86">
        <f t="shared" si="269"/>
        <v>82</v>
      </c>
      <c r="M324" s="86">
        <f t="shared" si="269"/>
        <v>20</v>
      </c>
      <c r="N324" s="86">
        <f t="shared" si="269"/>
        <v>50</v>
      </c>
      <c r="O324" s="86">
        <f t="shared" si="269"/>
        <v>173</v>
      </c>
      <c r="P324" s="86">
        <f>P316+P318+P320+P322</f>
        <v>479</v>
      </c>
      <c r="Q324" s="86">
        <f t="shared" si="269"/>
        <v>51</v>
      </c>
      <c r="R324" s="193">
        <f t="shared" si="269"/>
        <v>1516</v>
      </c>
    </row>
    <row r="325" spans="1:18" ht="16.75" customHeight="1">
      <c r="A325" s="244"/>
      <c r="B325" s="30"/>
      <c r="C325" s="10" t="s">
        <v>25</v>
      </c>
      <c r="D325" s="87">
        <f>D317+D319+D321+D323</f>
        <v>32</v>
      </c>
      <c r="E325" s="87">
        <f t="shared" ref="E325:R325" si="270">E317+E319+E321+E323</f>
        <v>62</v>
      </c>
      <c r="F325" s="87">
        <f t="shared" si="270"/>
        <v>17</v>
      </c>
      <c r="G325" s="87">
        <f t="shared" si="270"/>
        <v>141</v>
      </c>
      <c r="H325" s="87">
        <f t="shared" si="270"/>
        <v>2</v>
      </c>
      <c r="I325" s="87">
        <f t="shared" si="270"/>
        <v>14</v>
      </c>
      <c r="J325" s="87">
        <f t="shared" si="270"/>
        <v>16</v>
      </c>
      <c r="K325" s="87">
        <f t="shared" si="270"/>
        <v>21</v>
      </c>
      <c r="L325" s="87">
        <f t="shared" si="270"/>
        <v>29</v>
      </c>
      <c r="M325" s="87">
        <f t="shared" si="270"/>
        <v>6</v>
      </c>
      <c r="N325" s="87">
        <f t="shared" si="270"/>
        <v>23</v>
      </c>
      <c r="O325" s="87">
        <f t="shared" si="270"/>
        <v>82</v>
      </c>
      <c r="P325" s="87">
        <f t="shared" si="270"/>
        <v>192</v>
      </c>
      <c r="Q325" s="87">
        <f t="shared" si="270"/>
        <v>16</v>
      </c>
      <c r="R325" s="48">
        <f t="shared" si="270"/>
        <v>653</v>
      </c>
    </row>
    <row r="326" spans="1:18" ht="16.75" customHeight="1">
      <c r="A326" s="214"/>
      <c r="B326" s="215"/>
      <c r="C326" s="56"/>
      <c r="D326" s="82" t="s">
        <v>0</v>
      </c>
      <c r="E326" s="93" t="s">
        <v>1</v>
      </c>
      <c r="F326" s="82" t="s">
        <v>2</v>
      </c>
      <c r="G326" s="93" t="s">
        <v>3</v>
      </c>
      <c r="H326" s="82" t="s">
        <v>4</v>
      </c>
      <c r="I326" s="93" t="s">
        <v>5</v>
      </c>
      <c r="J326" s="82" t="s">
        <v>6</v>
      </c>
      <c r="K326" s="93" t="s">
        <v>7</v>
      </c>
      <c r="L326" s="82" t="s">
        <v>8</v>
      </c>
      <c r="M326" s="93" t="s">
        <v>9</v>
      </c>
      <c r="N326" s="82" t="s">
        <v>10</v>
      </c>
      <c r="O326" s="93" t="s">
        <v>11</v>
      </c>
      <c r="P326" s="82" t="s">
        <v>12</v>
      </c>
      <c r="Q326" s="94" t="s">
        <v>13</v>
      </c>
      <c r="R326" s="51" t="s">
        <v>27</v>
      </c>
    </row>
    <row r="327" spans="1:18" ht="16.75" customHeight="1">
      <c r="A327" s="253" t="s">
        <v>134</v>
      </c>
      <c r="B327" s="253"/>
      <c r="C327" s="164" t="s">
        <v>24</v>
      </c>
      <c r="D327" s="65">
        <v>72</v>
      </c>
      <c r="E327" s="65">
        <v>141</v>
      </c>
      <c r="F327" s="65">
        <v>32</v>
      </c>
      <c r="G327" s="65">
        <v>402</v>
      </c>
      <c r="H327" s="65">
        <v>12</v>
      </c>
      <c r="I327" s="65">
        <v>24</v>
      </c>
      <c r="J327" s="65">
        <v>33</v>
      </c>
      <c r="K327" s="65">
        <v>70</v>
      </c>
      <c r="L327" s="65">
        <v>95</v>
      </c>
      <c r="M327" s="65">
        <v>19</v>
      </c>
      <c r="N327" s="65">
        <v>71</v>
      </c>
      <c r="O327" s="65">
        <v>218</v>
      </c>
      <c r="P327" s="65">
        <v>572</v>
      </c>
      <c r="Q327" s="65">
        <v>57</v>
      </c>
      <c r="R327" s="144">
        <f>SUM(D327:Q327)</f>
        <v>1818</v>
      </c>
    </row>
    <row r="328" spans="1:18" ht="16.75" customHeight="1">
      <c r="A328" s="153"/>
      <c r="B328" s="154"/>
      <c r="C328" s="155" t="s">
        <v>25</v>
      </c>
      <c r="D328" s="65">
        <v>8</v>
      </c>
      <c r="E328" s="65">
        <v>15</v>
      </c>
      <c r="F328" s="65">
        <v>7</v>
      </c>
      <c r="G328" s="65">
        <v>46</v>
      </c>
      <c r="H328" s="65">
        <v>3</v>
      </c>
      <c r="I328" s="65">
        <v>3</v>
      </c>
      <c r="J328" s="65">
        <v>5</v>
      </c>
      <c r="K328" s="65">
        <v>5</v>
      </c>
      <c r="L328" s="65">
        <v>9</v>
      </c>
      <c r="M328" s="65">
        <v>0</v>
      </c>
      <c r="N328" s="65">
        <v>3</v>
      </c>
      <c r="O328" s="65">
        <v>18</v>
      </c>
      <c r="P328" s="65">
        <v>54</v>
      </c>
      <c r="Q328" s="65">
        <v>8</v>
      </c>
      <c r="R328" s="144">
        <f t="shared" ref="R328:R334" si="271">SUM(D328:Q328)</f>
        <v>184</v>
      </c>
    </row>
    <row r="329" spans="1:18" ht="16.75" customHeight="1">
      <c r="A329" s="153"/>
      <c r="B329" s="163" t="s">
        <v>14</v>
      </c>
      <c r="C329" s="164" t="s">
        <v>24</v>
      </c>
      <c r="D329" s="65">
        <v>5</v>
      </c>
      <c r="E329" s="65">
        <v>28</v>
      </c>
      <c r="F329" s="65">
        <v>5</v>
      </c>
      <c r="G329" s="65">
        <v>71</v>
      </c>
      <c r="H329" s="65">
        <v>3</v>
      </c>
      <c r="I329" s="65">
        <v>13</v>
      </c>
      <c r="J329" s="65">
        <v>6</v>
      </c>
      <c r="K329" s="65">
        <v>7</v>
      </c>
      <c r="L329" s="65">
        <v>9</v>
      </c>
      <c r="M329" s="65">
        <v>3</v>
      </c>
      <c r="N329" s="65">
        <v>6</v>
      </c>
      <c r="O329" s="65">
        <v>22</v>
      </c>
      <c r="P329" s="65">
        <v>68</v>
      </c>
      <c r="Q329" s="65">
        <v>7</v>
      </c>
      <c r="R329" s="144">
        <f t="shared" si="271"/>
        <v>253</v>
      </c>
    </row>
    <row r="330" spans="1:18" ht="16.75" customHeight="1">
      <c r="A330" s="153"/>
      <c r="B330" s="154"/>
      <c r="C330" s="155" t="s">
        <v>25</v>
      </c>
      <c r="D330" s="65">
        <v>1</v>
      </c>
      <c r="E330" s="65">
        <v>5</v>
      </c>
      <c r="F330" s="65">
        <v>1</v>
      </c>
      <c r="G330" s="65">
        <v>8</v>
      </c>
      <c r="H330" s="65">
        <v>0</v>
      </c>
      <c r="I330" s="65">
        <v>1</v>
      </c>
      <c r="J330" s="65">
        <v>0</v>
      </c>
      <c r="K330" s="65">
        <v>1</v>
      </c>
      <c r="L330" s="65">
        <v>1</v>
      </c>
      <c r="M330" s="65">
        <v>0</v>
      </c>
      <c r="N330" s="65">
        <v>1</v>
      </c>
      <c r="O330" s="65">
        <v>3</v>
      </c>
      <c r="P330" s="65">
        <v>8</v>
      </c>
      <c r="Q330" s="65">
        <v>0</v>
      </c>
      <c r="R330" s="144">
        <f t="shared" si="271"/>
        <v>30</v>
      </c>
    </row>
    <row r="331" spans="1:18" ht="16.75" customHeight="1">
      <c r="A331" s="153"/>
      <c r="B331" s="163" t="s">
        <v>15</v>
      </c>
      <c r="C331" s="164" t="s">
        <v>24</v>
      </c>
      <c r="D331" s="65"/>
      <c r="E331" s="65">
        <v>1</v>
      </c>
      <c r="F331" s="65"/>
      <c r="G331" s="65">
        <v>8</v>
      </c>
      <c r="H331" s="65"/>
      <c r="I331" s="65"/>
      <c r="J331" s="65"/>
      <c r="K331" s="65"/>
      <c r="L331" s="65"/>
      <c r="M331" s="65"/>
      <c r="N331" s="65">
        <v>1</v>
      </c>
      <c r="O331" s="65">
        <v>5</v>
      </c>
      <c r="P331" s="65">
        <v>14</v>
      </c>
      <c r="Q331" s="65"/>
      <c r="R331" s="200">
        <f t="shared" si="271"/>
        <v>29</v>
      </c>
    </row>
    <row r="332" spans="1:18" ht="16.75" customHeight="1">
      <c r="A332" s="153"/>
      <c r="B332" s="163"/>
      <c r="C332" s="155" t="s">
        <v>25</v>
      </c>
      <c r="D332" s="65">
        <v>1</v>
      </c>
      <c r="E332" s="65"/>
      <c r="F332" s="65"/>
      <c r="G332" s="65"/>
      <c r="H332" s="65"/>
      <c r="I332" s="65"/>
      <c r="J332" s="65"/>
      <c r="K332" s="65"/>
      <c r="L332" s="65"/>
      <c r="M332" s="65"/>
      <c r="N332" s="65">
        <v>1</v>
      </c>
      <c r="O332" s="65">
        <v>1</v>
      </c>
      <c r="P332" s="65">
        <v>1</v>
      </c>
      <c r="Q332" s="65"/>
      <c r="R332" s="144">
        <f t="shared" si="271"/>
        <v>4</v>
      </c>
    </row>
    <row r="333" spans="1:18" ht="16.75" customHeight="1">
      <c r="A333" s="153"/>
      <c r="B333" s="163" t="s">
        <v>69</v>
      </c>
      <c r="C333" s="164" t="s">
        <v>24</v>
      </c>
      <c r="D333" s="65"/>
      <c r="E333" s="65">
        <v>1</v>
      </c>
      <c r="F333" s="65"/>
      <c r="G333" s="65">
        <v>3</v>
      </c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144">
        <f t="shared" si="271"/>
        <v>4</v>
      </c>
    </row>
    <row r="334" spans="1:18" ht="16.75" customHeight="1">
      <c r="A334" s="153"/>
      <c r="B334" s="163"/>
      <c r="C334" s="155" t="s">
        <v>25</v>
      </c>
      <c r="D334" s="65"/>
      <c r="E334" s="65"/>
      <c r="F334" s="65"/>
      <c r="G334" s="65"/>
      <c r="H334" s="65"/>
      <c r="I334" s="65"/>
      <c r="J334" s="65"/>
      <c r="K334" s="65"/>
      <c r="L334" s="65">
        <v>1</v>
      </c>
      <c r="M334" s="65"/>
      <c r="N334" s="65"/>
      <c r="O334" s="65"/>
      <c r="P334" s="65"/>
      <c r="Q334" s="65"/>
      <c r="R334" s="144">
        <f t="shared" si="271"/>
        <v>1</v>
      </c>
    </row>
    <row r="335" spans="1:18" ht="16.75" customHeight="1">
      <c r="A335" s="153"/>
      <c r="B335" s="197" t="s">
        <v>26</v>
      </c>
      <c r="C335" s="198" t="s">
        <v>24</v>
      </c>
      <c r="D335" s="165">
        <f>D327+D329+D331+D333</f>
        <v>77</v>
      </c>
      <c r="E335" s="165">
        <f t="shared" ref="E335:R335" si="272">E327+E329+E331+E333</f>
        <v>171</v>
      </c>
      <c r="F335" s="165">
        <f t="shared" si="272"/>
        <v>37</v>
      </c>
      <c r="G335" s="165">
        <f t="shared" si="272"/>
        <v>484</v>
      </c>
      <c r="H335" s="165">
        <f t="shared" si="272"/>
        <v>15</v>
      </c>
      <c r="I335" s="165">
        <f t="shared" si="272"/>
        <v>37</v>
      </c>
      <c r="J335" s="165">
        <f t="shared" si="272"/>
        <v>39</v>
      </c>
      <c r="K335" s="165">
        <f t="shared" si="272"/>
        <v>77</v>
      </c>
      <c r="L335" s="165">
        <f t="shared" si="272"/>
        <v>104</v>
      </c>
      <c r="M335" s="165">
        <f t="shared" si="272"/>
        <v>22</v>
      </c>
      <c r="N335" s="165">
        <f t="shared" si="272"/>
        <v>78</v>
      </c>
      <c r="O335" s="165">
        <f t="shared" si="272"/>
        <v>245</v>
      </c>
      <c r="P335" s="165">
        <f t="shared" si="272"/>
        <v>654</v>
      </c>
      <c r="Q335" s="165">
        <f t="shared" si="272"/>
        <v>64</v>
      </c>
      <c r="R335" s="173">
        <f t="shared" si="272"/>
        <v>2104</v>
      </c>
    </row>
    <row r="336" spans="1:18" ht="16.75" customHeight="1">
      <c r="A336" s="153"/>
      <c r="B336" s="197"/>
      <c r="C336" s="199" t="s">
        <v>25</v>
      </c>
      <c r="D336" s="165">
        <f>D328+D330+D332+D334</f>
        <v>10</v>
      </c>
      <c r="E336" s="165">
        <f t="shared" ref="E336:R336" si="273">E328+E330+E332+E334</f>
        <v>20</v>
      </c>
      <c r="F336" s="165">
        <f t="shared" si="273"/>
        <v>8</v>
      </c>
      <c r="G336" s="165">
        <f t="shared" si="273"/>
        <v>54</v>
      </c>
      <c r="H336" s="165">
        <f t="shared" si="273"/>
        <v>3</v>
      </c>
      <c r="I336" s="165">
        <f t="shared" si="273"/>
        <v>4</v>
      </c>
      <c r="J336" s="165">
        <f t="shared" si="273"/>
        <v>5</v>
      </c>
      <c r="K336" s="165">
        <f t="shared" si="273"/>
        <v>6</v>
      </c>
      <c r="L336" s="165">
        <f t="shared" si="273"/>
        <v>11</v>
      </c>
      <c r="M336" s="165">
        <f t="shared" si="273"/>
        <v>0</v>
      </c>
      <c r="N336" s="165">
        <f t="shared" si="273"/>
        <v>5</v>
      </c>
      <c r="O336" s="165">
        <f t="shared" si="273"/>
        <v>22</v>
      </c>
      <c r="P336" s="165">
        <f t="shared" si="273"/>
        <v>63</v>
      </c>
      <c r="Q336" s="165">
        <f t="shared" si="273"/>
        <v>8</v>
      </c>
      <c r="R336" s="173">
        <f t="shared" si="273"/>
        <v>219</v>
      </c>
    </row>
    <row r="337" spans="1:18" ht="16.75" customHeight="1">
      <c r="A337" s="216" t="s">
        <v>91</v>
      </c>
      <c r="B337" s="217"/>
      <c r="C337" s="217"/>
      <c r="D337" s="217"/>
      <c r="E337" s="217"/>
      <c r="F337" s="217"/>
      <c r="G337" s="217"/>
      <c r="H337" s="217"/>
      <c r="I337" s="217"/>
      <c r="J337" s="217"/>
      <c r="K337" s="217"/>
      <c r="L337" s="217"/>
      <c r="M337" s="217"/>
      <c r="N337" s="217"/>
      <c r="O337" s="217"/>
      <c r="P337" s="217"/>
      <c r="Q337" s="217"/>
      <c r="R337" s="217"/>
    </row>
    <row r="338" spans="1:18" ht="16.75" customHeight="1">
      <c r="A338" s="218" t="s">
        <v>16</v>
      </c>
      <c r="B338" s="219"/>
      <c r="C338" s="219"/>
      <c r="D338" s="219"/>
      <c r="E338" s="219"/>
      <c r="F338" s="219"/>
      <c r="G338" s="219"/>
      <c r="H338" s="219"/>
      <c r="I338" s="219"/>
      <c r="J338" s="219"/>
      <c r="K338" s="219"/>
      <c r="L338" s="219"/>
      <c r="M338" s="219"/>
      <c r="N338" s="219"/>
      <c r="O338" s="219"/>
      <c r="P338" s="219"/>
      <c r="Q338" s="219"/>
      <c r="R338" s="219"/>
    </row>
    <row r="339" spans="1:18" ht="16.75" customHeight="1">
      <c r="A339" s="214"/>
      <c r="B339" s="215"/>
      <c r="C339" s="56"/>
      <c r="D339" s="82" t="s">
        <v>0</v>
      </c>
      <c r="E339" s="93" t="s">
        <v>1</v>
      </c>
      <c r="F339" s="82" t="s">
        <v>2</v>
      </c>
      <c r="G339" s="93" t="s">
        <v>3</v>
      </c>
      <c r="H339" s="82" t="s">
        <v>4</v>
      </c>
      <c r="I339" s="93" t="s">
        <v>5</v>
      </c>
      <c r="J339" s="82" t="s">
        <v>6</v>
      </c>
      <c r="K339" s="93" t="s">
        <v>7</v>
      </c>
      <c r="L339" s="82" t="s">
        <v>8</v>
      </c>
      <c r="M339" s="93" t="s">
        <v>9</v>
      </c>
      <c r="N339" s="82" t="s">
        <v>10</v>
      </c>
      <c r="O339" s="93" t="s">
        <v>11</v>
      </c>
      <c r="P339" s="82" t="s">
        <v>12</v>
      </c>
      <c r="Q339" s="94" t="s">
        <v>13</v>
      </c>
      <c r="R339" s="51" t="s">
        <v>27</v>
      </c>
    </row>
    <row r="340" spans="1:18" ht="16.75" customHeight="1">
      <c r="A340" s="53" t="s">
        <v>46</v>
      </c>
      <c r="B340" s="222" t="s">
        <v>47</v>
      </c>
      <c r="C340" s="222"/>
    </row>
    <row r="341" spans="1:18" ht="16.75" customHeight="1">
      <c r="A341" s="24"/>
      <c r="B341" s="223" t="s">
        <v>126</v>
      </c>
      <c r="C341" s="224"/>
      <c r="E341" s="251" t="s">
        <v>48</v>
      </c>
      <c r="F341" s="252"/>
      <c r="H341" s="220" t="s">
        <v>48</v>
      </c>
      <c r="I341" s="221"/>
      <c r="K341" s="207" t="s">
        <v>48</v>
      </c>
      <c r="L341" s="208"/>
      <c r="N341" s="220" t="s">
        <v>48</v>
      </c>
      <c r="O341" s="221"/>
      <c r="Q341" s="207" t="s">
        <v>48</v>
      </c>
      <c r="R341" s="208"/>
    </row>
    <row r="342" spans="1:18" ht="16.75" customHeight="1">
      <c r="A342" s="36" t="s">
        <v>28</v>
      </c>
      <c r="B342" s="12"/>
      <c r="C342" s="39">
        <v>76</v>
      </c>
      <c r="E342" s="78"/>
      <c r="F342" s="73"/>
      <c r="H342" s="78"/>
      <c r="I342" s="73">
        <v>0</v>
      </c>
      <c r="K342" s="78"/>
      <c r="L342" s="73">
        <v>0</v>
      </c>
      <c r="N342" s="78"/>
      <c r="O342" s="73">
        <v>0</v>
      </c>
      <c r="Q342" s="78"/>
      <c r="R342" s="39">
        <v>0</v>
      </c>
    </row>
    <row r="343" spans="1:18" ht="16.75" customHeight="1">
      <c r="A343" s="15" t="s">
        <v>14</v>
      </c>
      <c r="B343" s="12"/>
      <c r="C343" s="39">
        <v>8</v>
      </c>
      <c r="E343" s="67"/>
      <c r="F343" s="74">
        <v>0</v>
      </c>
      <c r="H343" s="67"/>
      <c r="I343" s="74">
        <v>0</v>
      </c>
      <c r="K343" s="67"/>
      <c r="L343" s="74">
        <v>0</v>
      </c>
      <c r="N343" s="67"/>
      <c r="O343" s="74">
        <v>0</v>
      </c>
      <c r="Q343" s="67"/>
      <c r="R343" s="11">
        <v>0</v>
      </c>
    </row>
    <row r="344" spans="1:18" ht="17" customHeight="1">
      <c r="A344" s="75" t="s">
        <v>15</v>
      </c>
      <c r="B344" s="76"/>
      <c r="C344" s="73"/>
      <c r="E344" s="78"/>
      <c r="F344" s="73">
        <v>0</v>
      </c>
      <c r="H344" s="78"/>
      <c r="I344" s="73">
        <v>0</v>
      </c>
      <c r="K344" s="78"/>
      <c r="L344" s="73">
        <v>0</v>
      </c>
      <c r="N344" s="78"/>
      <c r="O344" s="73">
        <v>0</v>
      </c>
      <c r="Q344" s="78"/>
      <c r="R344" s="73">
        <v>0</v>
      </c>
    </row>
    <row r="345" spans="1:18" ht="17" customHeight="1" thickBot="1">
      <c r="A345" s="119" t="s">
        <v>26</v>
      </c>
      <c r="B345" s="120"/>
      <c r="C345" s="121">
        <f>SUM(C342:C344)</f>
        <v>84</v>
      </c>
      <c r="E345" s="122"/>
      <c r="F345" s="121">
        <f>SUM(F342:F344)</f>
        <v>0</v>
      </c>
      <c r="H345" s="122"/>
      <c r="I345" s="121">
        <f>SUM(I342:I344)</f>
        <v>0</v>
      </c>
      <c r="K345" s="122"/>
      <c r="L345" s="121">
        <f>SUM(L342:L344)</f>
        <v>0</v>
      </c>
      <c r="N345" s="122"/>
      <c r="O345" s="121">
        <f>SUM(O342:O344)</f>
        <v>0</v>
      </c>
      <c r="Q345" s="122"/>
      <c r="R345" s="121">
        <f>SUM(R342:R344)</f>
        <v>0</v>
      </c>
    </row>
    <row r="346" spans="1:18" ht="17" customHeight="1" thickTop="1">
      <c r="A346" s="53" t="s">
        <v>46</v>
      </c>
      <c r="B346" s="222" t="s">
        <v>49</v>
      </c>
      <c r="C346" s="222"/>
    </row>
    <row r="347" spans="1:18" ht="17" customHeight="1">
      <c r="A347" s="24"/>
      <c r="B347" s="223" t="s">
        <v>48</v>
      </c>
      <c r="C347" s="224"/>
      <c r="E347" s="220" t="s">
        <v>48</v>
      </c>
      <c r="F347" s="221"/>
      <c r="H347" s="220" t="s">
        <v>48</v>
      </c>
      <c r="I347" s="221"/>
      <c r="K347" s="207" t="s">
        <v>48</v>
      </c>
      <c r="L347" s="208"/>
      <c r="N347" s="220" t="s">
        <v>48</v>
      </c>
      <c r="O347" s="221"/>
      <c r="Q347" s="207" t="s">
        <v>48</v>
      </c>
      <c r="R347" s="208"/>
    </row>
    <row r="348" spans="1:18" s="72" customFormat="1" ht="17" customHeight="1">
      <c r="A348" s="36" t="s">
        <v>28</v>
      </c>
      <c r="B348" s="12"/>
      <c r="C348" s="39"/>
      <c r="E348" s="78"/>
      <c r="F348" s="73">
        <v>0</v>
      </c>
      <c r="H348" s="78"/>
      <c r="I348" s="73">
        <v>0</v>
      </c>
      <c r="K348" s="78"/>
      <c r="L348" s="73">
        <v>0</v>
      </c>
      <c r="N348" s="78"/>
      <c r="O348" s="73">
        <v>0</v>
      </c>
      <c r="Q348" s="78"/>
      <c r="R348" s="39">
        <v>0</v>
      </c>
    </row>
    <row r="349" spans="1:18" s="72" customFormat="1" ht="17" customHeight="1">
      <c r="A349" s="15" t="s">
        <v>14</v>
      </c>
      <c r="B349" s="12"/>
      <c r="C349" s="39"/>
      <c r="E349" s="67"/>
      <c r="F349" s="74">
        <v>0</v>
      </c>
      <c r="H349" s="67"/>
      <c r="I349" s="74">
        <v>0</v>
      </c>
      <c r="K349" s="67"/>
      <c r="L349" s="74">
        <v>0</v>
      </c>
      <c r="N349" s="67"/>
      <c r="O349" s="74">
        <v>0</v>
      </c>
      <c r="Q349" s="67"/>
      <c r="R349" s="11">
        <v>0</v>
      </c>
    </row>
    <row r="350" spans="1:18" ht="17" customHeight="1">
      <c r="A350" s="75" t="s">
        <v>15</v>
      </c>
      <c r="B350" s="76"/>
      <c r="C350" s="73"/>
      <c r="E350" s="78"/>
      <c r="F350" s="73">
        <v>0</v>
      </c>
      <c r="H350" s="78"/>
      <c r="I350" s="73">
        <v>0</v>
      </c>
      <c r="K350" s="78"/>
      <c r="L350" s="73">
        <v>0</v>
      </c>
      <c r="N350" s="78"/>
      <c r="O350" s="73">
        <v>0</v>
      </c>
      <c r="Q350" s="78"/>
      <c r="R350" s="73">
        <v>0</v>
      </c>
    </row>
    <row r="351" spans="1:18" ht="17" customHeight="1">
      <c r="A351" s="41" t="s">
        <v>26</v>
      </c>
      <c r="B351" s="42"/>
      <c r="C351" s="47">
        <f>SUM(C348:C350)</f>
        <v>0</v>
      </c>
      <c r="E351" s="90"/>
      <c r="F351" s="91">
        <f>SUM(F348:F350)</f>
        <v>0</v>
      </c>
      <c r="H351" s="90"/>
      <c r="I351" s="91">
        <f>SUM(I348:I350)</f>
        <v>0</v>
      </c>
      <c r="K351" s="90"/>
      <c r="L351" s="91">
        <f>SUM(L348:L350)</f>
        <v>0</v>
      </c>
      <c r="N351" s="90"/>
      <c r="O351" s="91">
        <f>SUM(O348:O350)</f>
        <v>0</v>
      </c>
      <c r="Q351" s="90"/>
      <c r="R351" s="47">
        <f>SUM(R348:R350)</f>
        <v>0</v>
      </c>
    </row>
    <row r="352" spans="1:18" ht="17" customHeight="1">
      <c r="A352" s="236"/>
      <c r="B352" s="237"/>
      <c r="C352" s="237"/>
      <c r="D352" s="237"/>
      <c r="E352" s="237"/>
      <c r="F352" s="237"/>
      <c r="G352" s="237"/>
      <c r="H352" s="237"/>
      <c r="I352" s="237"/>
      <c r="J352" s="237"/>
      <c r="K352" s="237"/>
      <c r="L352" s="237"/>
      <c r="M352" s="237"/>
      <c r="N352" s="237"/>
      <c r="O352" s="237"/>
      <c r="P352" s="237"/>
      <c r="Q352" s="237"/>
      <c r="R352" s="238"/>
    </row>
    <row r="353" spans="1:18" ht="17" customHeight="1">
      <c r="A353" s="53" t="s">
        <v>50</v>
      </c>
      <c r="B353" s="222" t="s">
        <v>47</v>
      </c>
      <c r="C353" s="222"/>
    </row>
    <row r="354" spans="1:18" s="72" customFormat="1" ht="17" customHeight="1">
      <c r="A354" s="24"/>
      <c r="B354" s="223" t="s">
        <v>48</v>
      </c>
      <c r="C354" s="224"/>
      <c r="E354" s="220" t="s">
        <v>48</v>
      </c>
      <c r="F354" s="221"/>
      <c r="H354" s="220" t="s">
        <v>48</v>
      </c>
      <c r="I354" s="221"/>
      <c r="K354" s="207" t="s">
        <v>48</v>
      </c>
      <c r="L354" s="208"/>
      <c r="N354" s="220" t="s">
        <v>48</v>
      </c>
      <c r="O354" s="221"/>
      <c r="Q354" s="207" t="s">
        <v>48</v>
      </c>
      <c r="R354" s="208"/>
    </row>
    <row r="355" spans="1:18" ht="17" customHeight="1">
      <c r="A355" s="36" t="s">
        <v>28</v>
      </c>
      <c r="B355" s="12"/>
      <c r="C355" s="39"/>
      <c r="E355" s="78"/>
      <c r="F355" s="73"/>
      <c r="H355" s="78"/>
      <c r="I355" s="73">
        <v>0</v>
      </c>
      <c r="K355" s="78"/>
      <c r="L355" s="73">
        <v>0</v>
      </c>
      <c r="N355" s="78"/>
      <c r="O355" s="73">
        <v>0</v>
      </c>
      <c r="Q355" s="78"/>
      <c r="R355" s="45">
        <v>0</v>
      </c>
    </row>
    <row r="356" spans="1:18" ht="17" customHeight="1">
      <c r="A356" s="15" t="s">
        <v>14</v>
      </c>
      <c r="B356" s="12"/>
      <c r="C356" s="39"/>
      <c r="E356" s="67"/>
      <c r="F356" s="74"/>
      <c r="H356" s="67"/>
      <c r="I356" s="74">
        <v>0</v>
      </c>
      <c r="K356" s="67"/>
      <c r="L356" s="74">
        <v>0</v>
      </c>
      <c r="N356" s="67"/>
      <c r="O356" s="74">
        <v>0</v>
      </c>
      <c r="Q356" s="67"/>
      <c r="R356" s="46">
        <v>0</v>
      </c>
    </row>
    <row r="357" spans="1:18" ht="17" customHeight="1">
      <c r="A357" s="75" t="s">
        <v>15</v>
      </c>
      <c r="B357" s="76"/>
      <c r="C357" s="73"/>
      <c r="E357" s="78"/>
      <c r="F357" s="73"/>
      <c r="H357" s="78"/>
      <c r="I357" s="73">
        <v>0</v>
      </c>
      <c r="K357" s="78"/>
      <c r="L357" s="73">
        <v>0</v>
      </c>
      <c r="N357" s="78"/>
      <c r="O357" s="73">
        <v>0</v>
      </c>
      <c r="Q357" s="78"/>
      <c r="R357" s="123">
        <v>0</v>
      </c>
    </row>
    <row r="358" spans="1:18" ht="17" customHeight="1" thickBot="1">
      <c r="A358" s="37" t="s">
        <v>26</v>
      </c>
      <c r="B358" s="38"/>
      <c r="C358" s="44">
        <f>SUM(C355:C357)</f>
        <v>0</v>
      </c>
      <c r="E358" s="88"/>
      <c r="F358" s="89">
        <f>SUM(F355:F357)</f>
        <v>0</v>
      </c>
      <c r="H358" s="88"/>
      <c r="I358" s="89">
        <f>SUM(I355:I357)</f>
        <v>0</v>
      </c>
      <c r="K358" s="88"/>
      <c r="L358" s="89">
        <f>SUM(L355:L357)</f>
        <v>0</v>
      </c>
      <c r="N358" s="88"/>
      <c r="O358" s="89">
        <f>SUM(O355:O357)</f>
        <v>0</v>
      </c>
      <c r="Q358" s="88"/>
      <c r="R358" s="44">
        <f>SUM(R355:R357)</f>
        <v>0</v>
      </c>
    </row>
    <row r="359" spans="1:18" ht="17" customHeight="1" thickTop="1">
      <c r="A359" s="53" t="s">
        <v>50</v>
      </c>
      <c r="B359" s="222" t="s">
        <v>49</v>
      </c>
      <c r="C359" s="222"/>
    </row>
    <row r="360" spans="1:18" ht="17" customHeight="1">
      <c r="A360" s="24"/>
      <c r="B360" s="223" t="s">
        <v>48</v>
      </c>
      <c r="C360" s="224"/>
      <c r="E360" s="220" t="s">
        <v>48</v>
      </c>
      <c r="F360" s="221"/>
      <c r="H360" s="220" t="s">
        <v>48</v>
      </c>
      <c r="I360" s="221"/>
      <c r="K360" s="207" t="s">
        <v>48</v>
      </c>
      <c r="L360" s="208"/>
      <c r="N360" s="220" t="s">
        <v>48</v>
      </c>
      <c r="O360" s="221"/>
      <c r="Q360" s="207" t="s">
        <v>48</v>
      </c>
      <c r="R360" s="208"/>
    </row>
    <row r="361" spans="1:18" s="72" customFormat="1" ht="17" customHeight="1">
      <c r="A361" s="36" t="s">
        <v>28</v>
      </c>
      <c r="B361" s="12"/>
      <c r="C361" s="39"/>
      <c r="E361" s="78"/>
      <c r="F361" s="73"/>
      <c r="H361" s="78"/>
      <c r="I361" s="73">
        <v>0</v>
      </c>
      <c r="K361" s="78"/>
      <c r="L361" s="73">
        <v>0</v>
      </c>
      <c r="N361" s="78"/>
      <c r="O361" s="73">
        <v>0</v>
      </c>
      <c r="Q361" s="78"/>
      <c r="R361" s="39">
        <v>0</v>
      </c>
    </row>
    <row r="362" spans="1:18" ht="17" customHeight="1">
      <c r="A362" s="36" t="s">
        <v>14</v>
      </c>
      <c r="B362" s="126"/>
      <c r="C362" s="39"/>
      <c r="E362" s="67"/>
      <c r="F362" s="74"/>
      <c r="H362" s="67"/>
      <c r="I362" s="74"/>
      <c r="K362" s="67"/>
      <c r="L362" s="74"/>
      <c r="N362" s="67"/>
      <c r="O362" s="74"/>
      <c r="Q362" s="67"/>
      <c r="R362" s="11"/>
    </row>
    <row r="363" spans="1:18" ht="17" customHeight="1">
      <c r="A363" s="15" t="s">
        <v>69</v>
      </c>
      <c r="B363" s="12"/>
      <c r="C363" s="39"/>
      <c r="E363" s="67"/>
      <c r="F363" s="74"/>
      <c r="H363" s="67"/>
      <c r="I363" s="74">
        <v>0</v>
      </c>
      <c r="K363" s="67"/>
      <c r="L363" s="74">
        <v>0</v>
      </c>
      <c r="N363" s="67"/>
      <c r="O363" s="74">
        <v>0</v>
      </c>
      <c r="Q363" s="67"/>
      <c r="R363" s="11">
        <v>0</v>
      </c>
    </row>
    <row r="364" spans="1:18" ht="17" customHeight="1">
      <c r="A364" s="75" t="s">
        <v>15</v>
      </c>
      <c r="B364" s="76"/>
      <c r="C364" s="73"/>
      <c r="E364" s="78"/>
      <c r="F364" s="73"/>
      <c r="H364" s="78"/>
      <c r="I364" s="73">
        <v>0</v>
      </c>
      <c r="K364" s="78"/>
      <c r="L364" s="73">
        <v>0</v>
      </c>
      <c r="N364" s="78"/>
      <c r="O364" s="73">
        <v>0</v>
      </c>
      <c r="Q364" s="78"/>
      <c r="R364" s="73">
        <v>0</v>
      </c>
    </row>
    <row r="365" spans="1:18" ht="17" customHeight="1">
      <c r="A365" s="41" t="s">
        <v>26</v>
      </c>
      <c r="B365" s="42"/>
      <c r="C365" s="47">
        <f>SUM(C361:C364)</f>
        <v>0</v>
      </c>
      <c r="E365" s="90"/>
      <c r="F365" s="91">
        <f>SUM(F361:F364)</f>
        <v>0</v>
      </c>
      <c r="H365" s="90"/>
      <c r="I365" s="91">
        <f>SUM(I361:I364)</f>
        <v>0</v>
      </c>
      <c r="K365" s="90"/>
      <c r="L365" s="91">
        <f>SUM(L361:L364)</f>
        <v>0</v>
      </c>
      <c r="N365" s="90"/>
      <c r="O365" s="91">
        <f>SUM(O361:O364)</f>
        <v>0</v>
      </c>
      <c r="Q365" s="90"/>
      <c r="R365" s="47">
        <f>SUM(R361:R364)</f>
        <v>0</v>
      </c>
    </row>
    <row r="366" spans="1:18" ht="17" customHeight="1">
      <c r="A366" s="156"/>
      <c r="B366" s="157"/>
      <c r="C366" s="158"/>
      <c r="E366" s="70"/>
      <c r="F366" s="158"/>
      <c r="H366" s="70"/>
      <c r="I366" s="158"/>
      <c r="K366" s="70"/>
      <c r="L366" s="158"/>
      <c r="N366" s="70"/>
      <c r="O366" s="158"/>
      <c r="Q366" s="70"/>
      <c r="R366" s="159"/>
    </row>
    <row r="367" spans="1:18" ht="17" customHeight="1">
      <c r="A367" s="142"/>
      <c r="B367" s="160"/>
      <c r="C367" s="144"/>
      <c r="D367" s="65"/>
      <c r="E367" s="65"/>
      <c r="F367" s="144"/>
      <c r="G367" s="65"/>
      <c r="H367" s="65"/>
      <c r="I367" s="144"/>
      <c r="J367" s="65"/>
      <c r="K367" s="65"/>
      <c r="L367" s="144"/>
      <c r="M367" s="65"/>
      <c r="N367" s="65"/>
      <c r="O367" s="144"/>
      <c r="P367" s="65"/>
      <c r="Q367" s="65"/>
      <c r="R367" s="144"/>
    </row>
    <row r="368" spans="1:18" s="72" customFormat="1" ht="17" customHeight="1">
      <c r="A368" s="142"/>
      <c r="B368" s="160"/>
      <c r="C368" s="144"/>
      <c r="D368" s="65"/>
      <c r="E368" s="65"/>
      <c r="F368" s="144"/>
      <c r="G368" s="65"/>
      <c r="H368" s="65"/>
      <c r="I368" s="144"/>
      <c r="J368" s="65"/>
      <c r="K368" s="65"/>
      <c r="L368" s="144"/>
      <c r="M368" s="65"/>
      <c r="N368" s="65"/>
      <c r="O368" s="144"/>
      <c r="P368" s="65"/>
      <c r="Q368" s="65"/>
      <c r="R368" s="144"/>
    </row>
    <row r="369" spans="1:18" ht="17" customHeight="1">
      <c r="A369" s="142"/>
      <c r="B369" s="160"/>
      <c r="C369" s="144"/>
      <c r="E369" s="65"/>
      <c r="F369" s="144"/>
      <c r="H369" s="65"/>
      <c r="I369" s="144"/>
      <c r="K369" s="65"/>
      <c r="L369" s="144"/>
      <c r="N369" s="65"/>
      <c r="O369" s="144"/>
      <c r="Q369" s="65"/>
      <c r="R369" s="161"/>
    </row>
    <row r="370" spans="1:18" s="72" customFormat="1" ht="17" customHeight="1">
      <c r="A370" s="142"/>
      <c r="B370" s="160"/>
      <c r="C370" s="144"/>
      <c r="E370" s="65"/>
      <c r="F370" s="144"/>
      <c r="H370" s="65"/>
      <c r="I370" s="144"/>
      <c r="K370" s="65"/>
      <c r="L370" s="144"/>
      <c r="N370" s="65"/>
      <c r="O370" s="144"/>
      <c r="Q370" s="65"/>
      <c r="R370" s="144"/>
    </row>
    <row r="371" spans="1:18" s="72" customFormat="1" ht="17" customHeight="1">
      <c r="A371" s="216" t="s">
        <v>91</v>
      </c>
      <c r="B371" s="217"/>
      <c r="C371" s="217"/>
      <c r="D371" s="217"/>
      <c r="E371" s="217"/>
      <c r="F371" s="217"/>
      <c r="G371" s="217"/>
      <c r="H371" s="217"/>
      <c r="I371" s="217"/>
      <c r="J371" s="217"/>
      <c r="K371" s="217"/>
      <c r="L371" s="217"/>
      <c r="M371" s="217"/>
      <c r="N371" s="217"/>
      <c r="O371" s="217"/>
      <c r="P371" s="217"/>
      <c r="Q371" s="217"/>
      <c r="R371" s="217"/>
    </row>
    <row r="372" spans="1:18" ht="17" customHeight="1">
      <c r="A372" s="218" t="s">
        <v>16</v>
      </c>
      <c r="B372" s="219"/>
      <c r="C372" s="219"/>
      <c r="D372" s="219"/>
      <c r="E372" s="219"/>
      <c r="F372" s="219"/>
      <c r="G372" s="219"/>
      <c r="H372" s="219"/>
      <c r="I372" s="219"/>
      <c r="J372" s="219"/>
      <c r="K372" s="219"/>
      <c r="L372" s="219"/>
      <c r="M372" s="219"/>
      <c r="N372" s="219"/>
      <c r="O372" s="219"/>
      <c r="P372" s="219"/>
      <c r="Q372" s="219"/>
      <c r="R372" s="219"/>
    </row>
    <row r="373" spans="1:18" ht="17" customHeight="1">
      <c r="A373" s="214"/>
      <c r="B373" s="215"/>
      <c r="C373" s="56"/>
      <c r="D373" s="82" t="s">
        <v>0</v>
      </c>
      <c r="E373" s="93" t="s">
        <v>1</v>
      </c>
      <c r="F373" s="82" t="s">
        <v>2</v>
      </c>
      <c r="G373" s="93" t="s">
        <v>3</v>
      </c>
      <c r="H373" s="82" t="s">
        <v>4</v>
      </c>
      <c r="I373" s="93" t="s">
        <v>5</v>
      </c>
      <c r="J373" s="82" t="s">
        <v>6</v>
      </c>
      <c r="K373" s="93" t="s">
        <v>7</v>
      </c>
      <c r="L373" s="82" t="s">
        <v>8</v>
      </c>
      <c r="M373" s="93" t="s">
        <v>9</v>
      </c>
      <c r="N373" s="82" t="s">
        <v>10</v>
      </c>
      <c r="O373" s="93" t="s">
        <v>11</v>
      </c>
      <c r="P373" s="82" t="s">
        <v>12</v>
      </c>
      <c r="Q373" s="94" t="s">
        <v>13</v>
      </c>
      <c r="R373" s="51" t="s">
        <v>27</v>
      </c>
    </row>
    <row r="374" spans="1:18" ht="17" customHeight="1">
      <c r="A374" s="236"/>
      <c r="B374" s="237"/>
      <c r="C374" s="237"/>
      <c r="D374" s="237"/>
      <c r="E374" s="237"/>
      <c r="F374" s="237"/>
      <c r="G374" s="237"/>
      <c r="H374" s="237"/>
      <c r="I374" s="237"/>
      <c r="J374" s="237"/>
      <c r="K374" s="237"/>
      <c r="L374" s="237"/>
      <c r="M374" s="237"/>
      <c r="N374" s="237"/>
      <c r="O374" s="237"/>
      <c r="P374" s="237"/>
      <c r="Q374" s="237"/>
      <c r="R374" s="238"/>
    </row>
    <row r="375" spans="1:18" ht="17" customHeight="1">
      <c r="A375" s="53" t="s">
        <v>128</v>
      </c>
      <c r="B375" s="222" t="s">
        <v>47</v>
      </c>
      <c r="C375" s="222"/>
    </row>
    <row r="376" spans="1:18" ht="17" customHeight="1">
      <c r="A376" s="24"/>
      <c r="B376" s="223" t="s">
        <v>48</v>
      </c>
      <c r="C376" s="224"/>
      <c r="E376" s="240" t="s">
        <v>48</v>
      </c>
      <c r="F376" s="241"/>
      <c r="H376" s="220" t="s">
        <v>48</v>
      </c>
      <c r="I376" s="221"/>
      <c r="K376" s="209" t="s">
        <v>48</v>
      </c>
      <c r="L376" s="210"/>
      <c r="N376" s="220" t="s">
        <v>48</v>
      </c>
      <c r="O376" s="221"/>
      <c r="Q376" s="207" t="s">
        <v>48</v>
      </c>
      <c r="R376" s="208"/>
    </row>
    <row r="377" spans="1:18" ht="17" customHeight="1">
      <c r="A377" s="36" t="s">
        <v>28</v>
      </c>
      <c r="B377" s="12"/>
      <c r="C377" s="39"/>
      <c r="E377" s="78"/>
      <c r="F377" s="73"/>
      <c r="H377" s="78"/>
      <c r="I377" s="73"/>
      <c r="K377" s="78"/>
      <c r="L377" s="73"/>
      <c r="N377" s="78"/>
      <c r="O377" s="73"/>
      <c r="Q377" s="78"/>
      <c r="R377" s="45"/>
    </row>
    <row r="378" spans="1:18" ht="17" customHeight="1">
      <c r="A378" s="15" t="s">
        <v>14</v>
      </c>
      <c r="B378" s="12"/>
      <c r="C378" s="39"/>
      <c r="E378" s="67"/>
      <c r="F378" s="74"/>
      <c r="H378" s="67"/>
      <c r="I378" s="74"/>
      <c r="K378" s="67"/>
      <c r="L378" s="74"/>
      <c r="N378" s="67"/>
      <c r="O378" s="74"/>
      <c r="Q378" s="67"/>
      <c r="R378" s="46"/>
    </row>
    <row r="379" spans="1:18" ht="17" customHeight="1">
      <c r="A379" s="15" t="s">
        <v>15</v>
      </c>
      <c r="B379" s="12"/>
      <c r="C379" s="39"/>
      <c r="E379" s="78"/>
      <c r="F379" s="73"/>
      <c r="H379" s="78"/>
      <c r="I379" s="73"/>
      <c r="K379" s="78"/>
      <c r="L379" s="73"/>
      <c r="N379" s="78"/>
      <c r="O379" s="73"/>
      <c r="Q379" s="78"/>
      <c r="R379" s="45"/>
    </row>
    <row r="380" spans="1:18" ht="17" customHeight="1" thickBot="1">
      <c r="A380" s="37" t="s">
        <v>26</v>
      </c>
      <c r="B380" s="104"/>
      <c r="C380" s="44">
        <f>SUM(C377:C379)</f>
        <v>0</v>
      </c>
      <c r="E380" s="88"/>
      <c r="F380" s="89">
        <f>SUM(F377:F379)</f>
        <v>0</v>
      </c>
      <c r="H380" s="88"/>
      <c r="I380" s="89">
        <f>SUM(I377:I379)</f>
        <v>0</v>
      </c>
      <c r="K380" s="88"/>
      <c r="L380" s="89">
        <f>SUM(L377:L379)</f>
        <v>0</v>
      </c>
      <c r="N380" s="88"/>
      <c r="O380" s="89">
        <f>SUM(O377:O379)</f>
        <v>0</v>
      </c>
      <c r="Q380" s="88"/>
      <c r="R380" s="44">
        <f>SUM(R377:R379)</f>
        <v>0</v>
      </c>
    </row>
    <row r="381" spans="1:18" ht="17" customHeight="1" thickTop="1">
      <c r="A381" s="53" t="s">
        <v>128</v>
      </c>
      <c r="B381" s="222" t="s">
        <v>49</v>
      </c>
      <c r="C381" s="222"/>
    </row>
    <row r="382" spans="1:18" ht="17" customHeight="1">
      <c r="A382" s="24"/>
      <c r="B382" s="223" t="s">
        <v>127</v>
      </c>
      <c r="C382" s="224"/>
      <c r="E382" s="225" t="s">
        <v>48</v>
      </c>
      <c r="F382" s="226"/>
      <c r="H382" s="220" t="s">
        <v>48</v>
      </c>
      <c r="I382" s="221"/>
      <c r="K382" s="207" t="s">
        <v>48</v>
      </c>
      <c r="L382" s="208"/>
      <c r="N382" s="220" t="s">
        <v>48</v>
      </c>
      <c r="O382" s="221"/>
      <c r="Q382" s="207" t="s">
        <v>48</v>
      </c>
      <c r="R382" s="208"/>
    </row>
    <row r="383" spans="1:18" ht="17" customHeight="1">
      <c r="A383" s="36" t="s">
        <v>28</v>
      </c>
      <c r="B383" s="102"/>
      <c r="C383" s="39">
        <v>34</v>
      </c>
      <c r="E383" s="78"/>
      <c r="F383" s="73"/>
      <c r="H383" s="78"/>
      <c r="I383" s="73"/>
      <c r="K383" s="78"/>
      <c r="L383" s="73"/>
      <c r="N383" s="78"/>
      <c r="O383" s="73">
        <v>0</v>
      </c>
      <c r="Q383" s="78"/>
      <c r="R383" s="45"/>
    </row>
    <row r="384" spans="1:18" ht="17" customHeight="1">
      <c r="A384" s="15" t="s">
        <v>14</v>
      </c>
      <c r="B384" s="102"/>
      <c r="C384" s="39">
        <v>6</v>
      </c>
      <c r="E384" s="67"/>
      <c r="F384" s="74"/>
      <c r="H384" s="67"/>
      <c r="I384" s="74"/>
      <c r="K384" s="67"/>
      <c r="L384" s="74"/>
      <c r="N384" s="67"/>
      <c r="O384" s="74"/>
      <c r="Q384" s="67"/>
      <c r="R384" s="46">
        <v>0</v>
      </c>
    </row>
    <row r="385" spans="1:18" ht="17" customHeight="1">
      <c r="A385" s="75" t="s">
        <v>15</v>
      </c>
      <c r="B385" s="76"/>
      <c r="C385" s="73"/>
      <c r="E385" s="78"/>
      <c r="F385" s="73"/>
      <c r="H385" s="78"/>
      <c r="I385" s="73"/>
      <c r="K385" s="78"/>
      <c r="L385" s="73"/>
      <c r="N385" s="78"/>
      <c r="O385" s="73">
        <v>0</v>
      </c>
      <c r="Q385" s="78"/>
      <c r="R385" s="123">
        <v>0</v>
      </c>
    </row>
    <row r="386" spans="1:18" ht="17" customHeight="1" thickBot="1">
      <c r="A386" s="37" t="s">
        <v>26</v>
      </c>
      <c r="B386" s="104"/>
      <c r="C386" s="44">
        <f>SUM(C383:C385)</f>
        <v>40</v>
      </c>
      <c r="E386" s="88"/>
      <c r="F386" s="89">
        <f>SUM(F383:F385)</f>
        <v>0</v>
      </c>
      <c r="H386" s="88"/>
      <c r="I386" s="89">
        <f>SUM(I383:I385)</f>
        <v>0</v>
      </c>
      <c r="K386" s="88"/>
      <c r="L386" s="89">
        <f>SUM(L383:L385)</f>
        <v>0</v>
      </c>
      <c r="N386" s="88"/>
      <c r="O386" s="89">
        <f>SUM(O383:O385)</f>
        <v>0</v>
      </c>
      <c r="Q386" s="88"/>
      <c r="R386" s="44">
        <f>SUM(R383:R385)</f>
        <v>0</v>
      </c>
    </row>
    <row r="387" spans="1:18" ht="17" customHeight="1" thickTop="1">
      <c r="A387" s="53" t="s">
        <v>51</v>
      </c>
      <c r="B387" s="222" t="s">
        <v>47</v>
      </c>
      <c r="C387" s="222"/>
    </row>
    <row r="388" spans="1:18" ht="17" customHeight="1">
      <c r="A388" s="24"/>
      <c r="E388" s="225" t="s">
        <v>48</v>
      </c>
      <c r="F388" s="226"/>
      <c r="H388" s="220" t="s">
        <v>48</v>
      </c>
      <c r="I388" s="221"/>
      <c r="K388" s="209" t="s">
        <v>48</v>
      </c>
      <c r="L388" s="210"/>
      <c r="N388" s="220" t="s">
        <v>48</v>
      </c>
      <c r="O388" s="221"/>
      <c r="Q388" s="207" t="s">
        <v>48</v>
      </c>
      <c r="R388" s="208"/>
    </row>
    <row r="389" spans="1:18" s="72" customFormat="1" ht="17" customHeight="1">
      <c r="A389" s="36" t="s">
        <v>28</v>
      </c>
      <c r="B389" s="12"/>
      <c r="C389" s="39"/>
      <c r="E389" s="78"/>
      <c r="F389" s="73"/>
      <c r="H389" s="78"/>
      <c r="I389" s="73"/>
      <c r="K389" s="78"/>
      <c r="L389" s="73"/>
      <c r="N389" s="78"/>
      <c r="O389" s="73"/>
      <c r="Q389" s="78"/>
      <c r="R389" s="39"/>
    </row>
    <row r="390" spans="1:18" ht="17" customHeight="1">
      <c r="A390" s="75" t="s">
        <v>14</v>
      </c>
      <c r="B390" s="76"/>
      <c r="C390" s="73"/>
      <c r="E390" s="67"/>
      <c r="F390" s="74"/>
      <c r="H390" s="67"/>
      <c r="I390" s="74"/>
      <c r="K390" s="67"/>
      <c r="L390" s="74"/>
      <c r="N390" s="67"/>
      <c r="O390" s="74"/>
      <c r="Q390" s="67"/>
      <c r="R390" s="74"/>
    </row>
    <row r="391" spans="1:18" ht="17" customHeight="1">
      <c r="A391" s="75" t="s">
        <v>15</v>
      </c>
      <c r="B391" s="76"/>
      <c r="C391" s="73"/>
      <c r="E391" s="78"/>
      <c r="F391" s="73"/>
      <c r="H391" s="78"/>
      <c r="I391" s="73"/>
      <c r="K391" s="78"/>
      <c r="L391" s="73"/>
      <c r="N391" s="78"/>
      <c r="O391" s="73"/>
      <c r="Q391" s="78"/>
      <c r="R391" s="73"/>
    </row>
    <row r="392" spans="1:18" ht="17" customHeight="1">
      <c r="A392" s="103" t="s">
        <v>26</v>
      </c>
      <c r="B392" s="105"/>
      <c r="C392" s="100">
        <f>SUM(C389:C391)</f>
        <v>0</v>
      </c>
      <c r="E392" s="98"/>
      <c r="F392" s="99">
        <f>SUM(F389:F391)</f>
        <v>0</v>
      </c>
      <c r="H392" s="98"/>
      <c r="I392" s="99">
        <f>SUM(I389:I391)</f>
        <v>0</v>
      </c>
      <c r="K392" s="98"/>
      <c r="L392" s="99">
        <f>SUM(L389:L391)</f>
        <v>0</v>
      </c>
      <c r="N392" s="98"/>
      <c r="O392" s="99">
        <f>SUM(O389:O391)</f>
        <v>0</v>
      </c>
      <c r="Q392" s="98"/>
      <c r="R392" s="100">
        <f>SUM(R389:R391)</f>
        <v>0</v>
      </c>
    </row>
    <row r="393" spans="1:18" ht="17" customHeight="1">
      <c r="A393" s="53" t="s">
        <v>51</v>
      </c>
      <c r="B393" s="222" t="s">
        <v>49</v>
      </c>
      <c r="C393" s="222"/>
    </row>
    <row r="394" spans="1:18" s="72" customFormat="1" ht="17" customHeight="1">
      <c r="A394" s="24"/>
      <c r="B394" s="223" t="s">
        <v>127</v>
      </c>
      <c r="C394" s="224"/>
      <c r="E394" s="225" t="s">
        <v>48</v>
      </c>
      <c r="F394" s="226"/>
      <c r="H394" s="220" t="s">
        <v>48</v>
      </c>
      <c r="I394" s="221"/>
      <c r="K394" s="207" t="s">
        <v>48</v>
      </c>
      <c r="L394" s="208"/>
      <c r="N394" s="220" t="s">
        <v>48</v>
      </c>
      <c r="O394" s="221"/>
      <c r="Q394" s="207" t="s">
        <v>48</v>
      </c>
      <c r="R394" s="208"/>
    </row>
    <row r="395" spans="1:18" s="72" customFormat="1" ht="17" customHeight="1">
      <c r="A395" s="36" t="s">
        <v>28</v>
      </c>
      <c r="B395" s="102"/>
      <c r="C395" s="39">
        <v>410</v>
      </c>
      <c r="E395" s="78"/>
      <c r="F395" s="73">
        <v>0</v>
      </c>
      <c r="H395" s="78"/>
      <c r="I395" s="73">
        <v>0</v>
      </c>
      <c r="K395" s="78"/>
      <c r="L395" s="73">
        <v>0</v>
      </c>
      <c r="N395" s="78"/>
      <c r="O395" s="73">
        <v>0</v>
      </c>
      <c r="Q395" s="78"/>
      <c r="R395" s="39">
        <v>0</v>
      </c>
    </row>
    <row r="396" spans="1:18" ht="17" customHeight="1">
      <c r="A396" s="75" t="s">
        <v>14</v>
      </c>
      <c r="B396" s="76"/>
      <c r="C396" s="73">
        <v>68</v>
      </c>
      <c r="E396" s="67"/>
      <c r="F396" s="74">
        <v>0</v>
      </c>
      <c r="H396" s="67"/>
      <c r="I396" s="74">
        <v>0</v>
      </c>
      <c r="K396" s="67"/>
      <c r="L396" s="74">
        <v>0</v>
      </c>
      <c r="N396" s="67"/>
      <c r="O396" s="74">
        <v>0</v>
      </c>
      <c r="Q396" s="67"/>
      <c r="R396" s="74">
        <v>0</v>
      </c>
    </row>
    <row r="397" spans="1:18" ht="17" customHeight="1">
      <c r="A397" s="75" t="s">
        <v>15</v>
      </c>
      <c r="B397" s="76"/>
      <c r="C397" s="73">
        <v>0</v>
      </c>
      <c r="E397" s="78"/>
      <c r="F397" s="73">
        <v>0</v>
      </c>
      <c r="H397" s="78"/>
      <c r="I397" s="73">
        <v>0</v>
      </c>
      <c r="K397" s="78"/>
      <c r="L397" s="73">
        <v>0</v>
      </c>
      <c r="N397" s="78"/>
      <c r="O397" s="73">
        <v>0</v>
      </c>
      <c r="Q397" s="78"/>
      <c r="R397" s="73">
        <v>0</v>
      </c>
    </row>
    <row r="398" spans="1:18" ht="17" customHeight="1">
      <c r="A398" s="103" t="s">
        <v>26</v>
      </c>
      <c r="B398" s="105"/>
      <c r="C398" s="100">
        <f>SUM(C395:C397)</f>
        <v>478</v>
      </c>
      <c r="E398" s="98"/>
      <c r="F398" s="99">
        <f>SUM(F395:F397)</f>
        <v>0</v>
      </c>
      <c r="H398" s="98"/>
      <c r="I398" s="99">
        <f>SUM(I395:I397)</f>
        <v>0</v>
      </c>
      <c r="K398" s="98"/>
      <c r="L398" s="99">
        <f>SUM(L395:L397)</f>
        <v>0</v>
      </c>
      <c r="N398" s="98"/>
      <c r="O398" s="99">
        <f>SUM(O395:O397)</f>
        <v>0</v>
      </c>
      <c r="Q398" s="98"/>
      <c r="R398" s="100">
        <f>SUM(R395:R397)</f>
        <v>0</v>
      </c>
    </row>
    <row r="399" spans="1:18" ht="17" customHeight="1">
      <c r="A399" s="156"/>
      <c r="B399" s="157"/>
      <c r="C399" s="158"/>
      <c r="E399" s="70"/>
      <c r="F399" s="158"/>
      <c r="H399" s="70"/>
      <c r="I399" s="158"/>
      <c r="K399" s="70"/>
      <c r="L399" s="158"/>
      <c r="N399" s="70"/>
      <c r="O399" s="158"/>
      <c r="Q399" s="70"/>
      <c r="R399" s="159"/>
    </row>
    <row r="400" spans="1:18" ht="17" customHeight="1">
      <c r="A400" s="142"/>
      <c r="B400" s="160"/>
      <c r="C400" s="144"/>
      <c r="D400" s="65"/>
      <c r="E400" s="65"/>
      <c r="F400" s="144"/>
      <c r="G400" s="65"/>
      <c r="H400" s="65"/>
      <c r="I400" s="144"/>
      <c r="J400" s="65"/>
      <c r="K400" s="65"/>
      <c r="L400" s="144"/>
      <c r="M400" s="65"/>
      <c r="N400" s="65"/>
      <c r="O400" s="144"/>
      <c r="P400" s="65"/>
      <c r="Q400" s="65"/>
      <c r="R400" s="144"/>
    </row>
    <row r="401" spans="1:18" s="72" customFormat="1" ht="17" customHeight="1">
      <c r="A401" s="142"/>
      <c r="B401" s="160"/>
      <c r="C401" s="144"/>
      <c r="D401" s="65"/>
      <c r="E401" s="65"/>
      <c r="F401" s="144"/>
      <c r="G401" s="65"/>
      <c r="H401" s="65"/>
      <c r="I401" s="144"/>
      <c r="J401" s="65"/>
      <c r="K401" s="65"/>
      <c r="L401" s="144"/>
      <c r="M401" s="65"/>
      <c r="N401" s="65"/>
      <c r="O401" s="144"/>
      <c r="P401" s="65"/>
      <c r="Q401" s="65"/>
      <c r="R401" s="144"/>
    </row>
    <row r="402" spans="1:18" ht="17" customHeight="1">
      <c r="A402" s="142"/>
      <c r="B402" s="160"/>
      <c r="C402" s="144"/>
      <c r="D402" s="65"/>
      <c r="E402" s="65"/>
      <c r="F402" s="144"/>
      <c r="G402" s="65"/>
      <c r="H402" s="65"/>
      <c r="I402" s="144"/>
      <c r="J402" s="65"/>
      <c r="K402" s="65"/>
      <c r="L402" s="144"/>
      <c r="M402" s="65"/>
      <c r="N402" s="65"/>
      <c r="O402" s="144"/>
      <c r="P402" s="65"/>
      <c r="Q402" s="65"/>
      <c r="R402" s="144"/>
    </row>
    <row r="403" spans="1:18" ht="17" customHeight="1">
      <c r="A403" s="142"/>
      <c r="B403" s="160"/>
      <c r="C403" s="144"/>
      <c r="D403" s="65"/>
      <c r="E403" s="65"/>
      <c r="F403" s="144"/>
      <c r="G403" s="65"/>
      <c r="H403" s="65"/>
      <c r="I403" s="144"/>
      <c r="J403" s="65"/>
      <c r="K403" s="65"/>
      <c r="L403" s="144"/>
      <c r="M403" s="65"/>
      <c r="N403" s="65"/>
      <c r="O403" s="144"/>
      <c r="P403" s="65"/>
      <c r="Q403" s="65"/>
      <c r="R403" s="144"/>
    </row>
    <row r="404" spans="1:18" ht="17" customHeight="1">
      <c r="A404" s="216" t="s">
        <v>91</v>
      </c>
      <c r="B404" s="217"/>
      <c r="C404" s="217"/>
      <c r="D404" s="217"/>
      <c r="E404" s="217"/>
      <c r="F404" s="217"/>
      <c r="G404" s="217"/>
      <c r="H404" s="217"/>
      <c r="I404" s="217"/>
      <c r="J404" s="217"/>
      <c r="K404" s="217"/>
      <c r="L404" s="217"/>
      <c r="M404" s="217"/>
      <c r="N404" s="217"/>
      <c r="O404" s="217"/>
      <c r="P404" s="217"/>
      <c r="Q404" s="217"/>
      <c r="R404" s="217"/>
    </row>
    <row r="405" spans="1:18" ht="17" customHeight="1">
      <c r="A405" s="218" t="s">
        <v>16</v>
      </c>
      <c r="B405" s="219"/>
      <c r="C405" s="219"/>
      <c r="D405" s="219"/>
      <c r="E405" s="219"/>
      <c r="F405" s="219"/>
      <c r="G405" s="219"/>
      <c r="H405" s="219"/>
      <c r="I405" s="219"/>
      <c r="J405" s="219"/>
      <c r="K405" s="219"/>
      <c r="L405" s="219"/>
      <c r="M405" s="219"/>
      <c r="N405" s="219"/>
      <c r="O405" s="219"/>
      <c r="P405" s="219"/>
      <c r="Q405" s="219"/>
      <c r="R405" s="219"/>
    </row>
    <row r="406" spans="1:18" ht="17" customHeight="1">
      <c r="A406" s="214"/>
      <c r="B406" s="215"/>
      <c r="C406" s="56"/>
      <c r="D406" s="82" t="s">
        <v>0</v>
      </c>
      <c r="E406" s="93" t="s">
        <v>1</v>
      </c>
      <c r="F406" s="82" t="s">
        <v>2</v>
      </c>
      <c r="G406" s="93" t="s">
        <v>3</v>
      </c>
      <c r="H406" s="82" t="s">
        <v>4</v>
      </c>
      <c r="I406" s="93" t="s">
        <v>5</v>
      </c>
      <c r="J406" s="82" t="s">
        <v>6</v>
      </c>
      <c r="K406" s="93" t="s">
        <v>7</v>
      </c>
      <c r="L406" s="82" t="s">
        <v>8</v>
      </c>
      <c r="M406" s="93" t="s">
        <v>9</v>
      </c>
      <c r="N406" s="82" t="s">
        <v>10</v>
      </c>
      <c r="O406" s="93" t="s">
        <v>11</v>
      </c>
      <c r="P406" s="82" t="s">
        <v>12</v>
      </c>
      <c r="Q406" s="94" t="s">
        <v>13</v>
      </c>
      <c r="R406" s="51" t="s">
        <v>27</v>
      </c>
    </row>
    <row r="407" spans="1:18" ht="17" customHeight="1">
      <c r="A407" s="53" t="s">
        <v>52</v>
      </c>
      <c r="B407" s="222" t="s">
        <v>47</v>
      </c>
      <c r="C407" s="222"/>
    </row>
    <row r="408" spans="1:18" ht="17" customHeight="1">
      <c r="A408" s="24"/>
      <c r="B408" s="223" t="s">
        <v>48</v>
      </c>
      <c r="C408" s="224"/>
      <c r="E408" s="220" t="s">
        <v>48</v>
      </c>
      <c r="F408" s="221"/>
      <c r="H408" s="220" t="s">
        <v>48</v>
      </c>
      <c r="I408" s="221"/>
      <c r="K408" s="207" t="s">
        <v>48</v>
      </c>
      <c r="L408" s="208"/>
      <c r="N408" s="220" t="s">
        <v>48</v>
      </c>
      <c r="O408" s="221"/>
      <c r="Q408" s="207" t="s">
        <v>48</v>
      </c>
      <c r="R408" s="208"/>
    </row>
    <row r="409" spans="1:18" ht="17" customHeight="1">
      <c r="A409" s="36" t="s">
        <v>28</v>
      </c>
      <c r="B409" s="12"/>
      <c r="C409" s="39"/>
      <c r="E409" s="78"/>
      <c r="F409" s="73"/>
      <c r="H409" s="78"/>
      <c r="I409" s="73">
        <v>0</v>
      </c>
      <c r="K409" s="78"/>
      <c r="L409" s="73">
        <v>0</v>
      </c>
      <c r="N409" s="78"/>
      <c r="O409" s="73">
        <v>0</v>
      </c>
      <c r="Q409" s="78"/>
      <c r="R409" s="45">
        <v>0</v>
      </c>
    </row>
    <row r="410" spans="1:18" ht="17" customHeight="1">
      <c r="A410" s="15" t="s">
        <v>14</v>
      </c>
      <c r="B410" s="12"/>
      <c r="C410" s="39"/>
      <c r="E410" s="67"/>
      <c r="F410" s="74"/>
      <c r="H410" s="67"/>
      <c r="I410" s="74">
        <v>0</v>
      </c>
      <c r="K410" s="67"/>
      <c r="L410" s="74">
        <v>0</v>
      </c>
      <c r="N410" s="67"/>
      <c r="O410" s="74">
        <v>0</v>
      </c>
      <c r="Q410" s="67"/>
      <c r="R410" s="46">
        <v>0</v>
      </c>
    </row>
    <row r="411" spans="1:18" ht="17" customHeight="1">
      <c r="A411" s="75" t="s">
        <v>15</v>
      </c>
      <c r="B411" s="76"/>
      <c r="C411" s="73"/>
      <c r="E411" s="78"/>
      <c r="F411" s="73"/>
      <c r="H411" s="78"/>
      <c r="I411" s="73">
        <v>0</v>
      </c>
      <c r="K411" s="78"/>
      <c r="L411" s="73">
        <v>0</v>
      </c>
      <c r="N411" s="78"/>
      <c r="O411" s="73">
        <v>0</v>
      </c>
      <c r="Q411" s="78"/>
      <c r="R411" s="123">
        <v>0</v>
      </c>
    </row>
    <row r="412" spans="1:18" ht="17" customHeight="1" thickBot="1">
      <c r="A412" s="37" t="s">
        <v>26</v>
      </c>
      <c r="B412" s="104"/>
      <c r="C412" s="44">
        <f>SUM(C409:C411)</f>
        <v>0</v>
      </c>
      <c r="E412" s="88"/>
      <c r="F412" s="89">
        <f>SUM(F409:F411)</f>
        <v>0</v>
      </c>
      <c r="H412" s="88"/>
      <c r="I412" s="89">
        <f>SUM(I409:I411)</f>
        <v>0</v>
      </c>
      <c r="K412" s="88"/>
      <c r="L412" s="89">
        <f>SUM(L409:L411)</f>
        <v>0</v>
      </c>
      <c r="N412" s="88"/>
      <c r="O412" s="89">
        <f>SUM(O409:O411)</f>
        <v>0</v>
      </c>
      <c r="Q412" s="88"/>
      <c r="R412" s="44">
        <f>SUM(R409:R411)</f>
        <v>0</v>
      </c>
    </row>
    <row r="413" spans="1:18" ht="17" customHeight="1" thickTop="1">
      <c r="A413" s="53" t="s">
        <v>52</v>
      </c>
      <c r="B413" s="222" t="s">
        <v>49</v>
      </c>
      <c r="C413" s="222"/>
    </row>
    <row r="414" spans="1:18" ht="17" customHeight="1">
      <c r="A414" s="24"/>
      <c r="B414" s="223" t="s">
        <v>48</v>
      </c>
      <c r="C414" s="224"/>
      <c r="E414" s="220" t="s">
        <v>48</v>
      </c>
      <c r="F414" s="221"/>
      <c r="H414" s="220" t="s">
        <v>48</v>
      </c>
      <c r="I414" s="221"/>
      <c r="K414" s="207" t="s">
        <v>48</v>
      </c>
      <c r="L414" s="208"/>
      <c r="N414" s="220" t="s">
        <v>48</v>
      </c>
      <c r="O414" s="221"/>
      <c r="Q414" s="207" t="s">
        <v>48</v>
      </c>
      <c r="R414" s="208"/>
    </row>
    <row r="415" spans="1:18" s="72" customFormat="1" ht="17" customHeight="1">
      <c r="A415" s="36" t="s">
        <v>28</v>
      </c>
      <c r="B415" s="12"/>
      <c r="C415" s="39">
        <v>0</v>
      </c>
      <c r="E415" s="78"/>
      <c r="F415" s="73">
        <v>0</v>
      </c>
      <c r="H415" s="78"/>
      <c r="I415" s="73">
        <v>0</v>
      </c>
      <c r="K415" s="78"/>
      <c r="L415" s="73">
        <v>0</v>
      </c>
      <c r="N415" s="78"/>
      <c r="O415" s="73">
        <v>0</v>
      </c>
      <c r="Q415" s="78"/>
      <c r="R415" s="39">
        <v>0</v>
      </c>
    </row>
    <row r="416" spans="1:18" ht="17" customHeight="1">
      <c r="A416" s="15" t="s">
        <v>14</v>
      </c>
      <c r="B416" s="12"/>
      <c r="C416" s="39">
        <v>0</v>
      </c>
      <c r="E416" s="67"/>
      <c r="F416" s="74">
        <v>0</v>
      </c>
      <c r="H416" s="67"/>
      <c r="I416" s="74">
        <v>0</v>
      </c>
      <c r="K416" s="67"/>
      <c r="L416" s="74">
        <v>0</v>
      </c>
      <c r="N416" s="67"/>
      <c r="O416" s="74">
        <v>0</v>
      </c>
      <c r="Q416" s="67"/>
      <c r="R416" s="11">
        <v>0</v>
      </c>
    </row>
    <row r="417" spans="1:18" ht="17" customHeight="1">
      <c r="A417" s="75" t="s">
        <v>15</v>
      </c>
      <c r="B417" s="76"/>
      <c r="C417" s="73">
        <v>0</v>
      </c>
      <c r="E417" s="78"/>
      <c r="F417" s="73">
        <v>0</v>
      </c>
      <c r="H417" s="78"/>
      <c r="I417" s="73">
        <v>0</v>
      </c>
      <c r="K417" s="78"/>
      <c r="L417" s="73">
        <v>0</v>
      </c>
      <c r="N417" s="78"/>
      <c r="O417" s="73">
        <v>0</v>
      </c>
      <c r="Q417" s="78"/>
      <c r="R417" s="73">
        <v>0</v>
      </c>
    </row>
    <row r="418" spans="1:18" ht="17" customHeight="1">
      <c r="A418" s="41" t="s">
        <v>26</v>
      </c>
      <c r="B418" s="105"/>
      <c r="C418" s="47">
        <f>SUM(C415:C417)</f>
        <v>0</v>
      </c>
      <c r="E418" s="90"/>
      <c r="F418" s="91">
        <f>SUM(F415:F417)</f>
        <v>0</v>
      </c>
      <c r="H418" s="90"/>
      <c r="I418" s="91">
        <f>SUM(I415:I417)</f>
        <v>0</v>
      </c>
      <c r="K418" s="90"/>
      <c r="L418" s="91">
        <f>SUM(L415:L417)</f>
        <v>0</v>
      </c>
      <c r="N418" s="90"/>
      <c r="O418" s="91">
        <f>SUM(O415:O417)</f>
        <v>0</v>
      </c>
      <c r="Q418" s="90"/>
      <c r="R418" s="47">
        <f>SUM(R415:R417)</f>
        <v>0</v>
      </c>
    </row>
    <row r="419" spans="1:18" ht="17" customHeight="1">
      <c r="A419" s="236"/>
      <c r="B419" s="237"/>
      <c r="C419" s="237"/>
      <c r="D419" s="237"/>
      <c r="E419" s="237"/>
      <c r="F419" s="237"/>
      <c r="G419" s="237"/>
      <c r="H419" s="237"/>
      <c r="I419" s="237"/>
      <c r="J419" s="237"/>
      <c r="K419" s="237"/>
      <c r="L419" s="237"/>
      <c r="M419" s="237"/>
      <c r="N419" s="237"/>
      <c r="O419" s="237"/>
      <c r="P419" s="237"/>
      <c r="Q419" s="237"/>
      <c r="R419" s="238"/>
    </row>
    <row r="420" spans="1:18" ht="17" customHeight="1">
      <c r="A420" s="53" t="s">
        <v>53</v>
      </c>
      <c r="B420" s="222" t="s">
        <v>47</v>
      </c>
      <c r="C420" s="222"/>
    </row>
    <row r="421" spans="1:18" s="72" customFormat="1" ht="17" customHeight="1">
      <c r="A421" s="24"/>
      <c r="B421" s="223" t="s">
        <v>129</v>
      </c>
      <c r="C421" s="224"/>
      <c r="E421" s="220" t="s">
        <v>48</v>
      </c>
      <c r="F421" s="221"/>
      <c r="H421" s="220" t="s">
        <v>48</v>
      </c>
      <c r="I421" s="221"/>
      <c r="K421" s="207" t="s">
        <v>48</v>
      </c>
      <c r="L421" s="208"/>
      <c r="N421" s="220" t="s">
        <v>48</v>
      </c>
      <c r="O421" s="221"/>
      <c r="Q421" s="207" t="s">
        <v>48</v>
      </c>
      <c r="R421" s="208"/>
    </row>
    <row r="422" spans="1:18" ht="17" customHeight="1">
      <c r="A422" s="36" t="s">
        <v>28</v>
      </c>
      <c r="B422" s="12"/>
      <c r="C422" s="39">
        <v>27</v>
      </c>
      <c r="E422" s="78"/>
      <c r="F422" s="73"/>
      <c r="H422" s="78"/>
      <c r="I422" s="73"/>
      <c r="K422" s="78"/>
      <c r="L422" s="73"/>
      <c r="N422" s="78"/>
      <c r="O422" s="73"/>
      <c r="Q422" s="78"/>
      <c r="R422" s="45"/>
    </row>
    <row r="423" spans="1:18" ht="17" customHeight="1">
      <c r="A423" s="15" t="s">
        <v>14</v>
      </c>
      <c r="B423" s="12"/>
      <c r="C423" s="39">
        <v>14</v>
      </c>
      <c r="E423" s="67"/>
      <c r="F423" s="74"/>
      <c r="H423" s="67"/>
      <c r="I423" s="74"/>
      <c r="K423" s="67"/>
      <c r="L423" s="74"/>
      <c r="N423" s="67"/>
      <c r="O423" s="74"/>
      <c r="Q423" s="67"/>
      <c r="R423" s="46"/>
    </row>
    <row r="424" spans="1:18" ht="17" customHeight="1">
      <c r="A424" s="75" t="s">
        <v>15</v>
      </c>
      <c r="B424" s="76"/>
      <c r="C424" s="73">
        <v>0</v>
      </c>
      <c r="E424" s="78"/>
      <c r="F424" s="73"/>
      <c r="H424" s="78"/>
      <c r="I424" s="73"/>
      <c r="K424" s="78"/>
      <c r="L424" s="73"/>
      <c r="N424" s="78"/>
      <c r="O424" s="73"/>
      <c r="Q424" s="78"/>
      <c r="R424" s="123"/>
    </row>
    <row r="425" spans="1:18" ht="17" customHeight="1" thickBot="1">
      <c r="A425" s="37" t="s">
        <v>26</v>
      </c>
      <c r="B425" s="104"/>
      <c r="C425" s="44">
        <f>SUM(C422:C424)</f>
        <v>41</v>
      </c>
      <c r="E425" s="88"/>
      <c r="F425" s="89">
        <f>SUM(F422:F424)</f>
        <v>0</v>
      </c>
      <c r="H425" s="88"/>
      <c r="I425" s="89">
        <f>SUM(I422:I424)</f>
        <v>0</v>
      </c>
      <c r="K425" s="88"/>
      <c r="L425" s="89">
        <f>SUM(L422:L424)</f>
        <v>0</v>
      </c>
      <c r="N425" s="88"/>
      <c r="O425" s="89">
        <f>SUM(O422:O424)</f>
        <v>0</v>
      </c>
      <c r="Q425" s="88"/>
      <c r="R425" s="44">
        <f>SUM(R422:R424)</f>
        <v>0</v>
      </c>
    </row>
    <row r="426" spans="1:18" ht="17" customHeight="1" thickTop="1">
      <c r="A426" s="53" t="s">
        <v>53</v>
      </c>
      <c r="B426" s="222" t="s">
        <v>49</v>
      </c>
      <c r="C426" s="222"/>
    </row>
    <row r="427" spans="1:18" ht="17" customHeight="1">
      <c r="A427" s="24"/>
      <c r="B427" s="223" t="s">
        <v>48</v>
      </c>
      <c r="C427" s="224"/>
      <c r="E427" s="220" t="s">
        <v>48</v>
      </c>
      <c r="F427" s="221"/>
      <c r="H427" s="220" t="s">
        <v>48</v>
      </c>
      <c r="I427" s="221"/>
      <c r="K427" s="207" t="s">
        <v>48</v>
      </c>
      <c r="L427" s="208"/>
      <c r="N427" s="220" t="s">
        <v>48</v>
      </c>
      <c r="O427" s="221"/>
      <c r="Q427" s="207" t="s">
        <v>48</v>
      </c>
      <c r="R427" s="208"/>
    </row>
    <row r="428" spans="1:18" s="72" customFormat="1" ht="17" customHeight="1">
      <c r="A428" s="36" t="s">
        <v>28</v>
      </c>
      <c r="B428" s="12"/>
      <c r="C428" s="39"/>
      <c r="E428" s="78"/>
      <c r="F428" s="73">
        <v>0</v>
      </c>
      <c r="H428" s="78"/>
      <c r="I428" s="73">
        <v>0</v>
      </c>
      <c r="K428" s="78"/>
      <c r="L428" s="73">
        <v>0</v>
      </c>
      <c r="N428" s="78"/>
      <c r="O428" s="73">
        <v>0</v>
      </c>
      <c r="Q428" s="78"/>
      <c r="R428" s="39">
        <v>0</v>
      </c>
    </row>
    <row r="429" spans="1:18" ht="17" customHeight="1">
      <c r="A429" s="15" t="s">
        <v>14</v>
      </c>
      <c r="B429" s="12"/>
      <c r="C429" s="39"/>
      <c r="E429" s="67"/>
      <c r="F429" s="74">
        <v>0</v>
      </c>
      <c r="H429" s="67"/>
      <c r="I429" s="74">
        <v>0</v>
      </c>
      <c r="K429" s="67"/>
      <c r="L429" s="74">
        <v>0</v>
      </c>
      <c r="N429" s="67"/>
      <c r="O429" s="74">
        <v>0</v>
      </c>
      <c r="Q429" s="67"/>
      <c r="R429" s="11">
        <v>0</v>
      </c>
    </row>
    <row r="430" spans="1:18" ht="17" customHeight="1">
      <c r="A430" s="75" t="s">
        <v>15</v>
      </c>
      <c r="B430" s="76"/>
      <c r="C430" s="73"/>
      <c r="D430" s="65"/>
      <c r="E430" s="78"/>
      <c r="F430" s="73">
        <v>0</v>
      </c>
      <c r="G430" s="65"/>
      <c r="H430" s="78"/>
      <c r="I430" s="73">
        <v>0</v>
      </c>
      <c r="K430" s="78"/>
      <c r="L430" s="73">
        <v>0</v>
      </c>
      <c r="N430" s="78"/>
      <c r="O430" s="73">
        <v>0</v>
      </c>
      <c r="Q430" s="78"/>
      <c r="R430" s="73">
        <v>1</v>
      </c>
    </row>
    <row r="431" spans="1:18" ht="17" customHeight="1">
      <c r="A431" s="103" t="s">
        <v>26</v>
      </c>
      <c r="B431" s="105"/>
      <c r="C431" s="100">
        <f>SUM(C428:C430)</f>
        <v>0</v>
      </c>
      <c r="D431" s="69"/>
      <c r="E431" s="98"/>
      <c r="F431" s="99">
        <f>SUM(F428:F430)</f>
        <v>0</v>
      </c>
      <c r="G431" s="69"/>
      <c r="H431" s="98"/>
      <c r="I431" s="99">
        <f>SUM(I428:I430)</f>
        <v>0</v>
      </c>
      <c r="K431" s="98"/>
      <c r="L431" s="99">
        <f>SUM(L428:L430)</f>
        <v>0</v>
      </c>
      <c r="N431" s="98"/>
      <c r="O431" s="99">
        <f>SUM(O428:O430)</f>
        <v>0</v>
      </c>
      <c r="Q431" s="98"/>
      <c r="R431" s="100">
        <f>SUM(R428:R430)</f>
        <v>1</v>
      </c>
    </row>
    <row r="432" spans="1:18" ht="17" customHeight="1">
      <c r="A432" s="142"/>
      <c r="B432" s="160"/>
      <c r="C432" s="144"/>
      <c r="E432" s="65"/>
      <c r="F432" s="144"/>
      <c r="H432" s="65"/>
      <c r="I432" s="144"/>
      <c r="K432" s="65"/>
      <c r="L432" s="144"/>
      <c r="N432" s="65"/>
      <c r="O432" s="144"/>
      <c r="Q432" s="65"/>
      <c r="R432" s="144"/>
    </row>
    <row r="433" spans="1:18" ht="17" customHeight="1">
      <c r="A433" s="142"/>
      <c r="B433" s="160"/>
      <c r="C433" s="144"/>
      <c r="E433" s="65"/>
      <c r="F433" s="144"/>
      <c r="H433" s="65"/>
      <c r="I433" s="144"/>
      <c r="K433" s="65"/>
      <c r="L433" s="144"/>
      <c r="N433" s="65"/>
      <c r="O433" s="144"/>
      <c r="Q433" s="65"/>
      <c r="R433" s="144"/>
    </row>
    <row r="434" spans="1:18" s="72" customFormat="1" ht="17" customHeight="1">
      <c r="A434" s="142"/>
      <c r="B434" s="160"/>
      <c r="C434" s="144"/>
      <c r="E434" s="65"/>
      <c r="F434" s="144"/>
      <c r="H434" s="65"/>
      <c r="I434" s="144"/>
      <c r="K434" s="65"/>
      <c r="L434" s="144"/>
      <c r="N434" s="65"/>
      <c r="O434" s="144"/>
      <c r="Q434" s="65"/>
      <c r="R434" s="144"/>
    </row>
    <row r="435" spans="1:18" ht="17" customHeight="1">
      <c r="A435" s="142"/>
      <c r="B435" s="160"/>
      <c r="C435" s="144"/>
      <c r="E435" s="65"/>
      <c r="F435" s="144"/>
      <c r="H435" s="65"/>
      <c r="I435" s="144"/>
      <c r="K435" s="65"/>
      <c r="L435" s="144"/>
      <c r="N435" s="65"/>
      <c r="O435" s="144"/>
      <c r="Q435" s="65"/>
      <c r="R435" s="144"/>
    </row>
    <row r="436" spans="1:18" ht="17" customHeight="1">
      <c r="A436" s="142"/>
      <c r="B436" s="160"/>
      <c r="C436" s="144"/>
      <c r="E436" s="65"/>
      <c r="F436" s="144"/>
      <c r="H436" s="65"/>
      <c r="I436" s="144"/>
      <c r="K436" s="65"/>
      <c r="L436" s="144"/>
      <c r="N436" s="65"/>
      <c r="O436" s="144"/>
      <c r="Q436" s="65"/>
      <c r="R436" s="144"/>
    </row>
    <row r="437" spans="1:18" ht="17" customHeight="1">
      <c r="A437" s="216" t="s">
        <v>91</v>
      </c>
      <c r="B437" s="217"/>
      <c r="C437" s="217"/>
      <c r="D437" s="217"/>
      <c r="E437" s="217"/>
      <c r="F437" s="217"/>
      <c r="G437" s="217"/>
      <c r="H437" s="217"/>
      <c r="I437" s="217"/>
      <c r="J437" s="217"/>
      <c r="K437" s="217"/>
      <c r="L437" s="217"/>
      <c r="M437" s="217"/>
      <c r="N437" s="217"/>
      <c r="O437" s="217"/>
      <c r="P437" s="217"/>
      <c r="Q437" s="217"/>
      <c r="R437" s="217"/>
    </row>
    <row r="438" spans="1:18" ht="17" customHeight="1">
      <c r="A438" s="218" t="s">
        <v>16</v>
      </c>
      <c r="B438" s="219"/>
      <c r="C438" s="219"/>
      <c r="D438" s="219"/>
      <c r="E438" s="219"/>
      <c r="F438" s="219"/>
      <c r="G438" s="219"/>
      <c r="H438" s="219"/>
      <c r="I438" s="219"/>
      <c r="J438" s="219"/>
      <c r="K438" s="219"/>
      <c r="L438" s="219"/>
      <c r="M438" s="219"/>
      <c r="N438" s="219"/>
      <c r="O438" s="219"/>
      <c r="P438" s="219"/>
      <c r="Q438" s="219"/>
      <c r="R438" s="219"/>
    </row>
    <row r="439" spans="1:18" ht="17" customHeight="1">
      <c r="A439" s="214"/>
      <c r="B439" s="215"/>
      <c r="C439" s="56"/>
      <c r="D439" s="82" t="s">
        <v>0</v>
      </c>
      <c r="E439" s="93" t="s">
        <v>1</v>
      </c>
      <c r="F439" s="82" t="s">
        <v>2</v>
      </c>
      <c r="G439" s="93" t="s">
        <v>3</v>
      </c>
      <c r="H439" s="82" t="s">
        <v>4</v>
      </c>
      <c r="I439" s="93" t="s">
        <v>5</v>
      </c>
      <c r="J439" s="82" t="s">
        <v>6</v>
      </c>
      <c r="K439" s="93" t="s">
        <v>7</v>
      </c>
      <c r="L439" s="82" t="s">
        <v>8</v>
      </c>
      <c r="M439" s="93" t="s">
        <v>9</v>
      </c>
      <c r="N439" s="82" t="s">
        <v>10</v>
      </c>
      <c r="O439" s="93" t="s">
        <v>11</v>
      </c>
      <c r="P439" s="82" t="s">
        <v>12</v>
      </c>
      <c r="Q439" s="94" t="s">
        <v>13</v>
      </c>
      <c r="R439" s="51" t="s">
        <v>27</v>
      </c>
    </row>
    <row r="440" spans="1:18" ht="17" customHeight="1">
      <c r="A440" s="53" t="s">
        <v>54</v>
      </c>
      <c r="B440" s="222" t="s">
        <v>47</v>
      </c>
      <c r="C440" s="222"/>
    </row>
    <row r="441" spans="1:18" ht="17" customHeight="1">
      <c r="A441" s="24"/>
      <c r="B441" s="223" t="s">
        <v>48</v>
      </c>
      <c r="C441" s="224"/>
      <c r="E441" s="220" t="s">
        <v>48</v>
      </c>
      <c r="F441" s="221"/>
      <c r="H441" s="220" t="s">
        <v>48</v>
      </c>
      <c r="I441" s="221"/>
      <c r="K441" s="207" t="s">
        <v>48</v>
      </c>
      <c r="L441" s="208"/>
      <c r="N441" s="220" t="s">
        <v>48</v>
      </c>
      <c r="O441" s="221"/>
      <c r="Q441" s="207" t="s">
        <v>48</v>
      </c>
      <c r="R441" s="208"/>
    </row>
    <row r="442" spans="1:18" ht="17" customHeight="1">
      <c r="A442" s="36" t="s">
        <v>28</v>
      </c>
      <c r="B442" s="12"/>
      <c r="C442" s="39"/>
      <c r="E442" s="78"/>
      <c r="F442" s="73"/>
      <c r="H442" s="78"/>
      <c r="I442" s="73"/>
      <c r="K442" s="78"/>
      <c r="L442" s="73"/>
      <c r="N442" s="78"/>
      <c r="O442" s="73"/>
      <c r="Q442" s="78"/>
      <c r="R442" s="45">
        <v>0</v>
      </c>
    </row>
    <row r="443" spans="1:18" ht="17" customHeight="1">
      <c r="A443" s="15" t="s">
        <v>14</v>
      </c>
      <c r="B443" s="12"/>
      <c r="C443" s="39"/>
      <c r="E443" s="67"/>
      <c r="F443" s="74"/>
      <c r="H443" s="67"/>
      <c r="I443" s="74"/>
      <c r="K443" s="67"/>
      <c r="L443" s="74"/>
      <c r="N443" s="67"/>
      <c r="O443" s="74"/>
      <c r="Q443" s="67"/>
      <c r="R443" s="46">
        <v>0</v>
      </c>
    </row>
    <row r="444" spans="1:18" ht="17" customHeight="1">
      <c r="A444" s="75" t="s">
        <v>15</v>
      </c>
      <c r="B444" s="76"/>
      <c r="C444" s="73"/>
      <c r="E444" s="78"/>
      <c r="F444" s="73"/>
      <c r="H444" s="78"/>
      <c r="I444" s="73"/>
      <c r="K444" s="78"/>
      <c r="L444" s="73"/>
      <c r="N444" s="78"/>
      <c r="O444" s="73"/>
      <c r="Q444" s="78"/>
      <c r="R444" s="123">
        <v>0</v>
      </c>
    </row>
    <row r="445" spans="1:18" ht="17" customHeight="1" thickBot="1">
      <c r="A445" s="37" t="s">
        <v>26</v>
      </c>
      <c r="B445" s="104"/>
      <c r="C445" s="44">
        <f>SUM(C442:C444)</f>
        <v>0</v>
      </c>
      <c r="E445" s="88"/>
      <c r="F445" s="89">
        <f>SUM(F442:F444)</f>
        <v>0</v>
      </c>
      <c r="H445" s="88"/>
      <c r="I445" s="89">
        <f>SUM(I442:I444)</f>
        <v>0</v>
      </c>
      <c r="K445" s="88"/>
      <c r="L445" s="89">
        <f>SUM(L442:L444)</f>
        <v>0</v>
      </c>
      <c r="N445" s="88"/>
      <c r="O445" s="89">
        <f>SUM(O442:O444)</f>
        <v>0</v>
      </c>
      <c r="Q445" s="88"/>
      <c r="R445" s="44">
        <f>SUM(R442:R444)</f>
        <v>0</v>
      </c>
    </row>
    <row r="446" spans="1:18" ht="17" customHeight="1" thickTop="1"/>
    <row r="447" spans="1:18" ht="17" customHeight="1">
      <c r="A447" s="53" t="s">
        <v>54</v>
      </c>
      <c r="B447" s="222" t="s">
        <v>49</v>
      </c>
      <c r="C447" s="222"/>
    </row>
    <row r="448" spans="1:18" s="72" customFormat="1" ht="17" customHeight="1">
      <c r="A448" s="24"/>
      <c r="B448" s="223" t="s">
        <v>48</v>
      </c>
      <c r="C448" s="224"/>
      <c r="E448" s="220" t="s">
        <v>48</v>
      </c>
      <c r="F448" s="221"/>
      <c r="H448" s="220" t="s">
        <v>48</v>
      </c>
      <c r="I448" s="221"/>
      <c r="K448" s="207" t="s">
        <v>48</v>
      </c>
      <c r="L448" s="208"/>
      <c r="N448" s="220" t="s">
        <v>48</v>
      </c>
      <c r="O448" s="221"/>
      <c r="Q448" s="207" t="s">
        <v>48</v>
      </c>
      <c r="R448" s="208"/>
    </row>
    <row r="449" spans="1:18" ht="17" customHeight="1">
      <c r="A449" s="36" t="s">
        <v>28</v>
      </c>
      <c r="B449" s="12"/>
      <c r="C449" s="39"/>
      <c r="E449" s="78"/>
      <c r="F449" s="73"/>
      <c r="H449" s="78"/>
      <c r="I449" s="73"/>
      <c r="K449" s="78"/>
      <c r="L449" s="73"/>
      <c r="N449" s="78"/>
      <c r="O449" s="73">
        <v>0</v>
      </c>
      <c r="Q449" s="78"/>
      <c r="R449" s="39">
        <v>0</v>
      </c>
    </row>
    <row r="450" spans="1:18" ht="17" customHeight="1">
      <c r="A450" s="15" t="s">
        <v>14</v>
      </c>
      <c r="B450" s="12"/>
      <c r="C450" s="39"/>
      <c r="E450" s="67"/>
      <c r="F450" s="74"/>
      <c r="H450" s="67"/>
      <c r="I450" s="74"/>
      <c r="K450" s="67"/>
      <c r="L450" s="74"/>
      <c r="N450" s="67"/>
      <c r="O450" s="74">
        <v>0</v>
      </c>
      <c r="Q450" s="67"/>
      <c r="R450" s="11">
        <v>0</v>
      </c>
    </row>
    <row r="451" spans="1:18" ht="17" customHeight="1">
      <c r="A451" s="75" t="s">
        <v>15</v>
      </c>
      <c r="B451" s="76"/>
      <c r="C451" s="73">
        <v>0</v>
      </c>
      <c r="E451" s="78"/>
      <c r="F451" s="73">
        <v>0</v>
      </c>
      <c r="H451" s="78"/>
      <c r="I451" s="73">
        <v>0</v>
      </c>
      <c r="K451" s="78"/>
      <c r="L451" s="73">
        <v>0</v>
      </c>
      <c r="N451" s="78"/>
      <c r="O451" s="73">
        <v>0</v>
      </c>
      <c r="Q451" s="78"/>
      <c r="R451" s="73">
        <v>0</v>
      </c>
    </row>
    <row r="452" spans="1:18" ht="17" customHeight="1">
      <c r="A452" s="41" t="s">
        <v>26</v>
      </c>
      <c r="B452" s="105"/>
      <c r="C452" s="47">
        <f>SUM(C449:C451)</f>
        <v>0</v>
      </c>
      <c r="E452" s="90"/>
      <c r="F452" s="91">
        <f>SUM(F449:F451)</f>
        <v>0</v>
      </c>
      <c r="H452" s="90"/>
      <c r="I452" s="91">
        <f>SUM(I449:I451)</f>
        <v>0</v>
      </c>
      <c r="K452" s="90"/>
      <c r="L452" s="91">
        <f>SUM(L449:L451)</f>
        <v>0</v>
      </c>
      <c r="N452" s="90"/>
      <c r="O452" s="91">
        <f>SUM(O449:O451)</f>
        <v>0</v>
      </c>
      <c r="Q452" s="90"/>
      <c r="R452" s="47">
        <f>SUM(R449:R451)</f>
        <v>0</v>
      </c>
    </row>
    <row r="453" spans="1:18" ht="17" customHeight="1">
      <c r="A453" s="236"/>
      <c r="B453" s="237"/>
      <c r="C453" s="237"/>
      <c r="D453" s="237"/>
      <c r="E453" s="237"/>
      <c r="F453" s="237"/>
      <c r="G453" s="237"/>
      <c r="H453" s="237"/>
      <c r="I453" s="237"/>
      <c r="J453" s="237"/>
      <c r="K453" s="237"/>
      <c r="L453" s="237"/>
      <c r="M453" s="237"/>
      <c r="N453" s="237"/>
      <c r="O453" s="237"/>
      <c r="P453" s="237"/>
      <c r="Q453" s="237"/>
      <c r="R453" s="238"/>
    </row>
    <row r="454" spans="1:18" ht="17" customHeight="1">
      <c r="A454" s="53" t="s">
        <v>55</v>
      </c>
      <c r="B454" s="222" t="s">
        <v>47</v>
      </c>
      <c r="C454" s="222"/>
    </row>
    <row r="455" spans="1:18" s="72" customFormat="1" ht="17" customHeight="1">
      <c r="A455" s="24"/>
      <c r="B455" s="223" t="s">
        <v>56</v>
      </c>
      <c r="C455" s="224"/>
      <c r="E455" s="220" t="s">
        <v>48</v>
      </c>
      <c r="F455" s="221"/>
      <c r="H455" s="220" t="s">
        <v>48</v>
      </c>
      <c r="I455" s="221"/>
      <c r="K455" s="207" t="s">
        <v>48</v>
      </c>
      <c r="L455" s="208"/>
      <c r="N455" s="220" t="s">
        <v>48</v>
      </c>
      <c r="O455" s="221"/>
      <c r="Q455" s="207" t="s">
        <v>48</v>
      </c>
      <c r="R455" s="208"/>
    </row>
    <row r="456" spans="1:18" ht="17" customHeight="1">
      <c r="A456" s="36" t="s">
        <v>28</v>
      </c>
      <c r="B456" s="12"/>
      <c r="C456" s="39">
        <v>61</v>
      </c>
      <c r="E456" s="78"/>
      <c r="F456" s="73"/>
      <c r="H456" s="78"/>
      <c r="I456" s="73">
        <v>0</v>
      </c>
      <c r="K456" s="78"/>
      <c r="L456" s="73">
        <v>0</v>
      </c>
      <c r="N456" s="78"/>
      <c r="O456" s="73">
        <v>0</v>
      </c>
      <c r="Q456" s="78"/>
      <c r="R456" s="45">
        <v>0</v>
      </c>
    </row>
    <row r="457" spans="1:18" ht="17" customHeight="1">
      <c r="A457" s="15" t="s">
        <v>14</v>
      </c>
      <c r="B457" s="12"/>
      <c r="C457" s="39">
        <v>6</v>
      </c>
      <c r="E457" s="67"/>
      <c r="F457" s="74"/>
      <c r="H457" s="67"/>
      <c r="I457" s="74">
        <v>0</v>
      </c>
      <c r="K457" s="67"/>
      <c r="L457" s="74">
        <v>0</v>
      </c>
      <c r="N457" s="67"/>
      <c r="O457" s="74">
        <v>0</v>
      </c>
      <c r="Q457" s="67"/>
      <c r="R457" s="46">
        <v>0</v>
      </c>
    </row>
    <row r="458" spans="1:18" ht="17" customHeight="1">
      <c r="A458" s="75" t="s">
        <v>15</v>
      </c>
      <c r="B458" s="76"/>
      <c r="C458" s="73"/>
      <c r="E458" s="78"/>
      <c r="F458" s="73"/>
      <c r="H458" s="78"/>
      <c r="I458" s="73">
        <v>0</v>
      </c>
      <c r="K458" s="78"/>
      <c r="L458" s="73">
        <v>0</v>
      </c>
      <c r="N458" s="78"/>
      <c r="O458" s="73">
        <v>0</v>
      </c>
      <c r="Q458" s="78"/>
      <c r="R458" s="123">
        <v>0</v>
      </c>
    </row>
    <row r="459" spans="1:18" ht="17" customHeight="1" thickBot="1">
      <c r="A459" s="37" t="s">
        <v>26</v>
      </c>
      <c r="B459" s="104"/>
      <c r="C459" s="44">
        <f>SUM(C456:C458)</f>
        <v>67</v>
      </c>
      <c r="E459" s="88"/>
      <c r="F459" s="89">
        <f>SUM(F456:F458)</f>
        <v>0</v>
      </c>
      <c r="H459" s="88"/>
      <c r="I459" s="89">
        <f>SUM(I456:I458)</f>
        <v>0</v>
      </c>
      <c r="K459" s="88"/>
      <c r="L459" s="89">
        <f>SUM(L456:L458)</f>
        <v>0</v>
      </c>
      <c r="N459" s="88"/>
      <c r="O459" s="89">
        <f>SUM(O456:O458)</f>
        <v>0</v>
      </c>
      <c r="Q459" s="88"/>
      <c r="R459" s="44">
        <f>SUM(R456:R458)</f>
        <v>0</v>
      </c>
    </row>
    <row r="460" spans="1:18" ht="17" customHeight="1" thickTop="1">
      <c r="A460" s="53" t="s">
        <v>55</v>
      </c>
      <c r="B460" s="222" t="s">
        <v>49</v>
      </c>
      <c r="C460" s="222"/>
    </row>
    <row r="461" spans="1:18" ht="17" customHeight="1">
      <c r="A461" s="24"/>
      <c r="B461" s="223" t="s">
        <v>131</v>
      </c>
      <c r="C461" s="224"/>
      <c r="E461" s="220" t="s">
        <v>130</v>
      </c>
      <c r="F461" s="221"/>
      <c r="H461" s="220" t="s">
        <v>48</v>
      </c>
      <c r="I461" s="221"/>
      <c r="K461" s="207" t="s">
        <v>48</v>
      </c>
      <c r="L461" s="208"/>
      <c r="N461" s="220" t="s">
        <v>48</v>
      </c>
      <c r="O461" s="221"/>
      <c r="Q461" s="207" t="s">
        <v>48</v>
      </c>
      <c r="R461" s="208"/>
    </row>
    <row r="462" spans="1:18" s="72" customFormat="1" ht="17" customHeight="1">
      <c r="A462" s="36" t="s">
        <v>28</v>
      </c>
      <c r="B462" s="12"/>
      <c r="C462" s="39">
        <v>72</v>
      </c>
      <c r="E462" s="78"/>
      <c r="F462" s="73"/>
      <c r="H462" s="78"/>
      <c r="I462" s="73">
        <v>0</v>
      </c>
      <c r="K462" s="78"/>
      <c r="L462" s="73">
        <v>0</v>
      </c>
      <c r="N462" s="78"/>
      <c r="O462" s="73">
        <v>0</v>
      </c>
      <c r="Q462" s="78"/>
      <c r="R462" s="39">
        <v>0</v>
      </c>
    </row>
    <row r="463" spans="1:18" ht="17" customHeight="1">
      <c r="A463" s="15" t="s">
        <v>14</v>
      </c>
      <c r="B463" s="12"/>
      <c r="C463" s="39">
        <v>6</v>
      </c>
      <c r="E463" s="67"/>
      <c r="F463" s="74"/>
      <c r="H463" s="67"/>
      <c r="I463" s="74">
        <v>0</v>
      </c>
      <c r="K463" s="67"/>
      <c r="L463" s="74">
        <v>0</v>
      </c>
      <c r="N463" s="67"/>
      <c r="O463" s="74">
        <v>0</v>
      </c>
      <c r="Q463" s="67"/>
      <c r="R463" s="11">
        <v>0</v>
      </c>
    </row>
    <row r="464" spans="1:18" ht="17" customHeight="1">
      <c r="A464" s="75" t="s">
        <v>15</v>
      </c>
      <c r="B464" s="76"/>
      <c r="C464" s="73"/>
      <c r="E464" s="78"/>
      <c r="F464" s="73"/>
      <c r="H464" s="78"/>
      <c r="I464" s="73">
        <v>0</v>
      </c>
      <c r="K464" s="78"/>
      <c r="L464" s="73">
        <v>0</v>
      </c>
      <c r="N464" s="78"/>
      <c r="O464" s="73">
        <v>0</v>
      </c>
      <c r="Q464" s="78"/>
      <c r="R464" s="73">
        <v>0</v>
      </c>
    </row>
    <row r="465" spans="1:18" ht="17" customHeight="1">
      <c r="A465" s="103" t="s">
        <v>26</v>
      </c>
      <c r="B465" s="105"/>
      <c r="C465" s="100">
        <f>SUM(C462:C464)</f>
        <v>78</v>
      </c>
      <c r="E465" s="98"/>
      <c r="F465" s="99">
        <f>SUM(F462:F464)</f>
        <v>0</v>
      </c>
      <c r="H465" s="98"/>
      <c r="I465" s="99">
        <f>SUM(I462:I464)</f>
        <v>0</v>
      </c>
      <c r="K465" s="98"/>
      <c r="L465" s="99">
        <f>SUM(L462:L464)</f>
        <v>0</v>
      </c>
      <c r="N465" s="98"/>
      <c r="O465" s="99">
        <f>SUM(O462:O464)</f>
        <v>0</v>
      </c>
      <c r="Q465" s="98"/>
      <c r="R465" s="100">
        <f>SUM(R462:R464)</f>
        <v>0</v>
      </c>
    </row>
    <row r="466" spans="1:18" ht="17" customHeight="1">
      <c r="A466" s="142"/>
      <c r="B466" s="160"/>
      <c r="C466" s="144"/>
      <c r="E466" s="65"/>
      <c r="F466" s="144"/>
      <c r="H466" s="65"/>
      <c r="I466" s="144"/>
      <c r="K466" s="65"/>
      <c r="L466" s="144"/>
      <c r="N466" s="65"/>
      <c r="O466" s="144"/>
      <c r="Q466" s="65"/>
      <c r="R466" s="144"/>
    </row>
    <row r="467" spans="1:18" ht="17" customHeight="1">
      <c r="A467" s="142"/>
      <c r="B467" s="160"/>
      <c r="C467" s="144"/>
      <c r="E467" s="65"/>
      <c r="F467" s="144"/>
      <c r="H467" s="65"/>
      <c r="I467" s="144"/>
      <c r="K467" s="65"/>
      <c r="L467" s="144"/>
      <c r="N467" s="65"/>
      <c r="O467" s="144"/>
      <c r="Q467" s="65"/>
      <c r="R467" s="144"/>
    </row>
    <row r="468" spans="1:18" s="72" customFormat="1" ht="17" customHeight="1">
      <c r="A468" s="142"/>
      <c r="B468" s="160"/>
      <c r="C468" s="144"/>
      <c r="E468" s="65"/>
      <c r="F468" s="144"/>
      <c r="H468" s="65"/>
      <c r="I468" s="144"/>
      <c r="K468" s="65"/>
      <c r="L468" s="144"/>
      <c r="N468" s="65"/>
      <c r="O468" s="144"/>
      <c r="Q468" s="65"/>
      <c r="R468" s="144"/>
    </row>
    <row r="469" spans="1:18" ht="17" customHeight="1">
      <c r="A469" s="142"/>
      <c r="B469" s="160"/>
      <c r="C469" s="144"/>
      <c r="E469" s="65"/>
      <c r="F469" s="144"/>
      <c r="H469" s="65"/>
      <c r="I469" s="144"/>
      <c r="K469" s="65"/>
      <c r="L469" s="144"/>
      <c r="N469" s="65"/>
      <c r="O469" s="144"/>
      <c r="Q469" s="65"/>
      <c r="R469" s="144"/>
    </row>
    <row r="470" spans="1:18" ht="17" customHeight="1">
      <c r="A470" s="216" t="s">
        <v>91</v>
      </c>
      <c r="B470" s="217"/>
      <c r="C470" s="217"/>
      <c r="D470" s="217"/>
      <c r="E470" s="217"/>
      <c r="F470" s="217"/>
      <c r="G470" s="217"/>
      <c r="H470" s="217"/>
      <c r="I470" s="217"/>
      <c r="J470" s="217"/>
      <c r="K470" s="217"/>
      <c r="L470" s="217"/>
      <c r="M470" s="217"/>
      <c r="N470" s="217"/>
      <c r="O470" s="217"/>
      <c r="P470" s="217"/>
      <c r="Q470" s="217"/>
      <c r="R470" s="217"/>
    </row>
    <row r="471" spans="1:18" ht="17" customHeight="1">
      <c r="A471" s="218" t="s">
        <v>16</v>
      </c>
      <c r="B471" s="219"/>
      <c r="C471" s="219"/>
      <c r="D471" s="219"/>
      <c r="E471" s="219"/>
      <c r="F471" s="219"/>
      <c r="G471" s="219"/>
      <c r="H471" s="219"/>
      <c r="I471" s="219"/>
      <c r="J471" s="219"/>
      <c r="K471" s="219"/>
      <c r="L471" s="219"/>
      <c r="M471" s="219"/>
      <c r="N471" s="219"/>
      <c r="O471" s="219"/>
      <c r="P471" s="219"/>
      <c r="Q471" s="219"/>
      <c r="R471" s="219"/>
    </row>
    <row r="472" spans="1:18" ht="17" customHeight="1">
      <c r="A472" s="214"/>
      <c r="B472" s="215"/>
      <c r="C472" s="56"/>
      <c r="D472" s="82" t="s">
        <v>0</v>
      </c>
      <c r="E472" s="93" t="s">
        <v>1</v>
      </c>
      <c r="F472" s="82" t="s">
        <v>2</v>
      </c>
      <c r="G472" s="93" t="s">
        <v>3</v>
      </c>
      <c r="H472" s="82" t="s">
        <v>4</v>
      </c>
      <c r="I472" s="93" t="s">
        <v>5</v>
      </c>
      <c r="J472" s="82" t="s">
        <v>6</v>
      </c>
      <c r="K472" s="93" t="s">
        <v>7</v>
      </c>
      <c r="L472" s="82" t="s">
        <v>8</v>
      </c>
      <c r="M472" s="93" t="s">
        <v>9</v>
      </c>
      <c r="N472" s="82" t="s">
        <v>10</v>
      </c>
      <c r="O472" s="93" t="s">
        <v>11</v>
      </c>
      <c r="P472" s="82" t="s">
        <v>12</v>
      </c>
      <c r="Q472" s="94" t="s">
        <v>13</v>
      </c>
      <c r="R472" s="51" t="s">
        <v>27</v>
      </c>
    </row>
    <row r="473" spans="1:18" ht="17" customHeight="1">
      <c r="A473" s="53" t="s">
        <v>57</v>
      </c>
      <c r="B473" s="222" t="s">
        <v>47</v>
      </c>
      <c r="C473" s="222"/>
    </row>
    <row r="474" spans="1:18" ht="17" customHeight="1">
      <c r="A474" s="24"/>
      <c r="B474" s="223" t="s">
        <v>48</v>
      </c>
      <c r="C474" s="224"/>
      <c r="E474" s="220" t="s">
        <v>48</v>
      </c>
      <c r="F474" s="221"/>
      <c r="H474" s="220" t="s">
        <v>48</v>
      </c>
      <c r="I474" s="221"/>
      <c r="K474" s="207" t="s">
        <v>48</v>
      </c>
      <c r="L474" s="208"/>
      <c r="N474" s="220" t="s">
        <v>48</v>
      </c>
      <c r="O474" s="221"/>
      <c r="Q474" s="207" t="s">
        <v>48</v>
      </c>
      <c r="R474" s="208"/>
    </row>
    <row r="475" spans="1:18" ht="17" customHeight="1">
      <c r="A475" s="36" t="s">
        <v>28</v>
      </c>
      <c r="B475" s="79"/>
      <c r="C475" s="39"/>
      <c r="E475" s="78"/>
      <c r="F475" s="73"/>
      <c r="H475" s="78"/>
      <c r="I475" s="73"/>
      <c r="K475" s="78"/>
      <c r="L475" s="73"/>
      <c r="N475" s="78"/>
      <c r="O475" s="73"/>
      <c r="Q475" s="78"/>
      <c r="R475" s="45">
        <v>0</v>
      </c>
    </row>
    <row r="476" spans="1:18" ht="17" customHeight="1">
      <c r="A476" s="15" t="s">
        <v>14</v>
      </c>
      <c r="B476" s="79"/>
      <c r="C476" s="39"/>
      <c r="E476" s="78"/>
      <c r="F476" s="73"/>
      <c r="H476" s="78"/>
      <c r="I476" s="73"/>
      <c r="K476" s="78"/>
      <c r="L476" s="73"/>
      <c r="N476" s="78"/>
      <c r="O476" s="73"/>
      <c r="Q476" s="78"/>
      <c r="R476" s="45">
        <v>0</v>
      </c>
    </row>
    <row r="477" spans="1:18" ht="17" customHeight="1">
      <c r="A477" s="15" t="s">
        <v>69</v>
      </c>
      <c r="B477" s="79"/>
      <c r="C477" s="39"/>
      <c r="E477" s="67"/>
      <c r="F477" s="74"/>
      <c r="H477" s="67"/>
      <c r="I477" s="74"/>
      <c r="K477" s="67"/>
      <c r="L477" s="74"/>
      <c r="N477" s="67"/>
      <c r="O477" s="74"/>
      <c r="Q477" s="67"/>
      <c r="R477" s="46"/>
    </row>
    <row r="478" spans="1:18" ht="17" customHeight="1">
      <c r="A478" s="75" t="s">
        <v>15</v>
      </c>
      <c r="B478" s="76"/>
      <c r="C478" s="73"/>
      <c r="E478" s="78"/>
      <c r="F478" s="73"/>
      <c r="H478" s="78"/>
      <c r="I478" s="73"/>
      <c r="K478" s="78"/>
      <c r="L478" s="73"/>
      <c r="N478" s="78"/>
      <c r="O478" s="73"/>
      <c r="Q478" s="78"/>
      <c r="R478" s="123">
        <v>0</v>
      </c>
    </row>
    <row r="479" spans="1:18" ht="17" customHeight="1" thickBot="1">
      <c r="A479" s="37" t="s">
        <v>26</v>
      </c>
      <c r="B479" s="104"/>
      <c r="C479" s="44">
        <f>SUM(C475:C478)</f>
        <v>0</v>
      </c>
      <c r="E479" s="88"/>
      <c r="F479" s="89">
        <f>SUM(F475:F478)</f>
        <v>0</v>
      </c>
      <c r="H479" s="88"/>
      <c r="I479" s="89">
        <f>SUM(I475:I478)</f>
        <v>0</v>
      </c>
      <c r="K479" s="88"/>
      <c r="L479" s="89">
        <f>SUM(L475:L478)</f>
        <v>0</v>
      </c>
      <c r="N479" s="88"/>
      <c r="O479" s="89">
        <f>SUM(O475:O478)</f>
        <v>0</v>
      </c>
      <c r="Q479" s="88"/>
      <c r="R479" s="44">
        <f>SUM(R475:R478)</f>
        <v>0</v>
      </c>
    </row>
    <row r="480" spans="1:18" ht="17" customHeight="1" thickTop="1">
      <c r="A480" s="53" t="s">
        <v>57</v>
      </c>
      <c r="B480" s="222" t="s">
        <v>49</v>
      </c>
      <c r="C480" s="222"/>
    </row>
    <row r="481" spans="1:18" ht="17" customHeight="1">
      <c r="A481" s="24"/>
      <c r="B481" s="223" t="s">
        <v>90</v>
      </c>
      <c r="C481" s="224"/>
      <c r="E481" s="220" t="s">
        <v>48</v>
      </c>
      <c r="F481" s="221"/>
      <c r="H481" s="220" t="s">
        <v>48</v>
      </c>
      <c r="I481" s="221"/>
      <c r="K481" s="207" t="s">
        <v>48</v>
      </c>
      <c r="L481" s="208"/>
      <c r="N481" s="220" t="s">
        <v>48</v>
      </c>
      <c r="O481" s="221"/>
      <c r="Q481" s="207" t="s">
        <v>48</v>
      </c>
      <c r="R481" s="208"/>
    </row>
    <row r="482" spans="1:18" s="72" customFormat="1" ht="17" customHeight="1">
      <c r="A482" s="36" t="s">
        <v>28</v>
      </c>
      <c r="B482" s="12"/>
      <c r="C482" s="39">
        <v>104</v>
      </c>
      <c r="E482" s="78"/>
      <c r="F482" s="73"/>
      <c r="H482" s="78"/>
      <c r="I482" s="73"/>
      <c r="K482" s="78"/>
      <c r="L482" s="73"/>
      <c r="N482" s="78"/>
      <c r="O482" s="73"/>
      <c r="Q482" s="78"/>
      <c r="R482" s="39"/>
    </row>
    <row r="483" spans="1:18" ht="17" customHeight="1">
      <c r="A483" s="15" t="s">
        <v>14</v>
      </c>
      <c r="B483" s="12"/>
      <c r="C483" s="39">
        <v>9</v>
      </c>
      <c r="E483" s="67"/>
      <c r="F483" s="74"/>
      <c r="H483" s="67"/>
      <c r="I483" s="74"/>
      <c r="K483" s="67"/>
      <c r="L483" s="74"/>
      <c r="N483" s="67"/>
      <c r="O483" s="74"/>
      <c r="Q483" s="67"/>
      <c r="R483" s="11"/>
    </row>
    <row r="484" spans="1:18" ht="17" customHeight="1">
      <c r="A484" s="75" t="s">
        <v>15</v>
      </c>
      <c r="B484" s="76"/>
      <c r="C484" s="73"/>
      <c r="E484" s="78"/>
      <c r="F484" s="73"/>
      <c r="H484" s="78"/>
      <c r="I484" s="73"/>
      <c r="K484" s="78"/>
      <c r="L484" s="73"/>
      <c r="N484" s="78"/>
      <c r="O484" s="73"/>
      <c r="Q484" s="78"/>
      <c r="R484" s="73"/>
    </row>
    <row r="485" spans="1:18" ht="17" customHeight="1">
      <c r="A485" s="103" t="s">
        <v>26</v>
      </c>
      <c r="B485" s="43"/>
      <c r="C485" s="100">
        <f>SUM(C482:C484)</f>
        <v>113</v>
      </c>
      <c r="E485" s="98"/>
      <c r="F485" s="99">
        <f>SUM(F482:F484)</f>
        <v>0</v>
      </c>
      <c r="H485" s="98"/>
      <c r="I485" s="99">
        <f>SUM(I482:I484)</f>
        <v>0</v>
      </c>
      <c r="K485" s="98"/>
      <c r="L485" s="99">
        <f>SUM(L482:L484)</f>
        <v>0</v>
      </c>
      <c r="N485" s="98"/>
      <c r="O485" s="99">
        <f>SUM(O482:O484)</f>
        <v>0</v>
      </c>
      <c r="Q485" s="98"/>
      <c r="R485" s="100">
        <f>SUM(R482:R484)</f>
        <v>0</v>
      </c>
    </row>
    <row r="486" spans="1:18" ht="17" customHeight="1">
      <c r="A486" s="236"/>
      <c r="B486" s="237"/>
      <c r="C486" s="237"/>
      <c r="D486" s="237"/>
      <c r="E486" s="237"/>
      <c r="F486" s="237"/>
      <c r="G486" s="237"/>
      <c r="H486" s="237"/>
      <c r="I486" s="237"/>
      <c r="J486" s="237"/>
      <c r="K486" s="237"/>
      <c r="L486" s="237"/>
      <c r="M486" s="237"/>
      <c r="N486" s="237"/>
      <c r="O486" s="237"/>
      <c r="P486" s="237"/>
      <c r="Q486" s="237"/>
      <c r="R486" s="238"/>
    </row>
    <row r="487" spans="1:18" ht="17" customHeight="1">
      <c r="A487" s="53" t="s">
        <v>58</v>
      </c>
      <c r="B487" s="222" t="s">
        <v>47</v>
      </c>
      <c r="C487" s="222"/>
    </row>
    <row r="488" spans="1:18" s="72" customFormat="1" ht="17" customHeight="1">
      <c r="A488" s="24"/>
      <c r="B488" s="223" t="s">
        <v>59</v>
      </c>
      <c r="C488" s="224"/>
      <c r="E488" s="220" t="s">
        <v>48</v>
      </c>
      <c r="F488" s="221"/>
      <c r="H488" s="220" t="s">
        <v>48</v>
      </c>
      <c r="I488" s="221"/>
      <c r="K488" s="207" t="s">
        <v>48</v>
      </c>
      <c r="L488" s="208"/>
      <c r="N488" s="220" t="s">
        <v>48</v>
      </c>
      <c r="O488" s="221"/>
      <c r="Q488" s="207" t="s">
        <v>48</v>
      </c>
      <c r="R488" s="208"/>
    </row>
    <row r="489" spans="1:18" ht="17" customHeight="1">
      <c r="A489" s="36" t="s">
        <v>28</v>
      </c>
      <c r="B489" s="12"/>
      <c r="C489" s="39">
        <v>24</v>
      </c>
      <c r="E489" s="78"/>
      <c r="F489" s="73"/>
      <c r="H489" s="78"/>
      <c r="I489" s="73"/>
      <c r="K489" s="78"/>
      <c r="L489" s="73"/>
      <c r="N489" s="78"/>
      <c r="O489" s="73"/>
      <c r="Q489" s="78"/>
      <c r="R489" s="45">
        <v>0</v>
      </c>
    </row>
    <row r="490" spans="1:18" ht="17" customHeight="1">
      <c r="A490" s="15" t="s">
        <v>14</v>
      </c>
      <c r="B490" s="12"/>
      <c r="C490" s="39">
        <v>3</v>
      </c>
      <c r="E490" s="67"/>
      <c r="F490" s="74"/>
      <c r="H490" s="67"/>
      <c r="I490" s="74"/>
      <c r="K490" s="67"/>
      <c r="L490" s="74"/>
      <c r="N490" s="67"/>
      <c r="O490" s="74"/>
      <c r="Q490" s="67"/>
      <c r="R490" s="46">
        <v>0</v>
      </c>
    </row>
    <row r="491" spans="1:18" ht="17" customHeight="1">
      <c r="A491" s="75" t="s">
        <v>15</v>
      </c>
      <c r="B491" s="76"/>
      <c r="C491" s="73"/>
      <c r="E491" s="78"/>
      <c r="F491" s="73"/>
      <c r="H491" s="78"/>
      <c r="I491" s="73"/>
      <c r="K491" s="78"/>
      <c r="L491" s="73"/>
      <c r="N491" s="78"/>
      <c r="O491" s="73"/>
      <c r="Q491" s="78"/>
      <c r="R491" s="123">
        <v>0</v>
      </c>
    </row>
    <row r="492" spans="1:18" ht="17" customHeight="1" thickBot="1">
      <c r="A492" s="37" t="s">
        <v>26</v>
      </c>
      <c r="B492" s="104"/>
      <c r="C492" s="44">
        <f>SUM(C489:C491)</f>
        <v>27</v>
      </c>
      <c r="E492" s="88"/>
      <c r="F492" s="89">
        <f>SUM(F489:F491)</f>
        <v>0</v>
      </c>
      <c r="H492" s="88"/>
      <c r="I492" s="89">
        <f>SUM(I489:I491)</f>
        <v>0</v>
      </c>
      <c r="K492" s="88"/>
      <c r="L492" s="89">
        <f>SUM(L489:L491)</f>
        <v>0</v>
      </c>
      <c r="N492" s="88"/>
      <c r="O492" s="89">
        <f>SUM(O489:O491)</f>
        <v>0</v>
      </c>
      <c r="Q492" s="88"/>
      <c r="R492" s="44">
        <f>SUM(R489:R491)</f>
        <v>0</v>
      </c>
    </row>
    <row r="493" spans="1:18" ht="17" customHeight="1" thickTop="1">
      <c r="A493" s="53" t="s">
        <v>58</v>
      </c>
      <c r="B493" s="222" t="s">
        <v>49</v>
      </c>
      <c r="C493" s="222"/>
    </row>
    <row r="494" spans="1:18" ht="17" customHeight="1">
      <c r="A494" s="24"/>
      <c r="B494" s="223" t="s">
        <v>132</v>
      </c>
      <c r="C494" s="224"/>
      <c r="E494" s="220" t="s">
        <v>48</v>
      </c>
      <c r="F494" s="221"/>
      <c r="H494" s="220" t="s">
        <v>48</v>
      </c>
      <c r="I494" s="221"/>
      <c r="K494" s="207" t="s">
        <v>48</v>
      </c>
      <c r="L494" s="208"/>
      <c r="N494" s="220" t="s">
        <v>48</v>
      </c>
      <c r="O494" s="221"/>
      <c r="Q494" s="207" t="s">
        <v>48</v>
      </c>
      <c r="R494" s="208"/>
    </row>
    <row r="495" spans="1:18" s="72" customFormat="1" ht="17" customHeight="1">
      <c r="A495" s="36" t="s">
        <v>28</v>
      </c>
      <c r="B495" s="12"/>
      <c r="C495" s="39">
        <v>24</v>
      </c>
      <c r="E495" s="78"/>
      <c r="F495" s="73"/>
      <c r="H495" s="78"/>
      <c r="I495" s="73">
        <v>0</v>
      </c>
      <c r="K495" s="78"/>
      <c r="L495" s="73">
        <v>0</v>
      </c>
      <c r="N495" s="78"/>
      <c r="O495" s="73">
        <v>0</v>
      </c>
      <c r="Q495" s="78"/>
      <c r="R495" s="39">
        <v>0</v>
      </c>
    </row>
    <row r="496" spans="1:18" ht="17" customHeight="1">
      <c r="A496" s="15" t="s">
        <v>14</v>
      </c>
      <c r="B496" s="12"/>
      <c r="C496" s="39">
        <v>2</v>
      </c>
      <c r="E496" s="67"/>
      <c r="F496" s="74"/>
      <c r="H496" s="67"/>
      <c r="I496" s="74">
        <v>0</v>
      </c>
      <c r="K496" s="67"/>
      <c r="L496" s="74">
        <v>0</v>
      </c>
      <c r="N496" s="67"/>
      <c r="O496" s="74">
        <v>0</v>
      </c>
      <c r="Q496" s="67"/>
      <c r="R496" s="11">
        <v>0</v>
      </c>
    </row>
    <row r="497" spans="1:18" ht="17" customHeight="1">
      <c r="A497" s="75" t="s">
        <v>15</v>
      </c>
      <c r="B497" s="76"/>
      <c r="C497" s="73"/>
      <c r="E497" s="78"/>
      <c r="F497" s="73"/>
      <c r="H497" s="78"/>
      <c r="I497" s="73">
        <v>0</v>
      </c>
      <c r="K497" s="78"/>
      <c r="L497" s="73">
        <v>0</v>
      </c>
      <c r="N497" s="78"/>
      <c r="O497" s="73">
        <v>0</v>
      </c>
      <c r="Q497" s="78"/>
      <c r="R497" s="73">
        <v>0</v>
      </c>
    </row>
    <row r="498" spans="1:18" ht="17" customHeight="1">
      <c r="A498" s="41" t="s">
        <v>26</v>
      </c>
      <c r="B498" s="105"/>
      <c r="C498" s="47">
        <f>SUM(C495:C497)</f>
        <v>26</v>
      </c>
      <c r="E498" s="90"/>
      <c r="F498" s="91">
        <f>SUM(F495:F497)</f>
        <v>0</v>
      </c>
      <c r="H498" s="90"/>
      <c r="I498" s="91">
        <f>SUM(I495:I497)</f>
        <v>0</v>
      </c>
      <c r="K498" s="90"/>
      <c r="L498" s="91">
        <f>SUM(L495:L497)</f>
        <v>0</v>
      </c>
      <c r="N498" s="90"/>
      <c r="O498" s="91">
        <f>SUM(O495:O497)</f>
        <v>0</v>
      </c>
      <c r="Q498" s="90"/>
      <c r="R498" s="47">
        <f>SUM(R495:R497)</f>
        <v>0</v>
      </c>
    </row>
    <row r="499" spans="1:18" ht="17" customHeight="1">
      <c r="A499" s="41"/>
      <c r="B499" s="42"/>
      <c r="C499" s="167"/>
      <c r="E499" s="168"/>
      <c r="F499" s="169"/>
      <c r="H499" s="168"/>
      <c r="I499" s="169"/>
      <c r="K499" s="168"/>
      <c r="L499" s="169"/>
      <c r="N499" s="168"/>
      <c r="O499" s="169"/>
      <c r="Q499" s="168"/>
      <c r="R499" s="167"/>
    </row>
    <row r="500" spans="1:18" ht="17" customHeight="1">
      <c r="A500" s="41"/>
      <c r="B500" s="42"/>
      <c r="C500" s="167"/>
      <c r="E500" s="168"/>
      <c r="F500" s="169"/>
      <c r="H500" s="168"/>
      <c r="I500" s="169"/>
      <c r="K500" s="168"/>
      <c r="L500" s="169"/>
      <c r="N500" s="168"/>
      <c r="O500" s="169"/>
      <c r="Q500" s="168"/>
      <c r="R500" s="167"/>
    </row>
    <row r="501" spans="1:18" s="72" customFormat="1" ht="17" customHeight="1">
      <c r="A501" s="41"/>
      <c r="B501" s="42"/>
      <c r="C501" s="167"/>
      <c r="E501" s="168"/>
      <c r="F501" s="169"/>
      <c r="H501" s="168"/>
      <c r="I501" s="169"/>
      <c r="K501" s="168"/>
      <c r="L501" s="169"/>
      <c r="N501" s="168"/>
      <c r="O501" s="169"/>
      <c r="Q501" s="168"/>
      <c r="R501" s="167"/>
    </row>
    <row r="502" spans="1:18" ht="17" customHeight="1">
      <c r="A502" s="234"/>
      <c r="B502" s="235"/>
      <c r="C502" s="235"/>
      <c r="D502" s="235"/>
      <c r="E502" s="235"/>
      <c r="F502" s="235"/>
      <c r="G502" s="235"/>
      <c r="H502" s="235"/>
      <c r="I502" s="235"/>
      <c r="J502" s="235"/>
      <c r="K502" s="235"/>
      <c r="L502" s="235"/>
      <c r="M502" s="235"/>
      <c r="N502" s="235"/>
      <c r="O502" s="235"/>
      <c r="P502" s="235"/>
      <c r="Q502" s="235"/>
      <c r="R502" s="235"/>
    </row>
    <row r="503" spans="1:18" ht="17" customHeight="1">
      <c r="A503" s="53" t="s">
        <v>60</v>
      </c>
      <c r="B503" s="222" t="s">
        <v>47</v>
      </c>
      <c r="C503" s="222"/>
    </row>
    <row r="504" spans="1:18" ht="17" customHeight="1">
      <c r="A504" s="24"/>
      <c r="B504" s="223" t="s">
        <v>48</v>
      </c>
      <c r="C504" s="224"/>
      <c r="E504" s="220" t="s">
        <v>48</v>
      </c>
      <c r="F504" s="221"/>
      <c r="H504" s="220" t="s">
        <v>48</v>
      </c>
      <c r="I504" s="221"/>
      <c r="K504" s="207" t="s">
        <v>48</v>
      </c>
      <c r="L504" s="208"/>
      <c r="N504" s="220" t="s">
        <v>48</v>
      </c>
      <c r="O504" s="221"/>
      <c r="Q504" s="207" t="s">
        <v>48</v>
      </c>
      <c r="R504" s="208"/>
    </row>
    <row r="505" spans="1:18" ht="17" customHeight="1">
      <c r="A505" s="36" t="s">
        <v>28</v>
      </c>
      <c r="B505" s="40"/>
      <c r="C505" s="39"/>
      <c r="E505" s="78"/>
      <c r="F505" s="73">
        <v>0</v>
      </c>
      <c r="H505" s="78"/>
      <c r="I505" s="73">
        <v>0</v>
      </c>
      <c r="K505" s="78"/>
      <c r="L505" s="73">
        <v>0</v>
      </c>
      <c r="N505" s="78"/>
      <c r="O505" s="73">
        <v>0</v>
      </c>
      <c r="Q505" s="78"/>
      <c r="R505" s="45">
        <v>0</v>
      </c>
    </row>
    <row r="506" spans="1:18" ht="17" customHeight="1">
      <c r="A506" s="15" t="s">
        <v>14</v>
      </c>
      <c r="B506" s="40"/>
      <c r="C506" s="39"/>
      <c r="E506" s="67"/>
      <c r="F506" s="74">
        <v>0</v>
      </c>
      <c r="H506" s="67"/>
      <c r="I506" s="74">
        <v>0</v>
      </c>
      <c r="K506" s="67"/>
      <c r="L506" s="74">
        <v>0</v>
      </c>
      <c r="N506" s="67"/>
      <c r="O506" s="74">
        <v>0</v>
      </c>
      <c r="Q506" s="67"/>
      <c r="R506" s="46">
        <v>0</v>
      </c>
    </row>
    <row r="507" spans="1:18" ht="17" customHeight="1">
      <c r="A507" s="124" t="s">
        <v>15</v>
      </c>
      <c r="B507" s="76"/>
      <c r="C507" s="73"/>
      <c r="E507" s="78"/>
      <c r="F507" s="73">
        <v>0</v>
      </c>
      <c r="H507" s="78"/>
      <c r="I507" s="73">
        <v>0</v>
      </c>
      <c r="K507" s="78"/>
      <c r="L507" s="73">
        <v>0</v>
      </c>
      <c r="N507" s="78"/>
      <c r="O507" s="73">
        <v>0</v>
      </c>
      <c r="Q507" s="78"/>
      <c r="R507" s="123">
        <v>0</v>
      </c>
    </row>
    <row r="508" spans="1:18" ht="17" customHeight="1" thickBot="1">
      <c r="A508" s="37" t="s">
        <v>26</v>
      </c>
      <c r="B508" s="104"/>
      <c r="C508" s="44">
        <f>SUM(C505:C507)</f>
        <v>0</v>
      </c>
      <c r="E508" s="88"/>
      <c r="F508" s="89">
        <f>SUM(F505:F507)</f>
        <v>0</v>
      </c>
      <c r="H508" s="88"/>
      <c r="I508" s="89">
        <f>SUM(I505:I507)</f>
        <v>0</v>
      </c>
      <c r="K508" s="88"/>
      <c r="L508" s="89">
        <f>SUM(L505:L507)</f>
        <v>0</v>
      </c>
      <c r="N508" s="88"/>
      <c r="O508" s="89">
        <f>SUM(O505:O507)</f>
        <v>0</v>
      </c>
      <c r="Q508" s="88"/>
      <c r="R508" s="44">
        <f>SUM(R505:R507)</f>
        <v>0</v>
      </c>
    </row>
    <row r="509" spans="1:18" ht="17" customHeight="1" thickTop="1">
      <c r="A509" s="53" t="s">
        <v>60</v>
      </c>
      <c r="B509" s="222" t="s">
        <v>49</v>
      </c>
      <c r="C509" s="222"/>
    </row>
    <row r="510" spans="1:18" ht="17" customHeight="1">
      <c r="A510" s="24"/>
      <c r="B510" s="223" t="s">
        <v>132</v>
      </c>
      <c r="C510" s="224"/>
      <c r="E510" s="220" t="s">
        <v>48</v>
      </c>
      <c r="F510" s="221"/>
      <c r="H510" s="220" t="s">
        <v>48</v>
      </c>
      <c r="I510" s="221"/>
      <c r="K510" s="207" t="s">
        <v>48</v>
      </c>
      <c r="L510" s="208"/>
      <c r="N510" s="220" t="s">
        <v>48</v>
      </c>
      <c r="O510" s="221"/>
      <c r="Q510" s="207" t="s">
        <v>48</v>
      </c>
      <c r="R510" s="208"/>
    </row>
    <row r="511" spans="1:18" s="72" customFormat="1" ht="17" customHeight="1">
      <c r="A511" s="36" t="s">
        <v>28</v>
      </c>
      <c r="B511" s="40"/>
      <c r="C511" s="39"/>
      <c r="E511" s="78"/>
      <c r="F511" s="73"/>
      <c r="H511" s="78"/>
      <c r="I511" s="73"/>
      <c r="K511" s="78"/>
      <c r="L511" s="73"/>
      <c r="N511" s="78"/>
      <c r="O511" s="73">
        <v>0</v>
      </c>
      <c r="Q511" s="78"/>
      <c r="R511" s="39">
        <v>0</v>
      </c>
    </row>
    <row r="512" spans="1:18" ht="17" customHeight="1">
      <c r="A512" s="15" t="s">
        <v>14</v>
      </c>
      <c r="B512" s="40"/>
      <c r="C512" s="39">
        <v>0</v>
      </c>
      <c r="E512" s="67"/>
      <c r="F512" s="74"/>
      <c r="H512" s="67"/>
      <c r="I512" s="74"/>
      <c r="K512" s="67"/>
      <c r="L512" s="74"/>
      <c r="N512" s="67"/>
      <c r="O512" s="74">
        <v>0</v>
      </c>
      <c r="Q512" s="67"/>
      <c r="R512" s="11">
        <v>0</v>
      </c>
    </row>
    <row r="513" spans="1:18" ht="17" customHeight="1">
      <c r="A513" s="75" t="s">
        <v>15</v>
      </c>
      <c r="B513" s="76"/>
      <c r="C513" s="73">
        <v>0</v>
      </c>
      <c r="E513" s="78"/>
      <c r="F513" s="73">
        <v>0</v>
      </c>
      <c r="H513" s="78"/>
      <c r="I513" s="73">
        <v>0</v>
      </c>
      <c r="K513" s="78"/>
      <c r="L513" s="73">
        <v>0</v>
      </c>
      <c r="N513" s="78"/>
      <c r="O513" s="73">
        <v>0</v>
      </c>
      <c r="Q513" s="78"/>
      <c r="R513" s="73">
        <v>0</v>
      </c>
    </row>
    <row r="514" spans="1:18" ht="17" customHeight="1">
      <c r="A514" s="41" t="s">
        <v>26</v>
      </c>
      <c r="B514" s="105"/>
      <c r="C514" s="47">
        <f>SUM(C511:C513)</f>
        <v>0</v>
      </c>
      <c r="E514" s="90"/>
      <c r="F514" s="91">
        <f>SUM(F511:F513)</f>
        <v>0</v>
      </c>
      <c r="H514" s="90"/>
      <c r="I514" s="91">
        <f>SUM(I511:I513)</f>
        <v>0</v>
      </c>
      <c r="K514" s="90"/>
      <c r="L514" s="91">
        <f>SUM(L511:L513)</f>
        <v>0</v>
      </c>
      <c r="N514" s="90"/>
      <c r="O514" s="91">
        <f>SUM(O511:O513)</f>
        <v>0</v>
      </c>
      <c r="Q514" s="90"/>
      <c r="R514" s="47">
        <f>SUM(R511:R513)</f>
        <v>0</v>
      </c>
    </row>
    <row r="515" spans="1:18" ht="17" customHeight="1">
      <c r="A515" s="18"/>
      <c r="B515" s="22"/>
      <c r="C515" s="43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5"/>
    </row>
    <row r="516" spans="1:18" ht="17" customHeight="1">
      <c r="A516" s="53" t="s">
        <v>61</v>
      </c>
      <c r="B516" s="222" t="s">
        <v>47</v>
      </c>
      <c r="C516" s="222"/>
    </row>
    <row r="517" spans="1:18" s="72" customFormat="1" ht="17" customHeight="1">
      <c r="A517" s="24"/>
      <c r="B517" s="223" t="s">
        <v>133</v>
      </c>
      <c r="C517" s="224"/>
      <c r="E517" s="220" t="s">
        <v>48</v>
      </c>
      <c r="F517" s="221"/>
      <c r="H517" s="220" t="s">
        <v>48</v>
      </c>
      <c r="I517" s="221"/>
      <c r="K517" s="207" t="s">
        <v>48</v>
      </c>
      <c r="L517" s="208"/>
      <c r="N517" s="220" t="s">
        <v>48</v>
      </c>
      <c r="O517" s="221"/>
      <c r="Q517" s="207" t="s">
        <v>48</v>
      </c>
      <c r="R517" s="208"/>
    </row>
    <row r="518" spans="1:18" ht="17" customHeight="1">
      <c r="A518" s="36" t="s">
        <v>28</v>
      </c>
      <c r="B518" s="40"/>
      <c r="C518" s="39">
        <v>231</v>
      </c>
      <c r="E518" s="78"/>
      <c r="F518" s="73"/>
      <c r="H518" s="78"/>
      <c r="I518" s="73">
        <v>0</v>
      </c>
      <c r="K518" s="78"/>
      <c r="L518" s="73">
        <v>0</v>
      </c>
      <c r="N518" s="78"/>
      <c r="O518" s="73">
        <v>0</v>
      </c>
      <c r="Q518" s="78"/>
      <c r="R518" s="45">
        <v>0</v>
      </c>
    </row>
    <row r="519" spans="1:18" ht="17" customHeight="1">
      <c r="A519" s="15" t="s">
        <v>14</v>
      </c>
      <c r="B519" s="40"/>
      <c r="C519" s="39">
        <v>25</v>
      </c>
      <c r="E519" s="67"/>
      <c r="F519" s="74">
        <v>0</v>
      </c>
      <c r="H519" s="67"/>
      <c r="I519" s="74">
        <v>0</v>
      </c>
      <c r="K519" s="67"/>
      <c r="L519" s="74">
        <v>0</v>
      </c>
      <c r="N519" s="67"/>
      <c r="O519" s="74">
        <v>0</v>
      </c>
      <c r="Q519" s="67"/>
      <c r="R519" s="46">
        <v>0</v>
      </c>
    </row>
    <row r="520" spans="1:18" ht="17" customHeight="1">
      <c r="A520" s="75" t="s">
        <v>15</v>
      </c>
      <c r="B520" s="76"/>
      <c r="C520" s="73"/>
      <c r="E520" s="78"/>
      <c r="F520" s="73">
        <v>0</v>
      </c>
      <c r="H520" s="78"/>
      <c r="I520" s="73">
        <v>0</v>
      </c>
      <c r="K520" s="78"/>
      <c r="L520" s="73">
        <v>0</v>
      </c>
      <c r="N520" s="78"/>
      <c r="O520" s="73">
        <v>0</v>
      </c>
      <c r="Q520" s="78"/>
      <c r="R520" s="123">
        <v>0</v>
      </c>
    </row>
    <row r="521" spans="1:18" ht="17" customHeight="1" thickBot="1">
      <c r="A521" s="37" t="s">
        <v>26</v>
      </c>
      <c r="B521" s="104"/>
      <c r="C521" s="44">
        <f>SUM(C518:C520)</f>
        <v>256</v>
      </c>
      <c r="E521" s="88"/>
      <c r="F521" s="89">
        <f>SUM(F518:F520)</f>
        <v>0</v>
      </c>
      <c r="H521" s="88"/>
      <c r="I521" s="89">
        <f>SUM(I518:I520)</f>
        <v>0</v>
      </c>
      <c r="K521" s="88"/>
      <c r="L521" s="89">
        <f>SUM(L518:L520)</f>
        <v>0</v>
      </c>
      <c r="N521" s="88"/>
      <c r="O521" s="89">
        <f>SUM(O518:O520)</f>
        <v>0</v>
      </c>
      <c r="Q521" s="88"/>
      <c r="R521" s="44">
        <f>SUM(R518:R520)</f>
        <v>0</v>
      </c>
    </row>
    <row r="522" spans="1:18" ht="17" customHeight="1" thickTop="1">
      <c r="A522" s="53" t="s">
        <v>61</v>
      </c>
      <c r="B522" s="222" t="s">
        <v>49</v>
      </c>
      <c r="C522" s="222"/>
    </row>
    <row r="523" spans="1:18" ht="17" customHeight="1">
      <c r="A523" s="24"/>
      <c r="B523" s="223" t="s">
        <v>62</v>
      </c>
      <c r="C523" s="224"/>
      <c r="E523" s="220" t="s">
        <v>48</v>
      </c>
      <c r="F523" s="221"/>
      <c r="H523" s="220" t="s">
        <v>48</v>
      </c>
      <c r="I523" s="221"/>
      <c r="K523" s="207" t="s">
        <v>48</v>
      </c>
      <c r="L523" s="208"/>
      <c r="N523" s="220" t="s">
        <v>48</v>
      </c>
      <c r="O523" s="221"/>
      <c r="Q523" s="207" t="s">
        <v>48</v>
      </c>
      <c r="R523" s="208"/>
    </row>
    <row r="524" spans="1:18" s="72" customFormat="1" ht="17" customHeight="1">
      <c r="A524" s="36" t="s">
        <v>28</v>
      </c>
      <c r="B524" s="40"/>
      <c r="C524" s="39">
        <v>219</v>
      </c>
      <c r="E524" s="78"/>
      <c r="F524" s="73">
        <v>0</v>
      </c>
      <c r="H524" s="78"/>
      <c r="I524" s="73">
        <v>0</v>
      </c>
      <c r="K524" s="78"/>
      <c r="L524" s="73">
        <v>0</v>
      </c>
      <c r="N524" s="78"/>
      <c r="O524" s="73">
        <v>0</v>
      </c>
      <c r="Q524" s="78"/>
      <c r="R524" s="39">
        <v>0</v>
      </c>
    </row>
    <row r="525" spans="1:18" ht="17" customHeight="1">
      <c r="A525" s="15" t="s">
        <v>14</v>
      </c>
      <c r="B525" s="40"/>
      <c r="C525" s="39">
        <v>25</v>
      </c>
      <c r="E525" s="67"/>
      <c r="F525" s="74">
        <v>0</v>
      </c>
      <c r="H525" s="67"/>
      <c r="I525" s="74">
        <v>0</v>
      </c>
      <c r="K525" s="67"/>
      <c r="L525" s="74">
        <v>0</v>
      </c>
      <c r="N525" s="67"/>
      <c r="O525" s="74">
        <v>0</v>
      </c>
      <c r="Q525" s="67"/>
      <c r="R525" s="11">
        <v>0</v>
      </c>
    </row>
    <row r="526" spans="1:18" ht="17" customHeight="1">
      <c r="A526" s="75" t="s">
        <v>15</v>
      </c>
      <c r="B526" s="76"/>
      <c r="C526" s="73"/>
      <c r="E526" s="78"/>
      <c r="F526" s="73">
        <v>0</v>
      </c>
      <c r="H526" s="78"/>
      <c r="I526" s="73">
        <v>0</v>
      </c>
      <c r="K526" s="78"/>
      <c r="L526" s="73">
        <v>0</v>
      </c>
      <c r="N526" s="78"/>
      <c r="O526" s="73">
        <v>0</v>
      </c>
      <c r="Q526" s="78"/>
      <c r="R526" s="73">
        <v>0</v>
      </c>
    </row>
    <row r="527" spans="1:18" ht="17" customHeight="1">
      <c r="A527" s="41" t="s">
        <v>26</v>
      </c>
      <c r="B527" s="106"/>
      <c r="C527" s="91">
        <f>SUM(C524:C526)</f>
        <v>244</v>
      </c>
      <c r="E527" s="90"/>
      <c r="F527" s="91">
        <f>SUM(F524:F526)</f>
        <v>0</v>
      </c>
      <c r="H527" s="90"/>
      <c r="I527" s="91">
        <f>SUM(I524:I526)</f>
        <v>0</v>
      </c>
      <c r="K527" s="90"/>
      <c r="L527" s="91">
        <f>SUM(L524:L526)</f>
        <v>0</v>
      </c>
      <c r="N527" s="90"/>
      <c r="O527" s="91">
        <f>SUM(O524:O526)</f>
        <v>0</v>
      </c>
      <c r="Q527" s="90"/>
      <c r="R527" s="47">
        <f>SUM(R524:R526)</f>
        <v>0</v>
      </c>
    </row>
    <row r="528" spans="1:18" ht="17" customHeight="1">
      <c r="A528" s="53" t="s">
        <v>63</v>
      </c>
      <c r="B528" s="222" t="s">
        <v>47</v>
      </c>
      <c r="C528" s="222"/>
    </row>
    <row r="529" spans="1:18" ht="17" customHeight="1">
      <c r="A529" s="24"/>
      <c r="B529" s="223" t="s">
        <v>133</v>
      </c>
      <c r="C529" s="224"/>
      <c r="E529" s="220" t="s">
        <v>48</v>
      </c>
      <c r="F529" s="221"/>
      <c r="H529" s="220" t="s">
        <v>48</v>
      </c>
      <c r="I529" s="221"/>
      <c r="K529" s="207" t="s">
        <v>48</v>
      </c>
      <c r="L529" s="208"/>
      <c r="N529" s="207" t="s">
        <v>48</v>
      </c>
      <c r="O529" s="208"/>
      <c r="P529"/>
      <c r="Q529" s="207" t="s">
        <v>48</v>
      </c>
      <c r="R529" s="208"/>
    </row>
    <row r="530" spans="1:18" s="72" customFormat="1" ht="17" customHeight="1">
      <c r="A530" s="36" t="s">
        <v>28</v>
      </c>
      <c r="B530" s="40"/>
      <c r="C530" s="39">
        <v>614</v>
      </c>
      <c r="E530" s="78"/>
      <c r="F530" s="73"/>
      <c r="H530" s="78"/>
      <c r="I530" s="73"/>
      <c r="K530" s="78"/>
      <c r="L530" s="73"/>
      <c r="N530" s="78"/>
      <c r="O530" s="45"/>
      <c r="P530"/>
      <c r="Q530" s="78"/>
      <c r="R530" s="45"/>
    </row>
    <row r="531" spans="1:18" ht="17" customHeight="1">
      <c r="A531" s="15" t="s">
        <v>14</v>
      </c>
      <c r="B531" s="40"/>
      <c r="C531" s="39">
        <v>75</v>
      </c>
      <c r="E531" s="67"/>
      <c r="F531" s="74"/>
      <c r="H531" s="67"/>
      <c r="I531" s="74"/>
      <c r="K531" s="67"/>
      <c r="L531" s="74"/>
      <c r="N531" s="67"/>
      <c r="O531" s="46"/>
      <c r="P531"/>
      <c r="Q531" s="67"/>
      <c r="R531" s="46"/>
    </row>
    <row r="532" spans="1:18" ht="17" customHeight="1">
      <c r="A532" s="75" t="s">
        <v>15</v>
      </c>
      <c r="B532" s="76"/>
      <c r="C532" s="73"/>
      <c r="E532" s="78"/>
      <c r="F532" s="73"/>
      <c r="H532" s="78"/>
      <c r="I532" s="73"/>
      <c r="K532" s="78"/>
      <c r="L532" s="73"/>
      <c r="N532" s="78"/>
      <c r="O532" s="123"/>
      <c r="Q532" s="78"/>
      <c r="R532" s="123"/>
    </row>
    <row r="533" spans="1:18" ht="17" customHeight="1" thickBot="1">
      <c r="A533" s="37" t="s">
        <v>26</v>
      </c>
      <c r="B533" s="38"/>
      <c r="C533" s="44">
        <f>SUM(C530:C532)</f>
        <v>689</v>
      </c>
      <c r="E533" s="88"/>
      <c r="F533" s="89">
        <f>SUM(F530:F532)</f>
        <v>0</v>
      </c>
      <c r="H533" s="88"/>
      <c r="I533" s="89">
        <f>SUM(I530:I532)</f>
        <v>0</v>
      </c>
      <c r="K533" s="88"/>
      <c r="L533" s="89">
        <f>SUM(L530:L532)</f>
        <v>0</v>
      </c>
      <c r="N533" s="88"/>
      <c r="O533" s="44">
        <f>SUM(O530:O532)</f>
        <v>0</v>
      </c>
      <c r="P533"/>
      <c r="Q533" s="88"/>
      <c r="R533" s="44">
        <f>SUM(R530:R532)</f>
        <v>0</v>
      </c>
    </row>
    <row r="534" spans="1:18" ht="17" customHeight="1" thickTop="1">
      <c r="A534" s="170"/>
      <c r="B534" s="171"/>
      <c r="C534" s="172"/>
      <c r="E534" s="165"/>
      <c r="F534" s="173"/>
      <c r="H534" s="165"/>
      <c r="I534" s="173"/>
      <c r="K534" s="165"/>
      <c r="L534" s="173"/>
      <c r="N534" s="165"/>
      <c r="O534" s="172"/>
      <c r="P534"/>
      <c r="Q534" s="165"/>
      <c r="R534" s="172"/>
    </row>
    <row r="535" spans="1:18" ht="17" customHeight="1">
      <c r="A535" s="170"/>
      <c r="B535" s="171"/>
      <c r="C535" s="172"/>
      <c r="E535" s="165"/>
      <c r="F535" s="173"/>
      <c r="H535" s="165"/>
      <c r="I535" s="173"/>
      <c r="K535" s="165"/>
      <c r="L535" s="173"/>
      <c r="N535" s="165"/>
      <c r="O535" s="172"/>
      <c r="P535"/>
      <c r="Q535" s="165"/>
      <c r="R535" s="172"/>
    </row>
    <row r="536" spans="1:18" s="72" customFormat="1" ht="17" customHeight="1">
      <c r="A536" s="53" t="s">
        <v>63</v>
      </c>
      <c r="B536" s="222" t="s">
        <v>49</v>
      </c>
      <c r="C536" s="222"/>
      <c r="R536"/>
    </row>
    <row r="537" spans="1:18" ht="17" customHeight="1">
      <c r="A537" s="24"/>
      <c r="B537" s="223" t="s">
        <v>62</v>
      </c>
      <c r="C537" s="224"/>
      <c r="E537" s="220" t="s">
        <v>48</v>
      </c>
      <c r="F537" s="221"/>
      <c r="H537" s="220" t="s">
        <v>48</v>
      </c>
      <c r="I537" s="221"/>
      <c r="K537" s="207" t="s">
        <v>48</v>
      </c>
      <c r="L537" s="208"/>
      <c r="N537" s="220" t="s">
        <v>48</v>
      </c>
      <c r="O537" s="221"/>
      <c r="Q537" s="207" t="s">
        <v>48</v>
      </c>
      <c r="R537" s="208"/>
    </row>
    <row r="538" spans="1:18" ht="17" customHeight="1">
      <c r="A538" s="36" t="s">
        <v>28</v>
      </c>
      <c r="B538" s="40"/>
      <c r="C538" s="39">
        <v>572</v>
      </c>
      <c r="E538" s="78"/>
      <c r="F538" s="73"/>
      <c r="H538" s="78"/>
      <c r="I538" s="73"/>
      <c r="K538" s="78"/>
      <c r="L538" s="73"/>
      <c r="N538" s="78"/>
      <c r="O538" s="73"/>
      <c r="Q538" s="78"/>
      <c r="R538" s="39"/>
    </row>
    <row r="539" spans="1:18" ht="17" customHeight="1">
      <c r="A539" s="15" t="s">
        <v>14</v>
      </c>
      <c r="B539" s="40"/>
      <c r="C539" s="39">
        <v>71</v>
      </c>
      <c r="E539" s="67"/>
      <c r="F539" s="74"/>
      <c r="H539" s="67"/>
      <c r="I539" s="74"/>
      <c r="K539" s="67"/>
      <c r="L539" s="74"/>
      <c r="N539" s="67"/>
      <c r="O539" s="74"/>
      <c r="Q539" s="67"/>
      <c r="R539" s="11"/>
    </row>
    <row r="540" spans="1:18" ht="17" customHeight="1">
      <c r="A540" s="75" t="s">
        <v>15</v>
      </c>
      <c r="B540" s="76"/>
      <c r="C540" s="73"/>
      <c r="E540" s="78"/>
      <c r="F540" s="73"/>
      <c r="H540" s="78"/>
      <c r="I540" s="73"/>
      <c r="K540" s="78"/>
      <c r="L540" s="73"/>
      <c r="N540" s="78"/>
      <c r="O540" s="73"/>
      <c r="Q540" s="78"/>
      <c r="R540" s="73"/>
    </row>
    <row r="541" spans="1:18" ht="17" customHeight="1">
      <c r="A541" s="41" t="s">
        <v>26</v>
      </c>
      <c r="B541" s="42"/>
      <c r="C541" s="47">
        <f>SUM(C538:C540)</f>
        <v>643</v>
      </c>
      <c r="E541" s="90"/>
      <c r="F541" s="91">
        <f>SUM(F538:F540)</f>
        <v>0</v>
      </c>
      <c r="H541" s="90"/>
      <c r="I541" s="91">
        <f>SUM(I538:I540)</f>
        <v>0</v>
      </c>
      <c r="K541" s="90"/>
      <c r="L541" s="91">
        <f>SUM(L538:L540)</f>
        <v>0</v>
      </c>
      <c r="N541" s="90"/>
      <c r="O541" s="91">
        <f>SUM(O538:O540)</f>
        <v>0</v>
      </c>
      <c r="Q541" s="90"/>
      <c r="R541" s="47">
        <f>SUM(R538:R540)</f>
        <v>0</v>
      </c>
    </row>
    <row r="542" spans="1:18" ht="17" customHeight="1">
      <c r="A542" s="18"/>
      <c r="B542" s="22"/>
      <c r="C542" s="43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5"/>
    </row>
    <row r="543" spans="1:18" ht="17" customHeight="1">
      <c r="A543" s="53" t="s">
        <v>64</v>
      </c>
      <c r="B543" s="222" t="s">
        <v>47</v>
      </c>
      <c r="C543" s="222"/>
    </row>
    <row r="544" spans="1:18" s="72" customFormat="1" ht="17" customHeight="1">
      <c r="A544" s="24"/>
      <c r="B544" s="223" t="s">
        <v>48</v>
      </c>
      <c r="C544" s="224"/>
      <c r="E544" s="220" t="s">
        <v>48</v>
      </c>
      <c r="F544" s="221"/>
      <c r="H544" s="220" t="s">
        <v>48</v>
      </c>
      <c r="I544" s="221"/>
      <c r="K544" s="207" t="s">
        <v>48</v>
      </c>
      <c r="L544" s="208"/>
      <c r="N544" s="220" t="s">
        <v>48</v>
      </c>
      <c r="O544" s="221"/>
      <c r="Q544" s="207" t="s">
        <v>48</v>
      </c>
      <c r="R544" s="208"/>
    </row>
    <row r="545" spans="1:18" ht="17" customHeight="1">
      <c r="A545" s="36" t="s">
        <v>28</v>
      </c>
      <c r="B545" s="40"/>
      <c r="C545" s="39"/>
      <c r="E545" s="78"/>
      <c r="F545" s="73">
        <v>0</v>
      </c>
      <c r="H545" s="78"/>
      <c r="I545" s="73">
        <v>0</v>
      </c>
      <c r="K545" s="78"/>
      <c r="L545" s="73">
        <v>0</v>
      </c>
      <c r="N545" s="78"/>
      <c r="O545" s="73">
        <v>0</v>
      </c>
      <c r="Q545" s="78"/>
      <c r="R545" s="45">
        <v>0</v>
      </c>
    </row>
    <row r="546" spans="1:18" ht="17" customHeight="1">
      <c r="A546" s="15" t="s">
        <v>14</v>
      </c>
      <c r="B546" s="40"/>
      <c r="C546" s="39"/>
      <c r="E546" s="78"/>
      <c r="F546" s="73">
        <v>0</v>
      </c>
      <c r="H546" s="78"/>
      <c r="I546" s="73">
        <v>0</v>
      </c>
      <c r="K546" s="78"/>
      <c r="L546" s="73">
        <v>0</v>
      </c>
      <c r="N546" s="78"/>
      <c r="O546" s="73">
        <v>0</v>
      </c>
      <c r="Q546" s="78"/>
      <c r="R546" s="45">
        <v>0</v>
      </c>
    </row>
    <row r="547" spans="1:18" ht="17" customHeight="1">
      <c r="A547" s="15" t="s">
        <v>69</v>
      </c>
      <c r="B547" s="59"/>
      <c r="C547" s="39"/>
      <c r="E547" s="67"/>
      <c r="F547" s="74"/>
      <c r="H547" s="67"/>
      <c r="I547" s="74"/>
      <c r="K547" s="67"/>
      <c r="L547" s="74"/>
      <c r="N547" s="67"/>
      <c r="O547" s="74"/>
      <c r="Q547" s="67"/>
      <c r="R547" s="46"/>
    </row>
    <row r="548" spans="1:18" ht="17" customHeight="1">
      <c r="A548" s="75" t="s">
        <v>15</v>
      </c>
      <c r="B548" s="76"/>
      <c r="C548" s="73"/>
      <c r="E548" s="78"/>
      <c r="F548" s="73">
        <v>0</v>
      </c>
      <c r="H548" s="78"/>
      <c r="I548" s="73">
        <v>0</v>
      </c>
      <c r="K548" s="78"/>
      <c r="L548" s="73">
        <v>0</v>
      </c>
      <c r="N548" s="78"/>
      <c r="O548" s="73">
        <v>0</v>
      </c>
      <c r="Q548" s="78"/>
      <c r="R548" s="123">
        <v>0</v>
      </c>
    </row>
    <row r="549" spans="1:18" ht="17" customHeight="1" thickBot="1">
      <c r="A549" s="37" t="s">
        <v>26</v>
      </c>
      <c r="B549" s="38"/>
      <c r="C549" s="44">
        <f>SUM(C545:C548)</f>
        <v>0</v>
      </c>
      <c r="E549" s="88"/>
      <c r="F549" s="89">
        <f>SUM(F545:F548)</f>
        <v>0</v>
      </c>
      <c r="H549" s="88"/>
      <c r="I549" s="89">
        <f>SUM(I545:I548)</f>
        <v>0</v>
      </c>
      <c r="K549" s="88"/>
      <c r="L549" s="89">
        <f>SUM(L545:L548)</f>
        <v>0</v>
      </c>
      <c r="N549" s="88"/>
      <c r="O549" s="89">
        <f>SUM(O545:O548)</f>
        <v>0</v>
      </c>
      <c r="Q549" s="88"/>
      <c r="R549" s="44">
        <f>SUM(R545:R548)</f>
        <v>0</v>
      </c>
    </row>
    <row r="550" spans="1:18" ht="17" customHeight="1" thickTop="1">
      <c r="A550" s="53" t="s">
        <v>64</v>
      </c>
      <c r="B550" s="222" t="s">
        <v>49</v>
      </c>
      <c r="C550" s="222"/>
    </row>
    <row r="551" spans="1:18" ht="17" customHeight="1">
      <c r="A551" s="24"/>
      <c r="B551" s="223" t="s">
        <v>48</v>
      </c>
      <c r="C551" s="224"/>
      <c r="E551" s="220" t="s">
        <v>48</v>
      </c>
      <c r="F551" s="221"/>
      <c r="H551" s="220" t="s">
        <v>48</v>
      </c>
      <c r="I551" s="221"/>
      <c r="K551" s="207" t="s">
        <v>48</v>
      </c>
      <c r="L551" s="208"/>
      <c r="N551" s="220" t="s">
        <v>48</v>
      </c>
      <c r="O551" s="221"/>
      <c r="Q551" s="207" t="s">
        <v>48</v>
      </c>
      <c r="R551" s="208"/>
    </row>
    <row r="552" spans="1:18" s="72" customFormat="1" ht="17" customHeight="1">
      <c r="A552" s="36" t="s">
        <v>28</v>
      </c>
      <c r="B552" s="40"/>
      <c r="C552" s="39"/>
      <c r="E552" s="78"/>
      <c r="F552" s="73"/>
      <c r="H552" s="78"/>
      <c r="I552" s="73"/>
      <c r="K552" s="78"/>
      <c r="L552" s="73"/>
      <c r="N552" s="78"/>
      <c r="O552" s="73"/>
      <c r="Q552" s="78"/>
      <c r="R552" s="39">
        <v>0</v>
      </c>
    </row>
    <row r="553" spans="1:18" ht="17" customHeight="1">
      <c r="A553" s="15" t="s">
        <v>14</v>
      </c>
      <c r="B553" s="40"/>
      <c r="C553" s="39"/>
      <c r="E553" s="78"/>
      <c r="F553" s="73"/>
      <c r="H553" s="78"/>
      <c r="I553" s="73"/>
      <c r="K553" s="78"/>
      <c r="L553" s="73"/>
      <c r="N553" s="78"/>
      <c r="O553" s="73"/>
      <c r="Q553" s="78"/>
      <c r="R553" s="39">
        <v>0</v>
      </c>
    </row>
    <row r="554" spans="1:18" ht="17" customHeight="1">
      <c r="A554" s="15" t="s">
        <v>69</v>
      </c>
      <c r="B554" s="59"/>
      <c r="C554" s="39"/>
      <c r="E554" s="67"/>
      <c r="F554" s="74"/>
      <c r="H554" s="67"/>
      <c r="I554" s="74"/>
      <c r="K554" s="67"/>
      <c r="L554" s="74"/>
      <c r="N554" s="67"/>
      <c r="O554" s="74"/>
      <c r="Q554" s="67"/>
      <c r="R554" s="11"/>
    </row>
    <row r="555" spans="1:18" ht="17" customHeight="1">
      <c r="A555" s="75" t="s">
        <v>15</v>
      </c>
      <c r="B555" s="76"/>
      <c r="C555" s="73"/>
      <c r="E555" s="78"/>
      <c r="F555" s="73"/>
      <c r="H555" s="78"/>
      <c r="I555" s="73"/>
      <c r="K555" s="78"/>
      <c r="L555" s="73"/>
      <c r="N555" s="78"/>
      <c r="O555" s="73"/>
      <c r="Q555" s="78"/>
      <c r="R555" s="73">
        <v>0</v>
      </c>
    </row>
    <row r="556" spans="1:18" ht="17" customHeight="1">
      <c r="A556" s="41" t="s">
        <v>26</v>
      </c>
      <c r="B556" s="42"/>
      <c r="C556" s="47">
        <f>SUM(C552:C555)</f>
        <v>0</v>
      </c>
      <c r="E556" s="90"/>
      <c r="F556" s="91">
        <f>SUM(F552:F555)</f>
        <v>0</v>
      </c>
      <c r="H556" s="90"/>
      <c r="I556" s="91">
        <f>SUM(I552:I555)</f>
        <v>0</v>
      </c>
      <c r="K556" s="90"/>
      <c r="L556" s="91">
        <f>SUM(L552:L555)</f>
        <v>0</v>
      </c>
      <c r="N556" s="90"/>
      <c r="O556" s="91">
        <f>SUM(O552:O555)</f>
        <v>0</v>
      </c>
      <c r="Q556" s="90"/>
      <c r="R556" s="47">
        <f>SUM(R552:R555)</f>
        <v>0</v>
      </c>
    </row>
    <row r="557" spans="1:18" ht="17" customHeight="1">
      <c r="A557" s="18"/>
      <c r="B557" s="22"/>
      <c r="C557" s="43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5"/>
    </row>
    <row r="559" spans="1:18" s="72" customFormat="1" ht="17" customHeight="1">
      <c r="A559" s="19"/>
      <c r="B559" s="24"/>
      <c r="C559" s="1"/>
      <c r="R559"/>
    </row>
  </sheetData>
  <mergeCells count="281">
    <mergeCell ref="N481:O481"/>
    <mergeCell ref="A235:R235"/>
    <mergeCell ref="A236:R236"/>
    <mergeCell ref="N474:O474"/>
    <mergeCell ref="E427:F427"/>
    <mergeCell ref="A327:B327"/>
    <mergeCell ref="A326:B326"/>
    <mergeCell ref="A171:B171"/>
    <mergeCell ref="B480:C480"/>
    <mergeCell ref="B481:C481"/>
    <mergeCell ref="E481:F481"/>
    <mergeCell ref="H427:I427"/>
    <mergeCell ref="K427:L427"/>
    <mergeCell ref="N427:O427"/>
    <mergeCell ref="B427:C427"/>
    <mergeCell ref="E441:F441"/>
    <mergeCell ref="H441:I441"/>
    <mergeCell ref="K441:L441"/>
    <mergeCell ref="A437:R437"/>
    <mergeCell ref="A438:R438"/>
    <mergeCell ref="B360:C360"/>
    <mergeCell ref="E360:F360"/>
    <mergeCell ref="H360:I360"/>
    <mergeCell ref="K461:L461"/>
    <mergeCell ref="N461:O461"/>
    <mergeCell ref="Q394:R394"/>
    <mergeCell ref="B473:C473"/>
    <mergeCell ref="Q474:R474"/>
    <mergeCell ref="K408:L408"/>
    <mergeCell ref="B381:C381"/>
    <mergeCell ref="E382:F382"/>
    <mergeCell ref="H382:I382"/>
    <mergeCell ref="K382:L382"/>
    <mergeCell ref="B393:C393"/>
    <mergeCell ref="E408:F408"/>
    <mergeCell ref="H408:I408"/>
    <mergeCell ref="N421:O421"/>
    <mergeCell ref="B426:C426"/>
    <mergeCell ref="Q414:R414"/>
    <mergeCell ref="Q408:R408"/>
    <mergeCell ref="B493:C493"/>
    <mergeCell ref="B474:C474"/>
    <mergeCell ref="E474:F474"/>
    <mergeCell ref="H474:I474"/>
    <mergeCell ref="H481:I481"/>
    <mergeCell ref="B494:C494"/>
    <mergeCell ref="E494:F494"/>
    <mergeCell ref="H494:I494"/>
    <mergeCell ref="A170:B170"/>
    <mergeCell ref="B346:C346"/>
    <mergeCell ref="E341:F341"/>
    <mergeCell ref="B359:C359"/>
    <mergeCell ref="H341:I341"/>
    <mergeCell ref="N494:O494"/>
    <mergeCell ref="B487:C487"/>
    <mergeCell ref="B488:C488"/>
    <mergeCell ref="E488:F488"/>
    <mergeCell ref="H488:I488"/>
    <mergeCell ref="K488:L488"/>
    <mergeCell ref="N488:O488"/>
    <mergeCell ref="A439:B439"/>
    <mergeCell ref="A470:R470"/>
    <mergeCell ref="A471:R471"/>
    <mergeCell ref="A472:B472"/>
    <mergeCell ref="N441:O441"/>
    <mergeCell ref="N448:O448"/>
    <mergeCell ref="N455:O455"/>
    <mergeCell ref="B460:C460"/>
    <mergeCell ref="B461:C461"/>
    <mergeCell ref="E461:F461"/>
    <mergeCell ref="H461:I461"/>
    <mergeCell ref="B448:C448"/>
    <mergeCell ref="E448:F448"/>
    <mergeCell ref="H448:I448"/>
    <mergeCell ref="K448:L448"/>
    <mergeCell ref="B440:C440"/>
    <mergeCell ref="B441:C441"/>
    <mergeCell ref="A2:R2"/>
    <mergeCell ref="A1:R1"/>
    <mergeCell ref="A282:A291"/>
    <mergeCell ref="A72:A81"/>
    <mergeCell ref="A105:A109"/>
    <mergeCell ref="A110:A119"/>
    <mergeCell ref="A4:A23"/>
    <mergeCell ref="A204:A213"/>
    <mergeCell ref="A89:A93"/>
    <mergeCell ref="A94:A98"/>
    <mergeCell ref="B105:B106"/>
    <mergeCell ref="A130:A134"/>
    <mergeCell ref="A153:A157"/>
    <mergeCell ref="A158:A162"/>
    <mergeCell ref="A36:B36"/>
    <mergeCell ref="A3:B3"/>
    <mergeCell ref="A237:B237"/>
    <mergeCell ref="B376:C376"/>
    <mergeCell ref="E376:F376"/>
    <mergeCell ref="H376:I376"/>
    <mergeCell ref="A83:A87"/>
    <mergeCell ref="A71:B71"/>
    <mergeCell ref="A82:B82"/>
    <mergeCell ref="A238:A247"/>
    <mergeCell ref="A249:A258"/>
    <mergeCell ref="A259:A268"/>
    <mergeCell ref="A203:B203"/>
    <mergeCell ref="A269:R269"/>
    <mergeCell ref="A270:R270"/>
    <mergeCell ref="A272:A281"/>
    <mergeCell ref="A292:A301"/>
    <mergeCell ref="A306:A315"/>
    <mergeCell ref="A316:A325"/>
    <mergeCell ref="K360:L360"/>
    <mergeCell ref="N360:O360"/>
    <mergeCell ref="B353:C353"/>
    <mergeCell ref="B354:C354"/>
    <mergeCell ref="E354:F354"/>
    <mergeCell ref="H354:I354"/>
    <mergeCell ref="K354:L354"/>
    <mergeCell ref="K347:L347"/>
    <mergeCell ref="N414:O414"/>
    <mergeCell ref="N408:O408"/>
    <mergeCell ref="N382:O382"/>
    <mergeCell ref="B420:C420"/>
    <mergeCell ref="B421:C421"/>
    <mergeCell ref="E421:F421"/>
    <mergeCell ref="H421:I421"/>
    <mergeCell ref="K421:L421"/>
    <mergeCell ref="B413:C413"/>
    <mergeCell ref="B414:C414"/>
    <mergeCell ref="E414:F414"/>
    <mergeCell ref="H414:I414"/>
    <mergeCell ref="K414:L414"/>
    <mergeCell ref="B407:C407"/>
    <mergeCell ref="B408:C408"/>
    <mergeCell ref="B394:C394"/>
    <mergeCell ref="E394:F394"/>
    <mergeCell ref="H394:I394"/>
    <mergeCell ref="K394:L394"/>
    <mergeCell ref="N394:O394"/>
    <mergeCell ref="Q488:R488"/>
    <mergeCell ref="Q481:R481"/>
    <mergeCell ref="Q461:R461"/>
    <mergeCell ref="Q455:R455"/>
    <mergeCell ref="B340:C340"/>
    <mergeCell ref="B341:C341"/>
    <mergeCell ref="Q448:R448"/>
    <mergeCell ref="Q441:R441"/>
    <mergeCell ref="Q427:R427"/>
    <mergeCell ref="Q421:R421"/>
    <mergeCell ref="A453:R453"/>
    <mergeCell ref="A486:R486"/>
    <mergeCell ref="B454:C454"/>
    <mergeCell ref="B455:C455"/>
    <mergeCell ref="E455:F455"/>
    <mergeCell ref="H455:I455"/>
    <mergeCell ref="K455:L455"/>
    <mergeCell ref="Q388:R388"/>
    <mergeCell ref="Q341:R341"/>
    <mergeCell ref="K341:L341"/>
    <mergeCell ref="A352:R352"/>
    <mergeCell ref="A374:R374"/>
    <mergeCell ref="A419:R419"/>
    <mergeCell ref="B447:C447"/>
    <mergeCell ref="Q551:R551"/>
    <mergeCell ref="Q544:R544"/>
    <mergeCell ref="Q537:R537"/>
    <mergeCell ref="B544:C544"/>
    <mergeCell ref="E544:F544"/>
    <mergeCell ref="H544:I544"/>
    <mergeCell ref="K544:L544"/>
    <mergeCell ref="N544:O544"/>
    <mergeCell ref="B550:C550"/>
    <mergeCell ref="B551:C551"/>
    <mergeCell ref="E551:F551"/>
    <mergeCell ref="H551:I551"/>
    <mergeCell ref="K551:L551"/>
    <mergeCell ref="N551:O551"/>
    <mergeCell ref="B543:C543"/>
    <mergeCell ref="B528:C528"/>
    <mergeCell ref="B536:C536"/>
    <mergeCell ref="B537:C537"/>
    <mergeCell ref="E537:F537"/>
    <mergeCell ref="H537:I537"/>
    <mergeCell ref="K537:L537"/>
    <mergeCell ref="N537:O537"/>
    <mergeCell ref="B522:C522"/>
    <mergeCell ref="B523:C523"/>
    <mergeCell ref="E523:F523"/>
    <mergeCell ref="H523:I523"/>
    <mergeCell ref="K523:L523"/>
    <mergeCell ref="N523:O523"/>
    <mergeCell ref="B529:C529"/>
    <mergeCell ref="E529:F529"/>
    <mergeCell ref="H529:I529"/>
    <mergeCell ref="K529:L529"/>
    <mergeCell ref="N529:O529"/>
    <mergeCell ref="Q523:R523"/>
    <mergeCell ref="Q517:R517"/>
    <mergeCell ref="Q510:R510"/>
    <mergeCell ref="Q504:R504"/>
    <mergeCell ref="Q494:R494"/>
    <mergeCell ref="A502:R502"/>
    <mergeCell ref="B509:C509"/>
    <mergeCell ref="B510:C510"/>
    <mergeCell ref="E510:F510"/>
    <mergeCell ref="H510:I510"/>
    <mergeCell ref="K510:L510"/>
    <mergeCell ref="N510:O510"/>
    <mergeCell ref="B516:C516"/>
    <mergeCell ref="B517:C517"/>
    <mergeCell ref="E517:F517"/>
    <mergeCell ref="H517:I517"/>
    <mergeCell ref="K517:L517"/>
    <mergeCell ref="N517:O517"/>
    <mergeCell ref="E504:F504"/>
    <mergeCell ref="H504:I504"/>
    <mergeCell ref="K504:L504"/>
    <mergeCell ref="N504:O504"/>
    <mergeCell ref="B503:C503"/>
    <mergeCell ref="B504:C504"/>
    <mergeCell ref="A34:R34"/>
    <mergeCell ref="A35:R35"/>
    <mergeCell ref="A69:R69"/>
    <mergeCell ref="A70:R70"/>
    <mergeCell ref="A37:A51"/>
    <mergeCell ref="A201:R201"/>
    <mergeCell ref="A202:R202"/>
    <mergeCell ref="A214:A223"/>
    <mergeCell ref="A224:A233"/>
    <mergeCell ref="A102:R102"/>
    <mergeCell ref="A103:R103"/>
    <mergeCell ref="A104:B104"/>
    <mergeCell ref="A120:B120"/>
    <mergeCell ref="A125:A129"/>
    <mergeCell ref="A135:R135"/>
    <mergeCell ref="A136:R136"/>
    <mergeCell ref="A137:B137"/>
    <mergeCell ref="A138:A142"/>
    <mergeCell ref="A143:A152"/>
    <mergeCell ref="A121:A124"/>
    <mergeCell ref="A88:B88"/>
    <mergeCell ref="A168:R168"/>
    <mergeCell ref="A169:R169"/>
    <mergeCell ref="A52:B52"/>
    <mergeCell ref="A337:R337"/>
    <mergeCell ref="A338:R338"/>
    <mergeCell ref="A339:B339"/>
    <mergeCell ref="A371:R371"/>
    <mergeCell ref="A372:R372"/>
    <mergeCell ref="Q347:R347"/>
    <mergeCell ref="Q354:R354"/>
    <mergeCell ref="Q360:R360"/>
    <mergeCell ref="B347:C347"/>
    <mergeCell ref="N341:O341"/>
    <mergeCell ref="E347:F347"/>
    <mergeCell ref="H347:I347"/>
    <mergeCell ref="N347:O347"/>
    <mergeCell ref="N354:O354"/>
    <mergeCell ref="Q529:R529"/>
    <mergeCell ref="K494:L494"/>
    <mergeCell ref="K481:L481"/>
    <mergeCell ref="K474:L474"/>
    <mergeCell ref="K376:L376"/>
    <mergeCell ref="A53:A68"/>
    <mergeCell ref="A373:B373"/>
    <mergeCell ref="A404:R404"/>
    <mergeCell ref="A405:R405"/>
    <mergeCell ref="A406:B406"/>
    <mergeCell ref="N376:O376"/>
    <mergeCell ref="B387:C387"/>
    <mergeCell ref="B382:C382"/>
    <mergeCell ref="E388:F388"/>
    <mergeCell ref="H388:I388"/>
    <mergeCell ref="K388:L388"/>
    <mergeCell ref="N388:O388"/>
    <mergeCell ref="B375:C375"/>
    <mergeCell ref="Q382:R382"/>
    <mergeCell ref="Q376:R376"/>
    <mergeCell ref="A303:R303"/>
    <mergeCell ref="A304:R304"/>
    <mergeCell ref="A305:B305"/>
    <mergeCell ref="A271:B271"/>
  </mergeCells>
  <pageMargins left="0" right="0" top="0.5" bottom="0.2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21" sqref="G21"/>
    </sheetView>
  </sheetViews>
  <sheetFormatPr baseColWidth="10" defaultColWidth="8.83203125" defaultRowHeight="14" x14ac:dyDescent="0"/>
  <cols>
    <col min="1" max="1" width="18.1640625" bestFit="1" customWidth="1"/>
    <col min="2" max="2" width="12" bestFit="1" customWidth="1"/>
    <col min="3" max="3" width="11.5" customWidth="1"/>
  </cols>
  <sheetData>
    <row r="1" spans="1:5">
      <c r="A1" s="254" t="s">
        <v>70</v>
      </c>
      <c r="B1" s="254"/>
      <c r="C1" s="254"/>
      <c r="D1" s="254"/>
      <c r="E1" s="254"/>
    </row>
    <row r="2" spans="1:5">
      <c r="A2" s="255">
        <v>41219</v>
      </c>
      <c r="B2" s="255"/>
      <c r="C2" s="255"/>
      <c r="D2" s="255"/>
      <c r="E2" s="255"/>
    </row>
    <row r="4" spans="1:5">
      <c r="B4" t="s">
        <v>77</v>
      </c>
      <c r="C4" t="s">
        <v>78</v>
      </c>
      <c r="E4" t="s">
        <v>79</v>
      </c>
    </row>
    <row r="5" spans="1:5">
      <c r="A5" t="s">
        <v>71</v>
      </c>
      <c r="B5" s="64">
        <v>153</v>
      </c>
      <c r="C5">
        <v>89</v>
      </c>
      <c r="E5" s="63">
        <f>C5/B5</f>
        <v>0.5816993464052288</v>
      </c>
    </row>
    <row r="6" spans="1:5">
      <c r="A6" t="s">
        <v>72</v>
      </c>
      <c r="B6" s="64">
        <v>262</v>
      </c>
      <c r="C6">
        <v>164</v>
      </c>
      <c r="E6" s="63">
        <f t="shared" ref="E6:E21" si="0">C6/B6</f>
        <v>0.62595419847328249</v>
      </c>
    </row>
    <row r="7" spans="1:5">
      <c r="A7" t="s">
        <v>73</v>
      </c>
      <c r="B7" s="64">
        <v>63</v>
      </c>
      <c r="C7">
        <v>39</v>
      </c>
      <c r="E7" s="63">
        <f t="shared" si="0"/>
        <v>0.61904761904761907</v>
      </c>
    </row>
    <row r="8" spans="1:5">
      <c r="A8" t="s">
        <v>74</v>
      </c>
      <c r="B8" s="64">
        <v>761</v>
      </c>
      <c r="C8">
        <v>467</v>
      </c>
      <c r="E8" s="63">
        <f t="shared" si="0"/>
        <v>0.61366622864651776</v>
      </c>
    </row>
    <row r="9" spans="1:5">
      <c r="A9" t="s">
        <v>75</v>
      </c>
      <c r="B9" s="64">
        <v>27</v>
      </c>
      <c r="C9">
        <v>15</v>
      </c>
      <c r="E9" s="63">
        <f t="shared" si="0"/>
        <v>0.55555555555555558</v>
      </c>
    </row>
    <row r="10" spans="1:5">
      <c r="A10" t="s">
        <v>76</v>
      </c>
      <c r="B10" s="64">
        <v>51</v>
      </c>
      <c r="C10">
        <v>28</v>
      </c>
      <c r="E10" s="63">
        <f t="shared" si="0"/>
        <v>0.5490196078431373</v>
      </c>
    </row>
    <row r="11" spans="1:5">
      <c r="A11" t="s">
        <v>80</v>
      </c>
      <c r="B11" s="64">
        <v>60</v>
      </c>
      <c r="C11">
        <v>42</v>
      </c>
      <c r="E11" s="63">
        <f t="shared" si="0"/>
        <v>0.7</v>
      </c>
    </row>
    <row r="12" spans="1:5">
      <c r="A12" t="s">
        <v>81</v>
      </c>
      <c r="B12" s="64">
        <v>137</v>
      </c>
      <c r="C12">
        <v>82</v>
      </c>
      <c r="E12" s="63">
        <f t="shared" si="0"/>
        <v>0.59854014598540151</v>
      </c>
    </row>
    <row r="13" spans="1:5">
      <c r="A13" t="s">
        <v>82</v>
      </c>
      <c r="B13" s="64">
        <v>204</v>
      </c>
      <c r="C13">
        <v>117</v>
      </c>
      <c r="E13" s="63">
        <f t="shared" si="0"/>
        <v>0.57352941176470584</v>
      </c>
    </row>
    <row r="14" spans="1:5">
      <c r="A14" t="s">
        <v>83</v>
      </c>
      <c r="B14" s="64">
        <v>35</v>
      </c>
      <c r="C14">
        <v>25</v>
      </c>
      <c r="E14" s="63">
        <f t="shared" si="0"/>
        <v>0.7142857142857143</v>
      </c>
    </row>
    <row r="15" spans="1:5">
      <c r="A15" t="s">
        <v>84</v>
      </c>
      <c r="B15" s="64">
        <v>125</v>
      </c>
      <c r="C15">
        <v>75</v>
      </c>
      <c r="E15" s="63">
        <f t="shared" si="0"/>
        <v>0.6</v>
      </c>
    </row>
    <row r="16" spans="1:5">
      <c r="A16" t="s">
        <v>85</v>
      </c>
      <c r="B16" s="64">
        <v>376</v>
      </c>
      <c r="C16">
        <v>247</v>
      </c>
      <c r="E16" s="63">
        <f t="shared" si="0"/>
        <v>0.65691489361702127</v>
      </c>
    </row>
    <row r="17" spans="1:5">
      <c r="A17" t="s">
        <v>86</v>
      </c>
      <c r="B17" s="64">
        <v>1064</v>
      </c>
      <c r="C17">
        <v>660</v>
      </c>
      <c r="E17" s="63">
        <f t="shared" si="0"/>
        <v>0.62030075187969924</v>
      </c>
    </row>
    <row r="18" spans="1:5">
      <c r="A18" t="s">
        <v>87</v>
      </c>
      <c r="B18" s="64">
        <v>107</v>
      </c>
      <c r="C18">
        <v>68</v>
      </c>
      <c r="E18" s="63">
        <f t="shared" si="0"/>
        <v>0.63551401869158874</v>
      </c>
    </row>
    <row r="19" spans="1:5">
      <c r="A19" t="s">
        <v>14</v>
      </c>
      <c r="B19" s="64">
        <v>341</v>
      </c>
      <c r="C19">
        <v>308</v>
      </c>
      <c r="E19" s="63">
        <f t="shared" si="0"/>
        <v>0.90322580645161288</v>
      </c>
    </row>
    <row r="20" spans="1:5">
      <c r="E20" s="63"/>
    </row>
    <row r="21" spans="1:5">
      <c r="B21" s="64">
        <f>SUM(B5:B18)</f>
        <v>3425</v>
      </c>
      <c r="C21" s="64">
        <f>SUM(C5:C20)</f>
        <v>2426</v>
      </c>
      <c r="D21" s="64"/>
      <c r="E21" s="63">
        <f t="shared" si="0"/>
        <v>0.70832116788321164</v>
      </c>
    </row>
    <row r="22" spans="1:5">
      <c r="C22" s="64"/>
      <c r="D22" s="64"/>
      <c r="E22" s="64"/>
    </row>
  </sheetData>
  <mergeCells count="2">
    <mergeCell ref="A1:E1"/>
    <mergeCell ref="A2:E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Election Totals</vt:lpstr>
      <vt:lpstr>Sheet2</vt:lpstr>
      <vt:lpstr>Percentages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2017-01-13T20:24:24Z</dcterms:modified>
</cp:coreProperties>
</file>