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1355" windowHeight="8700"/>
  </bookViews>
  <sheets>
    <sheet name="Sheet1" sheetId="1" r:id="rId1"/>
    <sheet name="Sheet2" sheetId="2" r:id="rId2"/>
    <sheet name="Sheet 3" sheetId="7" r:id="rId3"/>
  </sheets>
  <definedNames>
    <definedName name="_xlnm.Print_Area" localSheetId="2">'Sheet 3'!$A$1:$W$101</definedName>
    <definedName name="_xlnm.Print_Area" localSheetId="0">Sheet1!$A$1:$T$99</definedName>
    <definedName name="_xlnm.Print_Area" localSheetId="1">Sheet2!$A$1:$V$99</definedName>
  </definedNames>
  <calcPr calcId="145621"/>
</workbook>
</file>

<file path=xl/calcChain.xml><?xml version="1.0" encoding="utf-8"?>
<calcChain xmlns="http://schemas.openxmlformats.org/spreadsheetml/2006/main">
  <c r="W71" i="7" l="1"/>
  <c r="U71" i="7"/>
  <c r="T71" i="7"/>
  <c r="R71" i="7"/>
  <c r="I71" i="7"/>
  <c r="H71" i="7"/>
  <c r="V77" i="2"/>
  <c r="S77" i="2"/>
  <c r="R77" i="2"/>
  <c r="V71" i="2"/>
  <c r="S71" i="2"/>
  <c r="R71" i="2"/>
  <c r="V65" i="2"/>
  <c r="S65" i="2"/>
  <c r="R65" i="2"/>
  <c r="V59" i="2"/>
  <c r="V81" i="2" s="1"/>
  <c r="S59" i="2"/>
  <c r="S81" i="2" s="1"/>
  <c r="R59" i="2"/>
  <c r="V53" i="2"/>
  <c r="S53" i="2"/>
  <c r="R53" i="2"/>
  <c r="V35" i="2"/>
  <c r="S35" i="2"/>
  <c r="R35" i="2"/>
  <c r="V21" i="2"/>
  <c r="S21" i="2"/>
  <c r="R21" i="2"/>
  <c r="V18" i="2"/>
  <c r="S18" i="2"/>
  <c r="S82" i="2" s="1"/>
  <c r="S84" i="2" s="1"/>
  <c r="S86" i="2" s="1"/>
  <c r="R18" i="2"/>
  <c r="U71" i="2"/>
  <c r="T71" i="2"/>
  <c r="Q71" i="2"/>
  <c r="O71" i="2"/>
  <c r="N71" i="2"/>
  <c r="L71" i="2"/>
  <c r="L81" i="2" s="1"/>
  <c r="K71" i="2"/>
  <c r="H71" i="2"/>
  <c r="I71" i="2"/>
  <c r="G71" i="2"/>
  <c r="G81" i="2" s="1"/>
  <c r="T77" i="1"/>
  <c r="S77" i="1"/>
  <c r="R77" i="1"/>
  <c r="W77" i="7"/>
  <c r="U77" i="7"/>
  <c r="T77" i="7"/>
  <c r="R77" i="7"/>
  <c r="M77" i="7"/>
  <c r="K77" i="7"/>
  <c r="H77" i="7"/>
  <c r="I77" i="7"/>
  <c r="T77" i="2"/>
  <c r="Q77" i="2"/>
  <c r="O77" i="2"/>
  <c r="N77" i="2"/>
  <c r="L77" i="2"/>
  <c r="K77" i="2"/>
  <c r="H77" i="2"/>
  <c r="I77" i="2"/>
  <c r="G77" i="2"/>
  <c r="U77" i="2"/>
  <c r="O77" i="1"/>
  <c r="P77" i="1"/>
  <c r="N77" i="1"/>
  <c r="L77" i="1"/>
  <c r="K77" i="1"/>
  <c r="J77" i="1"/>
  <c r="I77" i="1"/>
  <c r="H77" i="1"/>
  <c r="H59" i="1"/>
  <c r="H65" i="1"/>
  <c r="H71" i="1"/>
  <c r="H18" i="1"/>
  <c r="H21" i="1"/>
  <c r="H35" i="1"/>
  <c r="H53" i="1"/>
  <c r="G77" i="1"/>
  <c r="A77" i="7"/>
  <c r="A77" i="2"/>
  <c r="A77" i="1"/>
  <c r="A59" i="1"/>
  <c r="A81" i="1" s="1"/>
  <c r="A65" i="1"/>
  <c r="A71" i="1"/>
  <c r="W18" i="7"/>
  <c r="W21" i="7"/>
  <c r="W35" i="7"/>
  <c r="W53" i="7"/>
  <c r="W59" i="7"/>
  <c r="W65" i="7"/>
  <c r="U18" i="7"/>
  <c r="U21" i="7"/>
  <c r="U35" i="7"/>
  <c r="U53" i="7"/>
  <c r="U59" i="7"/>
  <c r="U81" i="7" s="1"/>
  <c r="U65" i="7"/>
  <c r="T18" i="7"/>
  <c r="T21" i="7"/>
  <c r="T35" i="7"/>
  <c r="T53" i="7"/>
  <c r="T59" i="7"/>
  <c r="T65" i="7"/>
  <c r="T81" i="7" s="1"/>
  <c r="R18" i="7"/>
  <c r="R21" i="7"/>
  <c r="R35" i="7"/>
  <c r="R53" i="7"/>
  <c r="R59" i="7"/>
  <c r="R81" i="7" s="1"/>
  <c r="R65" i="7"/>
  <c r="P18" i="7"/>
  <c r="P53" i="7"/>
  <c r="P59" i="7"/>
  <c r="P65" i="7"/>
  <c r="P71" i="7"/>
  <c r="P81" i="7"/>
  <c r="O18" i="7"/>
  <c r="O53" i="7"/>
  <c r="O59" i="7"/>
  <c r="O65" i="7"/>
  <c r="O71" i="7"/>
  <c r="O81" i="7"/>
  <c r="M21" i="7"/>
  <c r="M35" i="7"/>
  <c r="M53" i="7"/>
  <c r="M65" i="7"/>
  <c r="M71" i="7"/>
  <c r="K81" i="7"/>
  <c r="K82" i="7"/>
  <c r="K84" i="7"/>
  <c r="K86" i="7"/>
  <c r="H18" i="7"/>
  <c r="H21" i="7"/>
  <c r="H35" i="7"/>
  <c r="H53" i="7"/>
  <c r="H59" i="7"/>
  <c r="H65" i="7"/>
  <c r="H81" i="7"/>
  <c r="H82" i="7"/>
  <c r="H84" i="7" s="1"/>
  <c r="H86" i="7" s="1"/>
  <c r="I18" i="7"/>
  <c r="I21" i="7"/>
  <c r="I35" i="7"/>
  <c r="I53" i="7"/>
  <c r="I59" i="7"/>
  <c r="I81" i="7" s="1"/>
  <c r="I65" i="7"/>
  <c r="A18" i="7"/>
  <c r="A21" i="7"/>
  <c r="A35" i="7"/>
  <c r="A53" i="7"/>
  <c r="A59" i="7"/>
  <c r="A65" i="7"/>
  <c r="A71" i="7"/>
  <c r="A81" i="7"/>
  <c r="V73" i="7"/>
  <c r="V49" i="7"/>
  <c r="V55" i="7"/>
  <c r="V59" i="7"/>
  <c r="V68" i="7" s="1"/>
  <c r="V69" i="7" s="1"/>
  <c r="V64" i="7"/>
  <c r="U18" i="2"/>
  <c r="U21" i="2"/>
  <c r="U35" i="2"/>
  <c r="U53" i="2"/>
  <c r="U59" i="2"/>
  <c r="U65" i="2"/>
  <c r="U81" i="2" s="1"/>
  <c r="T18" i="2"/>
  <c r="T21" i="2"/>
  <c r="T35" i="2"/>
  <c r="T53" i="2"/>
  <c r="T59" i="2"/>
  <c r="T65" i="2"/>
  <c r="Q18" i="2"/>
  <c r="Q21" i="2"/>
  <c r="Q35" i="2"/>
  <c r="Q53" i="2"/>
  <c r="Q59" i="2"/>
  <c r="Q65" i="2"/>
  <c r="O18" i="2"/>
  <c r="O21" i="2"/>
  <c r="O35" i="2"/>
  <c r="O53" i="2"/>
  <c r="O59" i="2"/>
  <c r="O65" i="2"/>
  <c r="O81" i="2"/>
  <c r="N18" i="2"/>
  <c r="N21" i="2"/>
  <c r="N35" i="2"/>
  <c r="N53" i="2"/>
  <c r="N59" i="2"/>
  <c r="N65" i="2"/>
  <c r="L18" i="2"/>
  <c r="L21" i="2"/>
  <c r="L35" i="2"/>
  <c r="L53" i="2"/>
  <c r="L59" i="2"/>
  <c r="L65" i="2"/>
  <c r="K18" i="2"/>
  <c r="K21" i="2"/>
  <c r="K35" i="2"/>
  <c r="K53" i="2"/>
  <c r="K59" i="2"/>
  <c r="K65" i="2"/>
  <c r="H18" i="2"/>
  <c r="H21" i="2"/>
  <c r="H35" i="2"/>
  <c r="H53" i="2"/>
  <c r="H59" i="2"/>
  <c r="H65" i="2"/>
  <c r="H81" i="2"/>
  <c r="I18" i="2"/>
  <c r="I21" i="2"/>
  <c r="I35" i="2"/>
  <c r="I53" i="2"/>
  <c r="I59" i="2"/>
  <c r="I65" i="2"/>
  <c r="G18" i="2"/>
  <c r="G21" i="2"/>
  <c r="G35" i="2"/>
  <c r="G53" i="2"/>
  <c r="G59" i="2"/>
  <c r="G65" i="2"/>
  <c r="A18" i="2"/>
  <c r="A21" i="2"/>
  <c r="A35" i="2"/>
  <c r="A53" i="2"/>
  <c r="A59" i="2"/>
  <c r="A81" i="2" s="1"/>
  <c r="A82" i="2" s="1"/>
  <c r="A84" i="2" s="1"/>
  <c r="A86" i="2" s="1"/>
  <c r="A65" i="2"/>
  <c r="A71" i="2"/>
  <c r="R53" i="1"/>
  <c r="S53" i="1"/>
  <c r="T53" i="1"/>
  <c r="O53" i="1"/>
  <c r="P53" i="1"/>
  <c r="N53" i="1"/>
  <c r="J53" i="1"/>
  <c r="I53" i="1"/>
  <c r="L53" i="1"/>
  <c r="K53" i="1"/>
  <c r="G53" i="1"/>
  <c r="A53" i="1"/>
  <c r="A18" i="1"/>
  <c r="A82" i="1" s="1"/>
  <c r="A84" i="1" s="1"/>
  <c r="A86" i="1" s="1"/>
  <c r="S18" i="1"/>
  <c r="T18" i="1"/>
  <c r="R18" i="1"/>
  <c r="O18" i="1"/>
  <c r="P18" i="1"/>
  <c r="N18" i="1"/>
  <c r="J18" i="1"/>
  <c r="I18" i="1"/>
  <c r="L18" i="1"/>
  <c r="K18" i="1"/>
  <c r="G18" i="1"/>
  <c r="S71" i="1"/>
  <c r="S21" i="1"/>
  <c r="S35" i="1"/>
  <c r="S59" i="1"/>
  <c r="S65" i="1"/>
  <c r="S81" i="1"/>
  <c r="T21" i="1"/>
  <c r="T35" i="1"/>
  <c r="T59" i="1"/>
  <c r="T65" i="1"/>
  <c r="T71" i="1"/>
  <c r="R21" i="1"/>
  <c r="R35" i="1"/>
  <c r="R59" i="1"/>
  <c r="R65" i="1"/>
  <c r="R71" i="1"/>
  <c r="O21" i="1"/>
  <c r="O35" i="1"/>
  <c r="O59" i="1"/>
  <c r="O81" i="1" s="1"/>
  <c r="O65" i="1"/>
  <c r="O71" i="1"/>
  <c r="P21" i="1"/>
  <c r="P35" i="1"/>
  <c r="P59" i="1"/>
  <c r="P65" i="1"/>
  <c r="P71" i="1"/>
  <c r="P81" i="1"/>
  <c r="N21" i="1"/>
  <c r="N35" i="1"/>
  <c r="N59" i="1"/>
  <c r="N65" i="1"/>
  <c r="N71" i="1"/>
  <c r="N81" i="1" s="1"/>
  <c r="J21" i="1"/>
  <c r="J35" i="1"/>
  <c r="J59" i="1"/>
  <c r="J65" i="1"/>
  <c r="J71" i="1"/>
  <c r="I21" i="1"/>
  <c r="I35" i="1"/>
  <c r="I59" i="1"/>
  <c r="I81" i="1" s="1"/>
  <c r="I82" i="1" s="1"/>
  <c r="I84" i="1" s="1"/>
  <c r="I86" i="1" s="1"/>
  <c r="I65" i="1"/>
  <c r="I71" i="1"/>
  <c r="L21" i="1"/>
  <c r="L35" i="1"/>
  <c r="L59" i="1"/>
  <c r="L81" i="1" s="1"/>
  <c r="L82" i="1" s="1"/>
  <c r="L84" i="1" s="1"/>
  <c r="L86" i="1" s="1"/>
  <c r="L65" i="1"/>
  <c r="L71" i="1"/>
  <c r="K21" i="1"/>
  <c r="K35" i="1"/>
  <c r="K59" i="1"/>
  <c r="K65" i="1"/>
  <c r="K71" i="1"/>
  <c r="K81" i="1" s="1"/>
  <c r="G21" i="1"/>
  <c r="G35" i="1"/>
  <c r="G59" i="1"/>
  <c r="G65" i="1"/>
  <c r="G71" i="1"/>
  <c r="A21" i="1"/>
  <c r="A35" i="1"/>
  <c r="W73" i="2"/>
  <c r="W49" i="2"/>
  <c r="W55" i="2"/>
  <c r="W59" i="2"/>
  <c r="W64" i="2"/>
  <c r="V82" i="2" l="1"/>
  <c r="V84" i="2" s="1"/>
  <c r="V86" i="2" s="1"/>
  <c r="N82" i="1"/>
  <c r="N84" i="1" s="1"/>
  <c r="N86" i="1" s="1"/>
  <c r="S82" i="1"/>
  <c r="S84" i="1" s="1"/>
  <c r="S86" i="1" s="1"/>
  <c r="H82" i="2"/>
  <c r="H84" i="2" s="1"/>
  <c r="H86" i="2" s="1"/>
  <c r="O82" i="2"/>
  <c r="O84" i="2" s="1"/>
  <c r="O86" i="2" s="1"/>
  <c r="W68" i="2"/>
  <c r="W69" i="2" s="1"/>
  <c r="O82" i="1"/>
  <c r="O84" i="1" s="1"/>
  <c r="O86" i="1" s="1"/>
  <c r="W81" i="7"/>
  <c r="G81" i="1"/>
  <c r="G82" i="1" s="1"/>
  <c r="G84" i="1" s="1"/>
  <c r="G86" i="1" s="1"/>
  <c r="J81" i="1"/>
  <c r="J82" i="1" s="1"/>
  <c r="J84" i="1" s="1"/>
  <c r="J86" i="1" s="1"/>
  <c r="R81" i="1"/>
  <c r="R82" i="1" s="1"/>
  <c r="R84" i="1" s="1"/>
  <c r="R86" i="1" s="1"/>
  <c r="G82" i="2"/>
  <c r="G84" i="2" s="1"/>
  <c r="G86" i="2" s="1"/>
  <c r="L82" i="2"/>
  <c r="L84" i="2" s="1"/>
  <c r="L86" i="2" s="1"/>
  <c r="T81" i="2"/>
  <c r="T82" i="2" s="1"/>
  <c r="T84" i="2" s="1"/>
  <c r="T86" i="2" s="1"/>
  <c r="M81" i="7"/>
  <c r="T82" i="7"/>
  <c r="T84" i="7" s="1"/>
  <c r="T86" i="7" s="1"/>
  <c r="K82" i="1"/>
  <c r="K84" i="1" s="1"/>
  <c r="K86" i="1" s="1"/>
  <c r="U82" i="2"/>
  <c r="U84" i="2" s="1"/>
  <c r="U86" i="2" s="1"/>
  <c r="I82" i="7"/>
  <c r="I84" i="7" s="1"/>
  <c r="I86" i="7" s="1"/>
  <c r="P82" i="1"/>
  <c r="P84" i="1" s="1"/>
  <c r="P86" i="1" s="1"/>
  <c r="R82" i="7"/>
  <c r="R84" i="7" s="1"/>
  <c r="R86" i="7" s="1"/>
  <c r="U82" i="7"/>
  <c r="U84" i="7" s="1"/>
  <c r="U86" i="7" s="1"/>
  <c r="P82" i="7"/>
  <c r="P84" i="7" s="1"/>
  <c r="P86" i="7" s="1"/>
  <c r="W82" i="7"/>
  <c r="W84" i="7" s="1"/>
  <c r="W86" i="7" s="1"/>
  <c r="I81" i="2"/>
  <c r="I82" i="2" s="1"/>
  <c r="I84" i="2" s="1"/>
  <c r="I86" i="2" s="1"/>
  <c r="K81" i="2"/>
  <c r="K82" i="2" s="1"/>
  <c r="K84" i="2" s="1"/>
  <c r="K86" i="2" s="1"/>
  <c r="N81" i="2"/>
  <c r="N82" i="2" s="1"/>
  <c r="N84" i="2" s="1"/>
  <c r="N86" i="2" s="1"/>
  <c r="Q81" i="2"/>
  <c r="Q82" i="2" s="1"/>
  <c r="Q84" i="2" s="1"/>
  <c r="Q86" i="2" s="1"/>
  <c r="A82" i="7"/>
  <c r="A84" i="7" s="1"/>
  <c r="A86" i="7" s="1"/>
  <c r="O82" i="7"/>
  <c r="O84" i="7" s="1"/>
  <c r="O86" i="7" s="1"/>
  <c r="H82" i="1"/>
  <c r="H84" i="1" s="1"/>
  <c r="H86" i="1" s="1"/>
  <c r="H81" i="1"/>
  <c r="T81" i="1"/>
  <c r="T82" i="1" s="1"/>
  <c r="T84" i="1" s="1"/>
  <c r="T86" i="1" s="1"/>
  <c r="M82" i="7"/>
  <c r="M84" i="7" s="1"/>
  <c r="M86" i="7" s="1"/>
  <c r="R81" i="2"/>
  <c r="R82" i="2" s="1"/>
  <c r="R84" i="2" s="1"/>
  <c r="R86" i="2" s="1"/>
</calcChain>
</file>

<file path=xl/sharedStrings.xml><?xml version="1.0" encoding="utf-8"?>
<sst xmlns="http://schemas.openxmlformats.org/spreadsheetml/2006/main" count="401" uniqueCount="184">
  <si>
    <t xml:space="preserve"> </t>
  </si>
  <si>
    <t>TOTAL</t>
  </si>
  <si>
    <t>VOTES</t>
  </si>
  <si>
    <t>VOID</t>
  </si>
  <si>
    <t>CITY OR TOWNSHIP</t>
  </si>
  <si>
    <t>WARD AND PRECINCT</t>
  </si>
  <si>
    <t>CAST</t>
  </si>
  <si>
    <r>
      <t xml:space="preserve">                </t>
    </r>
    <r>
      <rPr>
        <b/>
        <sz val="10"/>
        <rFont val="Arial"/>
        <family val="2"/>
      </rPr>
      <t xml:space="preserve">   CITIES</t>
    </r>
  </si>
  <si>
    <t>CANEY</t>
  </si>
  <si>
    <t>FIRST WARD</t>
  </si>
  <si>
    <t>SECOND WARD</t>
  </si>
  <si>
    <t xml:space="preserve">                        TOTAL</t>
  </si>
  <si>
    <t>CHERRYVALE</t>
  </si>
  <si>
    <t xml:space="preserve">                                 TOTAL</t>
  </si>
  <si>
    <t>COFFEYVILLE</t>
  </si>
  <si>
    <t>FIRST PRECINCT</t>
  </si>
  <si>
    <t>SECOND PRECINCT</t>
  </si>
  <si>
    <t>THIRD PRECINCT</t>
  </si>
  <si>
    <t>FOURTH PRECINCT</t>
  </si>
  <si>
    <t>FIFTH PRECINCT</t>
  </si>
  <si>
    <t>SIXTH PRECINCT</t>
  </si>
  <si>
    <t>SEVENTH PRECINCT</t>
  </si>
  <si>
    <t>EIGHTH PRECINCT</t>
  </si>
  <si>
    <t>NINTH PRECINCT</t>
  </si>
  <si>
    <t>TENTH PRECINCT</t>
  </si>
  <si>
    <t>ELEVENTH PRECINCT</t>
  </si>
  <si>
    <t>TWELFTH PRECINCT</t>
  </si>
  <si>
    <t>THIRTEENTH PRECINCT</t>
  </si>
  <si>
    <t>INDEPENDENCE</t>
  </si>
  <si>
    <t xml:space="preserve">                                      TOTAL</t>
  </si>
  <si>
    <r>
      <t xml:space="preserve">              </t>
    </r>
    <r>
      <rPr>
        <b/>
        <sz val="11"/>
        <rFont val="Arial"/>
        <family val="2"/>
      </rPr>
      <t>TOWNSHIPS</t>
    </r>
  </si>
  <si>
    <t>HAVANA PRECINCT</t>
  </si>
  <si>
    <t>TYRO PRECINCT</t>
  </si>
  <si>
    <t>CANEY TWP. TOTALS</t>
  </si>
  <si>
    <t>CHEROKEE</t>
  </si>
  <si>
    <t>CHERRY</t>
  </si>
  <si>
    <t>DRUM CREEK</t>
  </si>
  <si>
    <t>FAWN CREEK</t>
  </si>
  <si>
    <t>DEARING PRECINCT</t>
  </si>
  <si>
    <t>FAWN CREEK TWP. TOTALS</t>
  </si>
  <si>
    <t xml:space="preserve">INDEPENDENCE </t>
  </si>
  <si>
    <t>INDEPENDENCE TWP. TOTALS</t>
  </si>
  <si>
    <t>LIBERTY</t>
  </si>
  <si>
    <t>LOUISBURG</t>
  </si>
  <si>
    <t>PARKER</t>
  </si>
  <si>
    <t>PARKER TWP. TOTALS</t>
  </si>
  <si>
    <t>RUTLAND</t>
  </si>
  <si>
    <t>SYCAMORE</t>
  </si>
  <si>
    <t>WEST CHERRY</t>
  </si>
  <si>
    <t>TOWNSHIP TOTALS</t>
  </si>
  <si>
    <r>
      <t xml:space="preserve">                     </t>
    </r>
    <r>
      <rPr>
        <b/>
        <sz val="10"/>
        <rFont val="Arial"/>
        <family val="2"/>
      </rPr>
      <t>TOTAL COUNTY VOTE</t>
    </r>
  </si>
  <si>
    <r>
      <t xml:space="preserve">                            </t>
    </r>
    <r>
      <rPr>
        <b/>
        <sz val="10"/>
        <rFont val="Arial"/>
        <family val="2"/>
      </rPr>
      <t>GRAND TOTAL</t>
    </r>
  </si>
  <si>
    <t>PROVISIONAL</t>
  </si>
  <si>
    <t>GRAND TOTAL WITH PROVISIONALS</t>
  </si>
  <si>
    <t>Jim</t>
  </si>
  <si>
    <t>Jean Kurtis</t>
  </si>
  <si>
    <t>Dennis</t>
  </si>
  <si>
    <t>Ron</t>
  </si>
  <si>
    <t>Estes (Rep)</t>
  </si>
  <si>
    <t>David J.</t>
  </si>
  <si>
    <t>Powell (Rep)</t>
  </si>
  <si>
    <t>COMMISSIONER OF</t>
  </si>
  <si>
    <t xml:space="preserve">     INSURANCE</t>
  </si>
  <si>
    <t>STATE BOARD OF EDUCATION</t>
  </si>
  <si>
    <t xml:space="preserve">                  DISTRICT. 9</t>
  </si>
  <si>
    <t>STATE REP.</t>
  </si>
  <si>
    <t>Virgil</t>
  </si>
  <si>
    <t>Peck (Rep)</t>
  </si>
  <si>
    <t xml:space="preserve">      STATE REP.</t>
  </si>
  <si>
    <t xml:space="preserve">     DISTRICT 12</t>
  </si>
  <si>
    <t>DIST. CRT. JUDGE</t>
  </si>
  <si>
    <t xml:space="preserve">  DIST. 14, DIV. 1</t>
  </si>
  <si>
    <t>F. William</t>
  </si>
  <si>
    <t>Cullins (Rep)</t>
  </si>
  <si>
    <t>HAND COUNT BALLOTS</t>
  </si>
  <si>
    <t>MONTGOMERY COUNTY         STATE/COUNTY PRIMARY    AUGUST 5, 2014</t>
  </si>
  <si>
    <t>MONTGOMERY COUNTY       STATE/COUNTY PRIMARY     AUGUST 5, 2014</t>
  </si>
  <si>
    <t>Chad</t>
  </si>
  <si>
    <t>Taylor (Dem)</t>
  </si>
  <si>
    <t>Milton</t>
  </si>
  <si>
    <t>JenniferWinn/</t>
  </si>
  <si>
    <t>Schodorf (Dem)</t>
  </si>
  <si>
    <t>Anderson (Dem)</t>
  </si>
  <si>
    <t>Beverly</t>
  </si>
  <si>
    <t>Gossage (Rep)</t>
  </si>
  <si>
    <t>DISTRICT 7</t>
  </si>
  <si>
    <t>Richard J.</t>
  </si>
  <si>
    <t>Proehl (Rep)</t>
  </si>
  <si>
    <t>Kelly (Rep)</t>
  </si>
  <si>
    <t>FIRST WARD/PRECINCT ONE</t>
  </si>
  <si>
    <t>FIRST WARD/PRECINCT TWO</t>
  </si>
  <si>
    <t>FIRST WARD/PRECINCT TWO EXC A H12</t>
  </si>
  <si>
    <t>SECOND WARD/PRECINCT ONE</t>
  </si>
  <si>
    <t>THIRD WARD/PRECINCT ONE</t>
  </si>
  <si>
    <t>THIRD WARD/PRECINCT TWO</t>
  </si>
  <si>
    <t>FOURTH WARD/PRECINCT ONE</t>
  </si>
  <si>
    <t>FOURTH WARD/PRECINCT TWO</t>
  </si>
  <si>
    <t>SECOND WARD/PRECINCT TWO</t>
  </si>
  <si>
    <t>THIRD WARD/PRECINCT TWO EXCLAVE</t>
  </si>
  <si>
    <t>FIFTH WARD/PRECINCT ONE</t>
  </si>
  <si>
    <t>FIFTH WARD/PRECINCT TWO</t>
  </si>
  <si>
    <t>SIXTH WARD/PRECINCT ONE H11</t>
  </si>
  <si>
    <t>SIXTH WARD/PRECINCT ONE H12</t>
  </si>
  <si>
    <t>SIXTH WARD/PRECINCT TWO H11</t>
  </si>
  <si>
    <t>SIXTH WARD/PRECINCT TWO H12</t>
  </si>
  <si>
    <t>SIXTH WARD/PRECINCT TWO H11A</t>
  </si>
  <si>
    <t>SIXTH WARD/PRECINCT TWO H12A</t>
  </si>
  <si>
    <t>FIRST PRECINCT H11</t>
  </si>
  <si>
    <t>FIRST PRECINCT H12</t>
  </si>
  <si>
    <t>FIRST PRECINCT ENCLAVE H12</t>
  </si>
  <si>
    <t>SECOND PRECINCT PART A H12</t>
  </si>
  <si>
    <t>SECOND PRECINCT PART C H11</t>
  </si>
  <si>
    <t>SECONC PRECINCT ENCLAVE H11</t>
  </si>
  <si>
    <t>Patrick</t>
  </si>
  <si>
    <t>Wiesner (Dem)</t>
  </si>
  <si>
    <t>Pat</t>
  </si>
  <si>
    <t>Roberts (Rep)</t>
  </si>
  <si>
    <t>Smith (Rep)</t>
  </si>
  <si>
    <t>Wolf (Rep)</t>
  </si>
  <si>
    <t>Alvin E.</t>
  </si>
  <si>
    <t>Zahnter (Rep)</t>
  </si>
  <si>
    <t>D.J.</t>
  </si>
  <si>
    <t>Margie</t>
  </si>
  <si>
    <t>Wakefield (Dem)</t>
  </si>
  <si>
    <t>Lynn</t>
  </si>
  <si>
    <t>Jenkins (Rep)</t>
  </si>
  <si>
    <t>Joshua Joel</t>
  </si>
  <si>
    <t>Tucker (Rep)</t>
  </si>
  <si>
    <t xml:space="preserve">    U.S. REPRESENTATIVE 2ND DISTRICT</t>
  </si>
  <si>
    <t>Paul Davis/</t>
  </si>
  <si>
    <t>Jill Docking (Dem)</t>
  </si>
  <si>
    <t>Jeff Colyer (Rep)</t>
  </si>
  <si>
    <t>Sam Brownback/</t>
  </si>
  <si>
    <t>Robin R. Lais (Rep)</t>
  </si>
  <si>
    <t xml:space="preserve">               GOVERNOR/LT. GOVERNOR</t>
  </si>
  <si>
    <t>Kris</t>
  </si>
  <si>
    <t>Kobach (Rep)</t>
  </si>
  <si>
    <t>Scott</t>
  </si>
  <si>
    <t>Morgan (Rep)</t>
  </si>
  <si>
    <t xml:space="preserve">                SECRETARY OF STATE</t>
  </si>
  <si>
    <t xml:space="preserve">A.J. </t>
  </si>
  <si>
    <t>Kotich (Dem)</t>
  </si>
  <si>
    <t>Derek</t>
  </si>
  <si>
    <t>Schmidt (Rep)</t>
  </si>
  <si>
    <t>ATTORNEY GENERAL</t>
  </si>
  <si>
    <t>Carmen</t>
  </si>
  <si>
    <t>Alldritt (Dem)</t>
  </si>
  <si>
    <t xml:space="preserve">    STATE TREASURER</t>
  </si>
  <si>
    <t>Martin</t>
  </si>
  <si>
    <t>Burke (Rep)</t>
  </si>
  <si>
    <t>Porter (Rep)</t>
  </si>
  <si>
    <t xml:space="preserve">    STATE REP.</t>
  </si>
  <si>
    <t xml:space="preserve">    DISTRICT 11</t>
  </si>
  <si>
    <t>Eden</t>
  </si>
  <si>
    <t>Fuson (Dem)</t>
  </si>
  <si>
    <t>Jeffrey D.</t>
  </si>
  <si>
    <t>Gossard (Rep)</t>
  </si>
  <si>
    <t>Robert W.</t>
  </si>
  <si>
    <t>Lattin (Rep)</t>
  </si>
  <si>
    <t>Larry</t>
  </si>
  <si>
    <t>Markle (Rep)</t>
  </si>
  <si>
    <t xml:space="preserve">                 DIST. CRT. JUDGE</t>
  </si>
  <si>
    <t xml:space="preserve">                   DIST. 14 DIV. 2</t>
  </si>
  <si>
    <t xml:space="preserve">DRUM CREEK </t>
  </si>
  <si>
    <t>FIRST PRECINCT 1ST ENCLAVE H12</t>
  </si>
  <si>
    <t>Ken</t>
  </si>
  <si>
    <t>Selzer (Rep)</t>
  </si>
  <si>
    <t>Clark</t>
  </si>
  <si>
    <t>Shultz (Rep)</t>
  </si>
  <si>
    <t xml:space="preserve">John M. </t>
  </si>
  <si>
    <t>Toplikar (Rep)</t>
  </si>
  <si>
    <t xml:space="preserve">                      UNITED STATES SENATE</t>
  </si>
  <si>
    <t>STATE OF KANSAS, MONTGOMERY COUNTY, ss</t>
  </si>
  <si>
    <t>WE, THE UNDERSIGNED, Members of the County Commissioners in and for said County, and ex-officio Board of Canvassers for said County, do hereby certify that the foregoing abstract of votes cast at</t>
  </si>
  <si>
    <t>the 2014 Primary Election held in the several precincts in said County on the 11th day of August, A.D. 2014</t>
  </si>
  <si>
    <t>Advance Ballots:   Within State Canvassed August 11th, 2014.</t>
  </si>
  <si>
    <t>is true and correct, as shown by the returns of said election on file in County Clerk's office, and canvassed by us this 11th day of August, A.D. 2014.</t>
  </si>
  <si>
    <t>Witness our Hands, This 11th day of August, A.D. 2014.</t>
  </si>
  <si>
    <t>______________________________</t>
  </si>
  <si>
    <t>Larry McManus___________________________</t>
  </si>
  <si>
    <t>Fred Brown________________________________</t>
  </si>
  <si>
    <t>Leon Rau________________________________</t>
  </si>
  <si>
    <t>Attest:__________________________________</t>
  </si>
  <si>
    <t>Charlotte Scott Schmidt, County Clerk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</si>
</sst>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"/>
  <sheetViews>
    <sheetView tabSelected="1" zoomScaleNormal="100"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0.140625" customWidth="1"/>
    <col min="2" max="2" width="7.42578125" customWidth="1"/>
    <col min="3" max="3" width="24" customWidth="1"/>
    <col min="4" max="4" width="3.42578125" customWidth="1"/>
    <col min="5" max="5" width="9.140625" hidden="1" customWidth="1"/>
    <col min="6" max="6" width="36.28515625" customWidth="1"/>
    <col min="7" max="7" width="12.7109375" customWidth="1"/>
    <col min="8" max="8" width="11.42578125" customWidth="1"/>
    <col min="9" max="9" width="10.5703125" customWidth="1"/>
    <col min="10" max="10" width="11.42578125" customWidth="1"/>
    <col min="11" max="11" width="12.140625" customWidth="1"/>
    <col min="12" max="12" width="11.140625" customWidth="1"/>
    <col min="13" max="13" width="5.42578125" customWidth="1"/>
    <col min="14" max="14" width="14" customWidth="1"/>
    <col min="15" max="15" width="13.5703125" customWidth="1"/>
    <col min="16" max="16" width="13" customWidth="1"/>
    <col min="17" max="17" width="6.85546875" customWidth="1"/>
    <col min="18" max="18" width="15.28515625" customWidth="1"/>
    <col min="19" max="19" width="17.7109375" customWidth="1"/>
    <col min="20" max="20" width="16" customWidth="1"/>
    <col min="21" max="21" width="10.42578125" customWidth="1"/>
    <col min="22" max="22" width="8.7109375" customWidth="1"/>
    <col min="23" max="23" width="11.85546875" customWidth="1"/>
    <col min="24" max="24" width="12.140625" customWidth="1"/>
    <col min="25" max="25" width="7.85546875" customWidth="1"/>
    <col min="26" max="26" width="12.7109375" customWidth="1"/>
    <col min="27" max="27" width="12.140625" customWidth="1"/>
    <col min="28" max="28" width="16.140625" customWidth="1"/>
    <col min="29" max="29" width="6.42578125" customWidth="1"/>
    <col min="30" max="30" width="5.5703125" customWidth="1"/>
    <col min="31" max="31" width="6.5703125" customWidth="1"/>
    <col min="32" max="32" width="9.85546875" customWidth="1"/>
  </cols>
  <sheetData>
    <row r="1" spans="1:34" ht="15" x14ac:dyDescent="0.25">
      <c r="A1" s="4" t="s">
        <v>75</v>
      </c>
    </row>
    <row r="2" spans="1:34" ht="15.75" x14ac:dyDescent="0.25">
      <c r="A2" s="1"/>
      <c r="C2" s="2"/>
      <c r="H2" s="3" t="s">
        <v>0</v>
      </c>
      <c r="L2" t="s">
        <v>0</v>
      </c>
    </row>
    <row r="3" spans="1:34" ht="15" x14ac:dyDescent="0.25">
      <c r="G3" s="4"/>
      <c r="H3" s="4" t="s">
        <v>171</v>
      </c>
      <c r="I3" s="4"/>
      <c r="J3" s="4"/>
      <c r="K3" s="4"/>
      <c r="M3" s="4"/>
      <c r="N3" s="4" t="s">
        <v>128</v>
      </c>
      <c r="O3" s="4"/>
      <c r="P3" s="4"/>
      <c r="Q3" s="4"/>
      <c r="R3" s="4" t="s">
        <v>134</v>
      </c>
      <c r="S3" s="4"/>
      <c r="T3" s="4"/>
      <c r="U3" s="4"/>
      <c r="W3" s="4"/>
      <c r="Y3" s="4"/>
      <c r="Z3" s="4"/>
      <c r="AA3" s="4"/>
      <c r="AB3" s="4"/>
      <c r="AC3" s="4"/>
      <c r="AD3" s="4"/>
      <c r="AE3" s="4"/>
      <c r="AF3" s="4"/>
      <c r="AG3" s="4"/>
    </row>
    <row r="4" spans="1:34" x14ac:dyDescent="0.2">
      <c r="G4" s="5" t="s">
        <v>113</v>
      </c>
      <c r="H4" s="5" t="s">
        <v>77</v>
      </c>
      <c r="I4" s="5" t="s">
        <v>79</v>
      </c>
      <c r="J4" s="5" t="s">
        <v>119</v>
      </c>
      <c r="K4" s="5" t="s">
        <v>115</v>
      </c>
      <c r="L4" s="5" t="s">
        <v>121</v>
      </c>
      <c r="M4" s="5"/>
      <c r="N4" s="5" t="s">
        <v>122</v>
      </c>
      <c r="O4" s="5" t="s">
        <v>126</v>
      </c>
      <c r="P4" s="5" t="s">
        <v>124</v>
      </c>
      <c r="Q4" s="5"/>
      <c r="R4" s="5" t="s">
        <v>129</v>
      </c>
      <c r="S4" s="5" t="s">
        <v>80</v>
      </c>
      <c r="T4" s="5" t="s">
        <v>132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2">
      <c r="A5" s="3" t="s">
        <v>1</v>
      </c>
      <c r="G5" s="5" t="s">
        <v>114</v>
      </c>
      <c r="H5" s="5" t="s">
        <v>78</v>
      </c>
      <c r="I5" s="5" t="s">
        <v>118</v>
      </c>
      <c r="J5" s="5" t="s">
        <v>120</v>
      </c>
      <c r="K5" s="5" t="s">
        <v>116</v>
      </c>
      <c r="L5" s="5" t="s">
        <v>117</v>
      </c>
      <c r="M5" s="5"/>
      <c r="N5" s="5" t="s">
        <v>123</v>
      </c>
      <c r="O5" s="5" t="s">
        <v>127</v>
      </c>
      <c r="P5" s="5" t="s">
        <v>125</v>
      </c>
      <c r="Q5" s="5"/>
      <c r="R5" s="5" t="s">
        <v>130</v>
      </c>
      <c r="S5" s="5" t="s">
        <v>133</v>
      </c>
      <c r="T5" s="5" t="s">
        <v>131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5.75" x14ac:dyDescent="0.25">
      <c r="A6" s="3" t="s">
        <v>2</v>
      </c>
      <c r="B6" s="3" t="s">
        <v>3</v>
      </c>
      <c r="C6" s="2" t="s">
        <v>4</v>
      </c>
      <c r="F6" s="2" t="s">
        <v>5</v>
      </c>
    </row>
    <row r="7" spans="1:34" x14ac:dyDescent="0.2">
      <c r="A7" s="3" t="s">
        <v>6</v>
      </c>
    </row>
    <row r="9" spans="1:34" x14ac:dyDescent="0.2">
      <c r="A9" s="3"/>
      <c r="C9" t="s">
        <v>7</v>
      </c>
    </row>
    <row r="10" spans="1:34" x14ac:dyDescent="0.2">
      <c r="A10" s="3">
        <v>37</v>
      </c>
      <c r="C10" t="s">
        <v>8</v>
      </c>
      <c r="F10" t="s">
        <v>89</v>
      </c>
      <c r="G10" s="3">
        <v>0</v>
      </c>
      <c r="H10" s="6">
        <v>1</v>
      </c>
      <c r="I10" s="3">
        <v>14</v>
      </c>
      <c r="J10" s="3">
        <v>0</v>
      </c>
      <c r="K10" s="3">
        <v>19</v>
      </c>
      <c r="L10" s="3">
        <v>2</v>
      </c>
      <c r="M10" s="3"/>
      <c r="N10" s="3">
        <v>1</v>
      </c>
      <c r="O10" s="3">
        <v>13</v>
      </c>
      <c r="P10" s="3">
        <v>22</v>
      </c>
      <c r="Q10" s="3"/>
      <c r="R10" s="3">
        <v>1</v>
      </c>
      <c r="S10" s="3">
        <v>16</v>
      </c>
      <c r="T10" s="3">
        <v>19</v>
      </c>
      <c r="U10" s="3"/>
      <c r="V10" s="3"/>
      <c r="W10" s="3"/>
      <c r="Y10" s="3"/>
      <c r="Z10" s="3"/>
      <c r="AB10" s="3"/>
      <c r="AC10" s="3"/>
      <c r="AE10" s="3"/>
      <c r="AF10" s="3"/>
    </row>
    <row r="11" spans="1:34" x14ac:dyDescent="0.2">
      <c r="A11" s="3">
        <v>0</v>
      </c>
      <c r="F11" t="s">
        <v>90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/>
      <c r="R11" s="3">
        <v>0</v>
      </c>
      <c r="S11" s="3">
        <v>0</v>
      </c>
      <c r="T11" s="3">
        <v>0</v>
      </c>
      <c r="U11" s="3"/>
      <c r="V11" s="3"/>
      <c r="W11" s="3"/>
      <c r="Y11" s="3"/>
      <c r="Z11" s="3"/>
      <c r="AB11" s="3"/>
      <c r="AC11" s="3"/>
      <c r="AE11" s="3"/>
      <c r="AF11" s="3"/>
    </row>
    <row r="12" spans="1:34" s="10" customFormat="1" x14ac:dyDescent="0.2">
      <c r="A12" s="9">
        <v>0</v>
      </c>
      <c r="F12" s="10" t="s">
        <v>91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/>
      <c r="N12" s="9">
        <v>0</v>
      </c>
      <c r="O12" s="9">
        <v>0</v>
      </c>
      <c r="P12" s="9">
        <v>0</v>
      </c>
      <c r="Q12" s="9"/>
      <c r="R12" s="9">
        <v>0</v>
      </c>
      <c r="S12" s="9">
        <v>0</v>
      </c>
      <c r="T12" s="9">
        <v>0</v>
      </c>
      <c r="U12" s="9"/>
      <c r="V12" s="9"/>
      <c r="W12" s="9"/>
      <c r="Y12" s="9"/>
      <c r="Z12" s="9"/>
      <c r="AB12" s="9"/>
      <c r="AC12" s="9"/>
      <c r="AE12" s="9"/>
      <c r="AF12" s="9"/>
    </row>
    <row r="13" spans="1:34" x14ac:dyDescent="0.2">
      <c r="A13" s="3">
        <v>42</v>
      </c>
      <c r="F13" t="s">
        <v>92</v>
      </c>
      <c r="G13" s="3">
        <v>2</v>
      </c>
      <c r="H13" s="3">
        <v>3</v>
      </c>
      <c r="I13" s="3">
        <v>20</v>
      </c>
      <c r="J13" s="3">
        <v>2</v>
      </c>
      <c r="K13" s="3">
        <v>15</v>
      </c>
      <c r="L13" s="3">
        <v>0</v>
      </c>
      <c r="M13" s="3"/>
      <c r="N13" s="3">
        <v>5</v>
      </c>
      <c r="O13" s="3">
        <v>14</v>
      </c>
      <c r="P13" s="3">
        <v>23</v>
      </c>
      <c r="Q13" s="3"/>
      <c r="R13" s="3">
        <v>5</v>
      </c>
      <c r="S13" s="3">
        <v>8</v>
      </c>
      <c r="T13" s="3">
        <v>28</v>
      </c>
      <c r="U13" s="3"/>
      <c r="V13" s="3"/>
      <c r="W13" s="3"/>
      <c r="X13" s="3"/>
      <c r="Y13" s="3"/>
      <c r="Z13" s="3"/>
      <c r="AB13" s="3"/>
      <c r="AC13" s="3"/>
      <c r="AE13" s="3"/>
      <c r="AF13" s="3"/>
    </row>
    <row r="14" spans="1:34" x14ac:dyDescent="0.2">
      <c r="A14" s="3">
        <v>55</v>
      </c>
      <c r="F14" t="s">
        <v>93</v>
      </c>
      <c r="G14" s="3">
        <v>2</v>
      </c>
      <c r="H14" s="3">
        <v>3</v>
      </c>
      <c r="I14" s="3">
        <v>14</v>
      </c>
      <c r="J14" s="3">
        <v>2</v>
      </c>
      <c r="K14" s="3">
        <v>29</v>
      </c>
      <c r="L14" s="3">
        <v>2</v>
      </c>
      <c r="M14" s="3"/>
      <c r="N14" s="3">
        <v>4</v>
      </c>
      <c r="O14" s="3">
        <v>14</v>
      </c>
      <c r="P14" s="3">
        <v>31</v>
      </c>
      <c r="Q14" s="3"/>
      <c r="R14" s="3">
        <v>5</v>
      </c>
      <c r="S14" s="3">
        <v>15</v>
      </c>
      <c r="T14" s="3">
        <v>32</v>
      </c>
      <c r="U14" s="3"/>
      <c r="V14" s="3"/>
      <c r="W14" s="3"/>
      <c r="X14" s="3"/>
      <c r="Y14" s="3"/>
      <c r="Z14" s="3"/>
      <c r="AB14" s="3"/>
      <c r="AC14" s="3"/>
      <c r="AE14" s="3"/>
      <c r="AF14" s="3"/>
    </row>
    <row r="15" spans="1:34" x14ac:dyDescent="0.2">
      <c r="A15" s="3">
        <v>0</v>
      </c>
      <c r="F15" t="s">
        <v>94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/>
      <c r="N15" s="3">
        <v>0</v>
      </c>
      <c r="O15" s="3">
        <v>0</v>
      </c>
      <c r="P15" s="3">
        <v>0</v>
      </c>
      <c r="Q15" s="3"/>
      <c r="R15" s="3">
        <v>0</v>
      </c>
      <c r="S15" s="3">
        <v>0</v>
      </c>
      <c r="T15" s="3">
        <v>0</v>
      </c>
      <c r="U15" s="3"/>
      <c r="V15" s="3"/>
      <c r="W15" s="3"/>
      <c r="X15" s="3"/>
      <c r="Y15" s="3"/>
      <c r="Z15" s="3"/>
      <c r="AB15" s="3"/>
      <c r="AC15" s="3"/>
      <c r="AE15" s="3"/>
      <c r="AF15" s="3"/>
    </row>
    <row r="16" spans="1:34" x14ac:dyDescent="0.2">
      <c r="A16" s="3">
        <v>52</v>
      </c>
      <c r="F16" t="s">
        <v>95</v>
      </c>
      <c r="G16" s="3">
        <v>2</v>
      </c>
      <c r="H16" s="3">
        <v>5</v>
      </c>
      <c r="I16" s="3">
        <v>27</v>
      </c>
      <c r="J16" s="3">
        <v>1</v>
      </c>
      <c r="K16" s="3">
        <v>15</v>
      </c>
      <c r="L16" s="3">
        <v>1</v>
      </c>
      <c r="M16" s="3"/>
      <c r="N16" s="3">
        <v>7</v>
      </c>
      <c r="O16" s="3">
        <v>14</v>
      </c>
      <c r="P16" s="3">
        <v>28</v>
      </c>
      <c r="Q16" s="3"/>
      <c r="R16" s="3">
        <v>7</v>
      </c>
      <c r="S16" s="3">
        <v>11</v>
      </c>
      <c r="T16" s="3">
        <v>32</v>
      </c>
      <c r="U16" s="3"/>
      <c r="V16" s="3"/>
      <c r="W16" s="3"/>
      <c r="X16" s="3"/>
      <c r="Y16" s="3"/>
      <c r="Z16" s="3"/>
      <c r="AB16" s="3"/>
      <c r="AC16" s="3"/>
      <c r="AE16" s="3"/>
      <c r="AF16" s="3"/>
    </row>
    <row r="17" spans="1:32" x14ac:dyDescent="0.2">
      <c r="A17" s="3">
        <v>0</v>
      </c>
      <c r="F17" t="s">
        <v>96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/>
      <c r="N17" s="3">
        <v>0</v>
      </c>
      <c r="O17" s="3">
        <v>0</v>
      </c>
      <c r="P17" s="3">
        <v>0</v>
      </c>
      <c r="Q17" s="3"/>
      <c r="R17" s="3">
        <v>0</v>
      </c>
      <c r="S17" s="3">
        <v>0</v>
      </c>
      <c r="T17" s="3">
        <v>0</v>
      </c>
      <c r="U17" s="3"/>
      <c r="V17" s="3"/>
      <c r="W17" s="3"/>
      <c r="X17" s="3"/>
      <c r="Y17" s="3"/>
      <c r="Z17" s="3"/>
      <c r="AB17" s="3"/>
      <c r="AC17" s="3"/>
      <c r="AE17" s="3"/>
      <c r="AF17" s="3"/>
    </row>
    <row r="18" spans="1:32" x14ac:dyDescent="0.2">
      <c r="A18" s="7">
        <f>SUM(A10:A17)</f>
        <v>186</v>
      </c>
      <c r="D18" s="3"/>
      <c r="F18" s="3" t="s">
        <v>11</v>
      </c>
      <c r="G18" s="7">
        <f>SUM(G10:G17)</f>
        <v>6</v>
      </c>
      <c r="H18" s="7">
        <f>SUM(H10:H17)</f>
        <v>12</v>
      </c>
      <c r="I18" s="7">
        <f>SUM(I10:I17)</f>
        <v>75</v>
      </c>
      <c r="J18" s="7">
        <f>SUM(J10:J17)</f>
        <v>5</v>
      </c>
      <c r="K18" s="7">
        <f t="shared" ref="K18:T18" si="0">SUM(K10:K17)</f>
        <v>78</v>
      </c>
      <c r="L18" s="7">
        <f t="shared" si="0"/>
        <v>5</v>
      </c>
      <c r="M18" s="7"/>
      <c r="N18" s="7">
        <f t="shared" si="0"/>
        <v>17</v>
      </c>
      <c r="O18" s="7">
        <f>SUM(O10:O17)</f>
        <v>55</v>
      </c>
      <c r="P18" s="7">
        <f t="shared" si="0"/>
        <v>104</v>
      </c>
      <c r="Q18" s="7"/>
      <c r="R18" s="7">
        <f t="shared" si="0"/>
        <v>18</v>
      </c>
      <c r="S18" s="7">
        <f>SUM(S10:S17)</f>
        <v>50</v>
      </c>
      <c r="T18" s="7">
        <f t="shared" si="0"/>
        <v>111</v>
      </c>
      <c r="U18" s="7"/>
      <c r="V18" s="7"/>
      <c r="W18" s="7"/>
      <c r="X18" s="7"/>
      <c r="Y18" s="7"/>
      <c r="Z18" s="7"/>
      <c r="AA18" s="7"/>
      <c r="AB18" s="7"/>
      <c r="AC18" s="7"/>
      <c r="AE18" s="7"/>
      <c r="AF18" s="7"/>
    </row>
    <row r="19" spans="1:32" x14ac:dyDescent="0.2">
      <c r="A19" s="3">
        <v>136</v>
      </c>
      <c r="C19" t="s">
        <v>12</v>
      </c>
      <c r="F19" t="s">
        <v>9</v>
      </c>
      <c r="G19" s="3">
        <v>12</v>
      </c>
      <c r="H19" s="3">
        <v>10</v>
      </c>
      <c r="I19" s="3">
        <v>50</v>
      </c>
      <c r="J19" s="3">
        <v>6</v>
      </c>
      <c r="K19" s="3">
        <v>40</v>
      </c>
      <c r="L19" s="3">
        <v>12</v>
      </c>
      <c r="M19" s="3"/>
      <c r="N19" s="3">
        <v>21</v>
      </c>
      <c r="O19" s="3">
        <v>61</v>
      </c>
      <c r="P19" s="3">
        <v>46</v>
      </c>
      <c r="Q19" s="3"/>
      <c r="R19" s="3">
        <v>20</v>
      </c>
      <c r="S19" s="3">
        <v>47</v>
      </c>
      <c r="T19" s="3">
        <v>62</v>
      </c>
      <c r="U19" s="3"/>
      <c r="V19" s="3"/>
      <c r="W19" s="3"/>
      <c r="Y19" s="3"/>
      <c r="Z19" s="3"/>
      <c r="AB19" s="3"/>
      <c r="AC19" s="3"/>
      <c r="AE19" s="3"/>
      <c r="AF19" s="3"/>
    </row>
    <row r="20" spans="1:32" x14ac:dyDescent="0.2">
      <c r="A20" s="3">
        <v>125</v>
      </c>
      <c r="F20" t="s">
        <v>10</v>
      </c>
      <c r="G20" s="3">
        <v>8</v>
      </c>
      <c r="H20" s="3">
        <v>15</v>
      </c>
      <c r="I20" s="3">
        <v>39</v>
      </c>
      <c r="J20" s="3">
        <v>2</v>
      </c>
      <c r="K20" s="3">
        <v>49</v>
      </c>
      <c r="L20" s="3">
        <v>9</v>
      </c>
      <c r="M20" s="3"/>
      <c r="N20" s="3">
        <v>18</v>
      </c>
      <c r="O20" s="3">
        <v>47</v>
      </c>
      <c r="P20" s="3">
        <v>49</v>
      </c>
      <c r="Q20" s="3"/>
      <c r="R20" s="3">
        <v>18</v>
      </c>
      <c r="S20" s="3">
        <v>34</v>
      </c>
      <c r="T20" s="3">
        <v>65</v>
      </c>
      <c r="U20" s="3"/>
      <c r="V20" s="3"/>
      <c r="W20" s="3"/>
      <c r="Y20" s="3"/>
      <c r="Z20" s="3"/>
      <c r="AA20" s="8"/>
      <c r="AB20" s="3"/>
      <c r="AC20" s="3"/>
      <c r="AE20" s="3"/>
      <c r="AF20" s="3"/>
    </row>
    <row r="21" spans="1:32" x14ac:dyDescent="0.2">
      <c r="A21" s="7">
        <f>SUM(A19+A20)</f>
        <v>261</v>
      </c>
      <c r="F21" s="3" t="s">
        <v>13</v>
      </c>
      <c r="G21" s="7">
        <f t="shared" ref="G21:L21" si="1">SUM(G19:G20)</f>
        <v>20</v>
      </c>
      <c r="H21" s="7">
        <f t="shared" si="1"/>
        <v>25</v>
      </c>
      <c r="I21" s="7">
        <f t="shared" si="1"/>
        <v>89</v>
      </c>
      <c r="J21" s="7">
        <f t="shared" si="1"/>
        <v>8</v>
      </c>
      <c r="K21" s="7">
        <f t="shared" si="1"/>
        <v>89</v>
      </c>
      <c r="L21" s="7">
        <f t="shared" si="1"/>
        <v>21</v>
      </c>
      <c r="M21" s="7"/>
      <c r="N21" s="7">
        <f>SUM(N19:N20)</f>
        <v>39</v>
      </c>
      <c r="O21" s="7">
        <f>SUM(O19:O20)</f>
        <v>108</v>
      </c>
      <c r="P21" s="7">
        <f>SUM(P19:P20)</f>
        <v>95</v>
      </c>
      <c r="Q21" s="7"/>
      <c r="R21" s="7">
        <f>SUM(R19:R20)</f>
        <v>38</v>
      </c>
      <c r="S21" s="7">
        <f>SUM(S19:S20)</f>
        <v>81</v>
      </c>
      <c r="T21" s="7">
        <f>SUM(T19:T20)</f>
        <v>127</v>
      </c>
      <c r="U21" s="7"/>
      <c r="V21" s="7"/>
      <c r="W21" s="7"/>
      <c r="X21" s="7"/>
      <c r="Y21" s="7"/>
      <c r="Z21" s="7"/>
      <c r="AA21" s="7"/>
      <c r="AB21" s="7"/>
      <c r="AC21" s="7"/>
      <c r="AE21" s="7"/>
      <c r="AF21" s="7"/>
    </row>
    <row r="22" spans="1:32" x14ac:dyDescent="0.2">
      <c r="A22" s="3">
        <v>12</v>
      </c>
      <c r="C22" t="s">
        <v>14</v>
      </c>
      <c r="F22" t="s">
        <v>15</v>
      </c>
      <c r="G22" s="3">
        <v>3</v>
      </c>
      <c r="H22" s="3">
        <v>6</v>
      </c>
      <c r="I22" s="3">
        <v>2</v>
      </c>
      <c r="J22" s="3">
        <v>0</v>
      </c>
      <c r="K22" s="3">
        <v>1</v>
      </c>
      <c r="L22" s="3">
        <v>0</v>
      </c>
      <c r="M22" s="3"/>
      <c r="N22" s="3">
        <v>7</v>
      </c>
      <c r="O22" s="3">
        <v>0</v>
      </c>
      <c r="P22" s="3">
        <v>3</v>
      </c>
      <c r="Q22" s="3"/>
      <c r="R22" s="3">
        <v>7</v>
      </c>
      <c r="S22" s="3">
        <v>0</v>
      </c>
      <c r="T22" s="3">
        <v>3</v>
      </c>
      <c r="U22" s="3"/>
      <c r="V22" s="3"/>
      <c r="W22" s="3"/>
      <c r="Y22" s="3"/>
      <c r="Z22" s="3"/>
      <c r="AB22" s="3"/>
      <c r="AC22" s="3"/>
      <c r="AE22" s="3"/>
      <c r="AF22" s="3"/>
    </row>
    <row r="23" spans="1:32" x14ac:dyDescent="0.2">
      <c r="A23" s="3">
        <v>30</v>
      </c>
      <c r="F23" t="s">
        <v>16</v>
      </c>
      <c r="G23" s="3">
        <v>2</v>
      </c>
      <c r="H23" s="3">
        <v>10</v>
      </c>
      <c r="I23" s="3">
        <v>5</v>
      </c>
      <c r="J23" s="3">
        <v>0</v>
      </c>
      <c r="K23" s="3">
        <v>8</v>
      </c>
      <c r="L23" s="3">
        <v>0</v>
      </c>
      <c r="M23" s="3"/>
      <c r="N23" s="3">
        <v>10</v>
      </c>
      <c r="O23" s="3">
        <v>2</v>
      </c>
      <c r="P23" s="3">
        <v>10</v>
      </c>
      <c r="Q23" s="3"/>
      <c r="R23" s="3">
        <v>10</v>
      </c>
      <c r="S23" s="3">
        <v>1</v>
      </c>
      <c r="T23" s="3">
        <v>12</v>
      </c>
      <c r="U23" s="3"/>
      <c r="V23" s="3"/>
      <c r="W23" s="3"/>
      <c r="Y23" s="3"/>
      <c r="Z23" s="3"/>
      <c r="AB23" s="3"/>
      <c r="AC23" s="3"/>
      <c r="AE23" s="3"/>
      <c r="AF23" s="3"/>
    </row>
    <row r="24" spans="1:32" x14ac:dyDescent="0.2">
      <c r="A24" s="3">
        <v>54</v>
      </c>
      <c r="F24" t="s">
        <v>17</v>
      </c>
      <c r="G24" s="3">
        <v>9</v>
      </c>
      <c r="H24" s="3">
        <v>10</v>
      </c>
      <c r="I24" s="3">
        <v>13</v>
      </c>
      <c r="J24" s="3">
        <v>1</v>
      </c>
      <c r="K24" s="3">
        <v>10</v>
      </c>
      <c r="L24" s="3">
        <v>5</v>
      </c>
      <c r="M24" s="3"/>
      <c r="N24" s="3">
        <v>18</v>
      </c>
      <c r="O24" s="3">
        <v>9</v>
      </c>
      <c r="P24" s="3">
        <v>20</v>
      </c>
      <c r="Q24" s="3"/>
      <c r="R24" s="3">
        <v>19</v>
      </c>
      <c r="S24" s="3">
        <v>11</v>
      </c>
      <c r="T24" s="3">
        <v>17</v>
      </c>
      <c r="U24" s="3"/>
      <c r="V24" s="3"/>
      <c r="W24" s="3"/>
      <c r="Y24" s="3"/>
      <c r="Z24" s="3"/>
      <c r="AB24" s="3"/>
      <c r="AC24" s="3"/>
      <c r="AE24" s="3"/>
      <c r="AF24" s="3"/>
    </row>
    <row r="25" spans="1:32" x14ac:dyDescent="0.2">
      <c r="A25" s="3">
        <v>29</v>
      </c>
      <c r="F25" t="s">
        <v>18</v>
      </c>
      <c r="G25" s="3">
        <v>1</v>
      </c>
      <c r="H25" s="3">
        <v>9</v>
      </c>
      <c r="I25" s="3">
        <v>9</v>
      </c>
      <c r="J25" s="3">
        <v>0</v>
      </c>
      <c r="K25" s="3">
        <v>5</v>
      </c>
      <c r="L25" s="3">
        <v>0</v>
      </c>
      <c r="M25" s="3"/>
      <c r="N25" s="3">
        <v>10</v>
      </c>
      <c r="O25" s="3">
        <v>6</v>
      </c>
      <c r="P25" s="3">
        <v>6</v>
      </c>
      <c r="Q25" s="3"/>
      <c r="R25" s="3">
        <v>11</v>
      </c>
      <c r="S25" s="3">
        <v>3</v>
      </c>
      <c r="T25" s="3">
        <v>11</v>
      </c>
      <c r="U25" s="3"/>
      <c r="V25" s="3"/>
      <c r="W25" s="3"/>
      <c r="Y25" s="3"/>
      <c r="Z25" s="3"/>
      <c r="AB25" s="3"/>
      <c r="AC25" s="3"/>
      <c r="AE25" s="3"/>
      <c r="AF25" s="3"/>
    </row>
    <row r="26" spans="1:32" x14ac:dyDescent="0.2">
      <c r="A26" s="3">
        <v>137</v>
      </c>
      <c r="F26" t="s">
        <v>19</v>
      </c>
      <c r="G26" s="3">
        <v>15</v>
      </c>
      <c r="H26" s="3">
        <v>14</v>
      </c>
      <c r="I26" s="3">
        <v>47</v>
      </c>
      <c r="J26" s="3">
        <v>1</v>
      </c>
      <c r="K26" s="3">
        <v>42</v>
      </c>
      <c r="L26" s="3">
        <v>7</v>
      </c>
      <c r="M26" s="3"/>
      <c r="N26" s="3">
        <v>27</v>
      </c>
      <c r="O26" s="3">
        <v>42</v>
      </c>
      <c r="P26" s="3">
        <v>56</v>
      </c>
      <c r="Q26" s="3"/>
      <c r="R26" s="3">
        <v>26</v>
      </c>
      <c r="S26" s="3">
        <v>42</v>
      </c>
      <c r="T26" s="3">
        <v>53</v>
      </c>
      <c r="U26" s="3"/>
      <c r="V26" s="3"/>
      <c r="W26" s="3"/>
      <c r="Y26" s="3"/>
      <c r="Z26" s="3"/>
      <c r="AB26" s="3"/>
      <c r="AC26" s="3"/>
      <c r="AE26" s="3"/>
      <c r="AF26" s="3"/>
    </row>
    <row r="27" spans="1:32" x14ac:dyDescent="0.2">
      <c r="A27" s="3">
        <v>24</v>
      </c>
      <c r="F27" t="s">
        <v>20</v>
      </c>
      <c r="G27" s="3">
        <v>0</v>
      </c>
      <c r="H27" s="3">
        <v>5</v>
      </c>
      <c r="I27" s="3">
        <v>6</v>
      </c>
      <c r="J27" s="3">
        <v>0</v>
      </c>
      <c r="K27" s="3">
        <v>9</v>
      </c>
      <c r="L27" s="3">
        <v>2</v>
      </c>
      <c r="M27" s="3"/>
      <c r="N27" s="3">
        <v>4</v>
      </c>
      <c r="O27" s="3">
        <v>4</v>
      </c>
      <c r="P27" s="3">
        <v>13</v>
      </c>
      <c r="Q27" s="3"/>
      <c r="R27" s="3">
        <v>4</v>
      </c>
      <c r="S27" s="3">
        <v>7</v>
      </c>
      <c r="T27" s="3">
        <v>10</v>
      </c>
      <c r="U27" s="3"/>
      <c r="V27" s="3"/>
      <c r="W27" s="3"/>
      <c r="Y27" s="3"/>
      <c r="Z27" s="3"/>
      <c r="AB27" s="3"/>
      <c r="AC27" s="3"/>
      <c r="AE27" s="3"/>
      <c r="AF27" s="3"/>
    </row>
    <row r="28" spans="1:32" x14ac:dyDescent="0.2">
      <c r="A28" s="3">
        <v>44</v>
      </c>
      <c r="F28" t="s">
        <v>21</v>
      </c>
      <c r="G28" s="3">
        <v>2</v>
      </c>
      <c r="H28" s="3">
        <v>4</v>
      </c>
      <c r="I28" s="3">
        <v>8</v>
      </c>
      <c r="J28" s="3">
        <v>1</v>
      </c>
      <c r="K28" s="3">
        <v>16</v>
      </c>
      <c r="L28" s="3">
        <v>5</v>
      </c>
      <c r="M28" s="3"/>
      <c r="N28" s="3">
        <v>6</v>
      </c>
      <c r="O28" s="3">
        <v>15</v>
      </c>
      <c r="P28" s="3">
        <v>14</v>
      </c>
      <c r="Q28" s="3"/>
      <c r="R28" s="3">
        <v>6</v>
      </c>
      <c r="S28" s="3">
        <v>16</v>
      </c>
      <c r="T28" s="3">
        <v>17</v>
      </c>
      <c r="U28" s="3"/>
      <c r="V28" s="3"/>
      <c r="W28" s="3"/>
      <c r="Y28" s="3"/>
      <c r="Z28" s="3"/>
      <c r="AB28" s="3"/>
      <c r="AC28" s="3"/>
      <c r="AE28" s="3"/>
      <c r="AF28" s="3"/>
    </row>
    <row r="29" spans="1:32" x14ac:dyDescent="0.2">
      <c r="A29" s="3">
        <v>52</v>
      </c>
      <c r="F29" t="s">
        <v>22</v>
      </c>
      <c r="G29" s="3">
        <v>7</v>
      </c>
      <c r="H29" s="3">
        <v>10</v>
      </c>
      <c r="I29" s="3">
        <v>11</v>
      </c>
      <c r="J29" s="3">
        <v>1</v>
      </c>
      <c r="K29" s="3">
        <v>12</v>
      </c>
      <c r="L29" s="3">
        <v>2</v>
      </c>
      <c r="M29" s="3"/>
      <c r="N29" s="3">
        <v>13</v>
      </c>
      <c r="O29" s="3">
        <v>7</v>
      </c>
      <c r="P29" s="3">
        <v>19</v>
      </c>
      <c r="Q29" s="3"/>
      <c r="R29" s="3">
        <v>17</v>
      </c>
      <c r="S29" s="3">
        <v>7</v>
      </c>
      <c r="T29" s="3">
        <v>19</v>
      </c>
      <c r="U29" s="3"/>
      <c r="V29" s="3"/>
      <c r="W29" s="3"/>
      <c r="Y29" s="3"/>
      <c r="Z29" s="3"/>
      <c r="AB29" s="3"/>
      <c r="AC29" s="3"/>
      <c r="AE29" s="3"/>
      <c r="AF29" s="3"/>
    </row>
    <row r="30" spans="1:32" x14ac:dyDescent="0.2">
      <c r="A30" s="3">
        <v>11</v>
      </c>
      <c r="F30" t="s">
        <v>23</v>
      </c>
      <c r="G30" s="3">
        <v>3</v>
      </c>
      <c r="H30" s="3">
        <v>3</v>
      </c>
      <c r="I30" s="3">
        <v>2</v>
      </c>
      <c r="J30" s="3">
        <v>0</v>
      </c>
      <c r="K30" s="3">
        <v>0</v>
      </c>
      <c r="L30" s="3">
        <v>0</v>
      </c>
      <c r="M30" s="3"/>
      <c r="N30" s="3">
        <v>6</v>
      </c>
      <c r="O30" s="3">
        <v>1</v>
      </c>
      <c r="P30" s="3">
        <v>1</v>
      </c>
      <c r="Q30" s="3"/>
      <c r="R30" s="3">
        <v>6</v>
      </c>
      <c r="S30" s="3">
        <v>0</v>
      </c>
      <c r="T30" s="3">
        <v>2</v>
      </c>
      <c r="U30" s="3"/>
      <c r="V30" s="3"/>
      <c r="W30" s="3"/>
      <c r="Y30" s="3"/>
      <c r="Z30" s="3"/>
      <c r="AB30" s="3"/>
      <c r="AC30" s="3"/>
      <c r="AE30" s="3"/>
      <c r="AF30" s="3"/>
    </row>
    <row r="31" spans="1:32" x14ac:dyDescent="0.2">
      <c r="A31" s="3">
        <v>54</v>
      </c>
      <c r="F31" t="s">
        <v>24</v>
      </c>
      <c r="G31" s="3">
        <v>5</v>
      </c>
      <c r="H31" s="3">
        <v>12</v>
      </c>
      <c r="I31" s="3">
        <v>12</v>
      </c>
      <c r="J31" s="3">
        <v>2</v>
      </c>
      <c r="K31" s="3">
        <v>13</v>
      </c>
      <c r="L31" s="3">
        <v>9</v>
      </c>
      <c r="M31" s="3"/>
      <c r="N31" s="3">
        <v>17</v>
      </c>
      <c r="O31" s="3">
        <v>17</v>
      </c>
      <c r="P31" s="3">
        <v>17</v>
      </c>
      <c r="Q31" s="3"/>
      <c r="R31" s="3">
        <v>17</v>
      </c>
      <c r="S31" s="3">
        <v>19</v>
      </c>
      <c r="T31" s="3">
        <v>18</v>
      </c>
      <c r="U31" s="3"/>
      <c r="V31" s="3"/>
      <c r="W31" s="3"/>
      <c r="Y31" s="3"/>
      <c r="Z31" s="3"/>
      <c r="AB31" s="3"/>
      <c r="AC31" s="3"/>
      <c r="AE31" s="3"/>
      <c r="AF31" s="3"/>
    </row>
    <row r="32" spans="1:32" x14ac:dyDescent="0.2">
      <c r="A32" s="3">
        <v>139</v>
      </c>
      <c r="F32" t="s">
        <v>25</v>
      </c>
      <c r="G32" s="3">
        <v>12</v>
      </c>
      <c r="H32" s="3">
        <v>16</v>
      </c>
      <c r="I32" s="3">
        <v>35</v>
      </c>
      <c r="J32" s="3">
        <v>3</v>
      </c>
      <c r="K32" s="3">
        <v>46</v>
      </c>
      <c r="L32" s="3">
        <v>10</v>
      </c>
      <c r="M32" s="3"/>
      <c r="N32" s="3">
        <v>25</v>
      </c>
      <c r="O32" s="3">
        <v>31</v>
      </c>
      <c r="P32" s="3">
        <v>63</v>
      </c>
      <c r="Q32" s="3"/>
      <c r="R32" s="3">
        <v>25</v>
      </c>
      <c r="S32" s="3">
        <v>29</v>
      </c>
      <c r="T32" s="3">
        <v>66</v>
      </c>
      <c r="U32" s="3"/>
      <c r="V32" s="3"/>
      <c r="W32" s="3"/>
      <c r="Y32" s="3"/>
      <c r="Z32" s="3"/>
      <c r="AB32" s="3"/>
      <c r="AC32" s="3"/>
      <c r="AE32" s="3"/>
      <c r="AF32" s="3"/>
    </row>
    <row r="33" spans="1:32" x14ac:dyDescent="0.2">
      <c r="A33" s="3">
        <v>212</v>
      </c>
      <c r="F33" t="s">
        <v>26</v>
      </c>
      <c r="G33" s="3">
        <v>19</v>
      </c>
      <c r="H33" s="3">
        <v>17</v>
      </c>
      <c r="I33" s="3">
        <v>53</v>
      </c>
      <c r="J33" s="3">
        <v>7</v>
      </c>
      <c r="K33" s="3">
        <v>90</v>
      </c>
      <c r="L33" s="3">
        <v>7</v>
      </c>
      <c r="M33" s="3"/>
      <c r="N33" s="3">
        <v>35</v>
      </c>
      <c r="O33" s="3">
        <v>64</v>
      </c>
      <c r="P33" s="3">
        <v>94</v>
      </c>
      <c r="Q33" s="3"/>
      <c r="R33" s="3">
        <v>35</v>
      </c>
      <c r="S33" s="3">
        <v>52</v>
      </c>
      <c r="T33" s="3">
        <v>110</v>
      </c>
      <c r="U33" s="3"/>
      <c r="V33" s="3"/>
      <c r="W33" s="3"/>
      <c r="Y33" s="3"/>
      <c r="Z33" s="3"/>
      <c r="AB33" s="3"/>
      <c r="AC33" s="3"/>
      <c r="AE33" s="3"/>
      <c r="AF33" s="3"/>
    </row>
    <row r="34" spans="1:32" x14ac:dyDescent="0.2">
      <c r="A34" s="3">
        <v>169</v>
      </c>
      <c r="F34" t="s">
        <v>27</v>
      </c>
      <c r="G34" s="3">
        <v>20</v>
      </c>
      <c r="H34" s="3">
        <v>15</v>
      </c>
      <c r="I34" s="3">
        <v>43</v>
      </c>
      <c r="J34" s="3">
        <v>3</v>
      </c>
      <c r="K34" s="3">
        <v>59</v>
      </c>
      <c r="L34" s="3">
        <v>12</v>
      </c>
      <c r="M34" s="3"/>
      <c r="N34" s="3">
        <v>29</v>
      </c>
      <c r="O34" s="3">
        <v>46</v>
      </c>
      <c r="P34" s="3">
        <v>69</v>
      </c>
      <c r="Q34" s="3"/>
      <c r="R34" s="3">
        <v>33</v>
      </c>
      <c r="S34" s="3">
        <v>46</v>
      </c>
      <c r="T34" s="3">
        <v>72</v>
      </c>
      <c r="U34" s="3"/>
      <c r="V34" s="3"/>
      <c r="W34" s="3"/>
      <c r="Y34" s="3"/>
      <c r="Z34" s="3"/>
      <c r="AB34" s="3"/>
      <c r="AC34" s="3"/>
      <c r="AE34" s="3"/>
      <c r="AF34" s="3"/>
    </row>
    <row r="35" spans="1:32" x14ac:dyDescent="0.2">
      <c r="A35" s="7">
        <f>SUM(A22:A34)</f>
        <v>967</v>
      </c>
      <c r="F35" s="3" t="s">
        <v>13</v>
      </c>
      <c r="G35" s="7">
        <f t="shared" ref="G35:L35" si="2">SUM(G22:G34)</f>
        <v>98</v>
      </c>
      <c r="H35" s="7">
        <f t="shared" si="2"/>
        <v>131</v>
      </c>
      <c r="I35" s="7">
        <f t="shared" si="2"/>
        <v>246</v>
      </c>
      <c r="J35" s="7">
        <f t="shared" si="2"/>
        <v>19</v>
      </c>
      <c r="K35" s="7">
        <f t="shared" si="2"/>
        <v>311</v>
      </c>
      <c r="L35" s="7">
        <f t="shared" si="2"/>
        <v>59</v>
      </c>
      <c r="M35" s="7"/>
      <c r="N35" s="7">
        <f>SUM(N22:N34)</f>
        <v>207</v>
      </c>
      <c r="O35" s="7">
        <f>SUM(O22:O34)</f>
        <v>244</v>
      </c>
      <c r="P35" s="7">
        <f>SUM(P22:P34)</f>
        <v>385</v>
      </c>
      <c r="Q35" s="7"/>
      <c r="R35" s="7">
        <f>SUM(R22:R34)</f>
        <v>216</v>
      </c>
      <c r="S35" s="7">
        <f>SUM(S22:S34)</f>
        <v>233</v>
      </c>
      <c r="T35" s="7">
        <f>SUM(T22:T34)</f>
        <v>410</v>
      </c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1:32" x14ac:dyDescent="0.2">
      <c r="A36" s="3">
        <v>58</v>
      </c>
      <c r="C36" t="s">
        <v>28</v>
      </c>
      <c r="F36" t="s">
        <v>89</v>
      </c>
      <c r="G36" s="3">
        <v>1</v>
      </c>
      <c r="H36" s="3">
        <v>1</v>
      </c>
      <c r="I36" s="3">
        <v>12</v>
      </c>
      <c r="J36" s="3">
        <v>2</v>
      </c>
      <c r="K36" s="3">
        <v>37</v>
      </c>
      <c r="L36" s="3">
        <v>3</v>
      </c>
      <c r="M36" s="3"/>
      <c r="N36" s="3">
        <v>2</v>
      </c>
      <c r="O36" s="3">
        <v>19</v>
      </c>
      <c r="P36" s="3">
        <v>35</v>
      </c>
      <c r="Q36" s="3"/>
      <c r="R36" s="3">
        <v>2</v>
      </c>
      <c r="S36" s="3">
        <v>23</v>
      </c>
      <c r="T36" s="3">
        <v>31</v>
      </c>
      <c r="U36" s="3"/>
      <c r="V36" s="3"/>
      <c r="W36" s="3"/>
      <c r="Y36" s="3"/>
      <c r="Z36" s="3"/>
      <c r="AB36" s="3"/>
      <c r="AC36" s="3"/>
      <c r="AE36" s="3"/>
      <c r="AF36" s="3"/>
    </row>
    <row r="37" spans="1:32" x14ac:dyDescent="0.2">
      <c r="A37" s="3">
        <v>116</v>
      </c>
      <c r="F37" t="s">
        <v>90</v>
      </c>
      <c r="G37" s="3">
        <v>6</v>
      </c>
      <c r="H37" s="3">
        <v>1</v>
      </c>
      <c r="I37" s="3">
        <v>43</v>
      </c>
      <c r="J37" s="3">
        <v>2</v>
      </c>
      <c r="K37" s="3">
        <v>49</v>
      </c>
      <c r="L37" s="3">
        <v>7</v>
      </c>
      <c r="M37" s="3"/>
      <c r="N37" s="3">
        <v>6</v>
      </c>
      <c r="O37" s="3">
        <v>39</v>
      </c>
      <c r="P37" s="3">
        <v>64</v>
      </c>
      <c r="Q37" s="3"/>
      <c r="R37" s="3">
        <v>6</v>
      </c>
      <c r="S37" s="3">
        <v>33</v>
      </c>
      <c r="T37" s="3">
        <v>66</v>
      </c>
      <c r="U37" s="3"/>
      <c r="V37" s="3"/>
      <c r="W37" s="3"/>
      <c r="Y37" s="3"/>
      <c r="Z37" s="3"/>
      <c r="AB37" s="3"/>
      <c r="AC37" s="3"/>
      <c r="AE37" s="3"/>
      <c r="AF37" s="3"/>
    </row>
    <row r="38" spans="1:32" x14ac:dyDescent="0.2">
      <c r="A38" s="3">
        <v>39</v>
      </c>
      <c r="F38" t="s">
        <v>92</v>
      </c>
      <c r="G38" s="3">
        <v>1</v>
      </c>
      <c r="H38" s="3">
        <v>1</v>
      </c>
      <c r="I38" s="3">
        <v>13</v>
      </c>
      <c r="J38" s="3">
        <v>0</v>
      </c>
      <c r="K38" s="3">
        <v>18</v>
      </c>
      <c r="L38" s="3">
        <v>2</v>
      </c>
      <c r="M38" s="3"/>
      <c r="N38" s="3">
        <v>3</v>
      </c>
      <c r="O38" s="3">
        <v>16</v>
      </c>
      <c r="P38" s="3">
        <v>18</v>
      </c>
      <c r="Q38" s="3"/>
      <c r="R38" s="3">
        <v>4</v>
      </c>
      <c r="S38" s="3">
        <v>15</v>
      </c>
      <c r="T38" s="3">
        <v>18</v>
      </c>
      <c r="U38" s="3"/>
      <c r="V38" s="3"/>
      <c r="W38" s="3"/>
      <c r="Y38" s="3"/>
      <c r="Z38" s="3"/>
      <c r="AB38" s="3"/>
      <c r="AC38" s="3"/>
      <c r="AE38" s="3"/>
      <c r="AF38" s="3"/>
    </row>
    <row r="39" spans="1:32" x14ac:dyDescent="0.2">
      <c r="A39" s="3">
        <v>19</v>
      </c>
      <c r="F39" t="s">
        <v>97</v>
      </c>
      <c r="G39" s="3">
        <v>2</v>
      </c>
      <c r="H39" s="3">
        <v>0</v>
      </c>
      <c r="I39" s="3">
        <v>10</v>
      </c>
      <c r="J39" s="3">
        <v>1</v>
      </c>
      <c r="K39" s="3">
        <v>6</v>
      </c>
      <c r="L39" s="3">
        <v>0</v>
      </c>
      <c r="M39" s="3"/>
      <c r="N39" s="3">
        <v>2</v>
      </c>
      <c r="O39" s="3">
        <v>8</v>
      </c>
      <c r="P39" s="3">
        <v>9</v>
      </c>
      <c r="Q39" s="3"/>
      <c r="R39" s="3">
        <v>2</v>
      </c>
      <c r="S39" s="3">
        <v>3</v>
      </c>
      <c r="T39" s="3">
        <v>14</v>
      </c>
      <c r="U39" s="3"/>
      <c r="V39" s="3"/>
      <c r="W39" s="3"/>
      <c r="Y39" s="3"/>
      <c r="Z39" s="3"/>
      <c r="AB39" s="3"/>
      <c r="AC39" s="3"/>
      <c r="AE39" s="3"/>
      <c r="AF39" s="3"/>
    </row>
    <row r="40" spans="1:32" x14ac:dyDescent="0.2">
      <c r="A40" s="3">
        <v>72</v>
      </c>
      <c r="F40" t="s">
        <v>93</v>
      </c>
      <c r="G40" s="3">
        <v>0</v>
      </c>
      <c r="H40" s="3">
        <v>8</v>
      </c>
      <c r="I40" s="3">
        <v>23</v>
      </c>
      <c r="J40" s="3">
        <v>3</v>
      </c>
      <c r="K40" s="3">
        <v>30</v>
      </c>
      <c r="L40" s="3">
        <v>3</v>
      </c>
      <c r="M40" s="3"/>
      <c r="N40" s="3">
        <v>5</v>
      </c>
      <c r="O40" s="3">
        <v>22</v>
      </c>
      <c r="P40" s="3">
        <v>38</v>
      </c>
      <c r="Q40" s="3"/>
      <c r="R40" s="3">
        <v>9</v>
      </c>
      <c r="S40" s="3">
        <v>27</v>
      </c>
      <c r="T40" s="3">
        <v>35</v>
      </c>
      <c r="U40" s="3"/>
      <c r="V40" s="3"/>
      <c r="W40" s="3"/>
      <c r="Y40" s="3"/>
      <c r="Z40" s="3"/>
      <c r="AB40" s="3"/>
      <c r="AC40" s="3"/>
      <c r="AE40" s="3"/>
      <c r="AF40" s="3"/>
    </row>
    <row r="41" spans="1:32" x14ac:dyDescent="0.2">
      <c r="A41" s="3">
        <v>28</v>
      </c>
      <c r="F41" t="s">
        <v>94</v>
      </c>
      <c r="G41" s="3">
        <v>5</v>
      </c>
      <c r="H41" s="3">
        <v>2</v>
      </c>
      <c r="I41" s="3">
        <v>16</v>
      </c>
      <c r="J41" s="3">
        <v>0</v>
      </c>
      <c r="K41" s="3">
        <v>4</v>
      </c>
      <c r="L41" s="3">
        <v>1</v>
      </c>
      <c r="M41" s="3"/>
      <c r="N41" s="3">
        <v>6</v>
      </c>
      <c r="O41" s="3">
        <v>9</v>
      </c>
      <c r="P41" s="3">
        <v>12</v>
      </c>
      <c r="Q41" s="3"/>
      <c r="R41" s="3">
        <v>7</v>
      </c>
      <c r="S41" s="3">
        <v>10</v>
      </c>
      <c r="T41" s="3">
        <v>11</v>
      </c>
      <c r="U41" s="3"/>
      <c r="V41" s="3"/>
      <c r="W41" s="3"/>
      <c r="Y41" s="3"/>
      <c r="Z41" s="3"/>
      <c r="AB41" s="3"/>
      <c r="AC41" s="3"/>
      <c r="AE41" s="3"/>
      <c r="AF41" s="3"/>
    </row>
    <row r="42" spans="1:32" x14ac:dyDescent="0.2">
      <c r="A42" s="3">
        <v>1</v>
      </c>
      <c r="F42" t="s">
        <v>98</v>
      </c>
      <c r="G42" s="3">
        <v>0</v>
      </c>
      <c r="H42" s="3">
        <v>0</v>
      </c>
      <c r="I42" s="3">
        <v>1</v>
      </c>
      <c r="J42" s="3">
        <v>0</v>
      </c>
      <c r="K42" s="3">
        <v>0</v>
      </c>
      <c r="L42" s="3">
        <v>0</v>
      </c>
      <c r="M42" s="3"/>
      <c r="N42" s="3">
        <v>0</v>
      </c>
      <c r="O42" s="3">
        <v>1</v>
      </c>
      <c r="P42" s="3">
        <v>0</v>
      </c>
      <c r="Q42" s="3"/>
      <c r="R42" s="3">
        <v>0</v>
      </c>
      <c r="S42" s="3">
        <v>1</v>
      </c>
      <c r="T42" s="3">
        <v>0</v>
      </c>
      <c r="U42" s="3"/>
      <c r="V42" s="3"/>
      <c r="W42" s="3"/>
      <c r="Y42" s="3"/>
      <c r="Z42" s="3"/>
      <c r="AB42" s="3"/>
      <c r="AC42" s="3"/>
      <c r="AE42" s="3"/>
      <c r="AF42" s="3"/>
    </row>
    <row r="43" spans="1:32" x14ac:dyDescent="0.2">
      <c r="A43" s="3">
        <v>76</v>
      </c>
      <c r="F43" t="s">
        <v>95</v>
      </c>
      <c r="G43" s="3">
        <v>4</v>
      </c>
      <c r="H43" s="3">
        <v>4</v>
      </c>
      <c r="I43" s="3">
        <v>27</v>
      </c>
      <c r="J43" s="3">
        <v>3</v>
      </c>
      <c r="K43" s="3">
        <v>32</v>
      </c>
      <c r="L43" s="3">
        <v>4</v>
      </c>
      <c r="M43" s="3"/>
      <c r="N43" s="3">
        <v>8</v>
      </c>
      <c r="O43" s="3">
        <v>27</v>
      </c>
      <c r="P43" s="3">
        <v>39</v>
      </c>
      <c r="Q43" s="3"/>
      <c r="R43" s="3">
        <v>8</v>
      </c>
      <c r="S43" s="3">
        <v>33</v>
      </c>
      <c r="T43" s="3">
        <v>34</v>
      </c>
      <c r="U43" s="3"/>
      <c r="V43" s="3"/>
      <c r="W43" s="3"/>
      <c r="Y43" s="3"/>
      <c r="Z43" s="3"/>
      <c r="AB43" s="3"/>
      <c r="AC43" s="3"/>
      <c r="AE43" s="3"/>
      <c r="AF43" s="3"/>
    </row>
    <row r="44" spans="1:32" x14ac:dyDescent="0.2">
      <c r="A44" s="3">
        <v>50</v>
      </c>
      <c r="F44" t="s">
        <v>96</v>
      </c>
      <c r="G44" s="3">
        <v>3</v>
      </c>
      <c r="H44" s="3">
        <v>6</v>
      </c>
      <c r="I44" s="3">
        <v>12</v>
      </c>
      <c r="J44" s="3">
        <v>3</v>
      </c>
      <c r="K44" s="3">
        <v>19</v>
      </c>
      <c r="L44" s="3">
        <v>6</v>
      </c>
      <c r="M44" s="3"/>
      <c r="N44" s="3">
        <v>9</v>
      </c>
      <c r="O44" s="3">
        <v>20</v>
      </c>
      <c r="P44" s="3">
        <v>20</v>
      </c>
      <c r="Q44" s="3"/>
      <c r="R44" s="3">
        <v>9</v>
      </c>
      <c r="S44" s="3">
        <v>16</v>
      </c>
      <c r="T44" s="3">
        <v>23</v>
      </c>
      <c r="U44" s="3"/>
      <c r="V44" s="3"/>
      <c r="W44" s="3"/>
      <c r="Y44" s="3"/>
      <c r="Z44" s="3"/>
      <c r="AB44" s="3"/>
      <c r="AC44" s="3"/>
      <c r="AE44" s="3"/>
      <c r="AF44" s="3"/>
    </row>
    <row r="45" spans="1:32" x14ac:dyDescent="0.2">
      <c r="A45" s="3">
        <v>43</v>
      </c>
      <c r="F45" t="s">
        <v>99</v>
      </c>
      <c r="G45" s="3">
        <v>4</v>
      </c>
      <c r="H45" s="3">
        <v>4</v>
      </c>
      <c r="I45" s="3">
        <v>12</v>
      </c>
      <c r="J45" s="3">
        <v>2</v>
      </c>
      <c r="K45" s="3">
        <v>18</v>
      </c>
      <c r="L45" s="3">
        <v>1</v>
      </c>
      <c r="M45" s="3"/>
      <c r="N45" s="3">
        <v>7</v>
      </c>
      <c r="O45" s="3">
        <v>18</v>
      </c>
      <c r="P45" s="3">
        <v>16</v>
      </c>
      <c r="Q45" s="3"/>
      <c r="R45" s="3">
        <v>8</v>
      </c>
      <c r="S45" s="3">
        <v>13</v>
      </c>
      <c r="T45" s="3">
        <v>20</v>
      </c>
      <c r="U45" s="3"/>
      <c r="V45" s="3"/>
      <c r="W45" s="3"/>
      <c r="Y45" s="3"/>
      <c r="Z45" s="3"/>
      <c r="AB45" s="3"/>
      <c r="AC45" s="3"/>
      <c r="AE45" s="3"/>
      <c r="AF45" s="3"/>
    </row>
    <row r="46" spans="1:32" x14ac:dyDescent="0.2">
      <c r="A46" s="3">
        <v>93</v>
      </c>
      <c r="F46" t="s">
        <v>100</v>
      </c>
      <c r="G46" s="3">
        <v>5</v>
      </c>
      <c r="H46" s="3">
        <v>6</v>
      </c>
      <c r="I46" s="3">
        <v>39</v>
      </c>
      <c r="J46" s="3">
        <v>2</v>
      </c>
      <c r="K46" s="3">
        <v>34</v>
      </c>
      <c r="L46" s="3">
        <v>3</v>
      </c>
      <c r="M46" s="3"/>
      <c r="N46" s="3">
        <v>9</v>
      </c>
      <c r="O46" s="3">
        <v>41</v>
      </c>
      <c r="P46" s="3">
        <v>38</v>
      </c>
      <c r="Q46" s="3"/>
      <c r="R46" s="3">
        <v>11</v>
      </c>
      <c r="S46" s="3">
        <v>38</v>
      </c>
      <c r="T46" s="3">
        <v>43</v>
      </c>
      <c r="U46" s="3"/>
      <c r="V46" s="3"/>
      <c r="W46" s="3"/>
      <c r="Y46" s="3"/>
      <c r="Z46" s="3"/>
      <c r="AB46" s="3"/>
      <c r="AC46" s="3"/>
      <c r="AE46" s="3"/>
      <c r="AF46" s="3"/>
    </row>
    <row r="47" spans="1:32" x14ac:dyDescent="0.2">
      <c r="A47" s="3">
        <v>12</v>
      </c>
      <c r="F47" t="s">
        <v>101</v>
      </c>
      <c r="G47" s="3">
        <v>1</v>
      </c>
      <c r="H47" s="3">
        <v>0</v>
      </c>
      <c r="I47" s="3">
        <v>7</v>
      </c>
      <c r="J47" s="3">
        <v>0</v>
      </c>
      <c r="K47" s="3">
        <v>4</v>
      </c>
      <c r="L47" s="3">
        <v>0</v>
      </c>
      <c r="M47" s="3"/>
      <c r="N47" s="3">
        <v>1</v>
      </c>
      <c r="O47" s="3">
        <v>5</v>
      </c>
      <c r="P47" s="3">
        <v>6</v>
      </c>
      <c r="Q47" s="3"/>
      <c r="R47" s="3">
        <v>1</v>
      </c>
      <c r="S47" s="3">
        <v>6</v>
      </c>
      <c r="T47" s="3">
        <v>5</v>
      </c>
      <c r="U47" s="3"/>
      <c r="V47" s="3"/>
      <c r="W47" s="3"/>
      <c r="Y47" s="3"/>
      <c r="Z47" s="3"/>
      <c r="AB47" s="3"/>
      <c r="AC47" s="3"/>
      <c r="AE47" s="3"/>
      <c r="AF47" s="3"/>
    </row>
    <row r="48" spans="1:32" x14ac:dyDescent="0.2">
      <c r="A48" s="3">
        <v>135</v>
      </c>
      <c r="F48" t="s">
        <v>102</v>
      </c>
      <c r="G48" s="3">
        <v>7</v>
      </c>
      <c r="H48" s="3">
        <v>3</v>
      </c>
      <c r="I48" s="3">
        <v>46</v>
      </c>
      <c r="J48" s="3">
        <v>4</v>
      </c>
      <c r="K48" s="3">
        <v>65</v>
      </c>
      <c r="L48" s="3">
        <v>5</v>
      </c>
      <c r="M48" s="3"/>
      <c r="N48" s="3">
        <v>10</v>
      </c>
      <c r="O48" s="3">
        <v>52</v>
      </c>
      <c r="P48" s="3">
        <v>67</v>
      </c>
      <c r="Q48" s="3"/>
      <c r="R48" s="3">
        <v>11</v>
      </c>
      <c r="S48" s="3">
        <v>53</v>
      </c>
      <c r="T48" s="3">
        <v>70</v>
      </c>
      <c r="U48" s="3"/>
      <c r="V48" s="3"/>
      <c r="W48" s="3"/>
      <c r="Y48" s="3"/>
      <c r="Z48" s="3"/>
      <c r="AB48" s="3"/>
      <c r="AC48" s="3"/>
      <c r="AE48" s="3"/>
      <c r="AF48" s="3"/>
    </row>
    <row r="49" spans="1:34" x14ac:dyDescent="0.2">
      <c r="A49" s="3">
        <v>140</v>
      </c>
      <c r="F49" t="s">
        <v>103</v>
      </c>
      <c r="G49" s="3">
        <v>2</v>
      </c>
      <c r="H49" s="3">
        <v>1</v>
      </c>
      <c r="I49" s="3">
        <v>44</v>
      </c>
      <c r="J49" s="3">
        <v>0</v>
      </c>
      <c r="K49" s="3">
        <v>82</v>
      </c>
      <c r="L49" s="3">
        <v>7</v>
      </c>
      <c r="M49" s="3"/>
      <c r="N49" s="3">
        <v>3</v>
      </c>
      <c r="O49" s="3">
        <v>50</v>
      </c>
      <c r="P49" s="3">
        <v>80</v>
      </c>
      <c r="Q49" s="3"/>
      <c r="R49" s="3">
        <v>3</v>
      </c>
      <c r="S49" s="3">
        <v>56</v>
      </c>
      <c r="T49" s="3">
        <v>73</v>
      </c>
      <c r="U49" s="3"/>
      <c r="V49" s="3"/>
      <c r="W49" s="3"/>
      <c r="Y49" s="3"/>
      <c r="Z49" s="3"/>
      <c r="AB49" s="3"/>
      <c r="AC49" s="3"/>
      <c r="AE49" s="3"/>
      <c r="AF49" s="3"/>
    </row>
    <row r="50" spans="1:34" x14ac:dyDescent="0.2">
      <c r="A50" s="3">
        <v>40</v>
      </c>
      <c r="F50" t="s">
        <v>104</v>
      </c>
      <c r="G50" s="3">
        <v>0</v>
      </c>
      <c r="H50" s="3">
        <v>0</v>
      </c>
      <c r="I50" s="3">
        <v>25</v>
      </c>
      <c r="J50" s="3">
        <v>0</v>
      </c>
      <c r="K50" s="3">
        <v>13</v>
      </c>
      <c r="L50" s="3">
        <v>1</v>
      </c>
      <c r="M50" s="3"/>
      <c r="N50" s="3">
        <v>0</v>
      </c>
      <c r="O50" s="3">
        <v>15</v>
      </c>
      <c r="P50" s="3">
        <v>25</v>
      </c>
      <c r="Q50" s="3"/>
      <c r="R50" s="3">
        <v>0</v>
      </c>
      <c r="S50" s="3">
        <v>12</v>
      </c>
      <c r="T50" s="3">
        <v>26</v>
      </c>
      <c r="U50" s="3"/>
      <c r="V50" s="3"/>
      <c r="W50" s="3"/>
      <c r="Y50" s="3"/>
      <c r="Z50" s="3"/>
      <c r="AB50" s="3"/>
      <c r="AC50" s="3"/>
      <c r="AE50" s="3"/>
      <c r="AF50" s="3"/>
    </row>
    <row r="51" spans="1:34" x14ac:dyDescent="0.2">
      <c r="A51" s="3">
        <v>67</v>
      </c>
      <c r="F51" t="s">
        <v>105</v>
      </c>
      <c r="G51" s="3">
        <v>2</v>
      </c>
      <c r="H51" s="3">
        <v>3</v>
      </c>
      <c r="I51" s="3">
        <v>23</v>
      </c>
      <c r="J51" s="3">
        <v>1</v>
      </c>
      <c r="K51" s="3">
        <v>33</v>
      </c>
      <c r="L51" s="3">
        <v>1</v>
      </c>
      <c r="M51" s="3"/>
      <c r="N51" s="3">
        <v>5</v>
      </c>
      <c r="O51" s="3">
        <v>29</v>
      </c>
      <c r="P51" s="3">
        <v>31</v>
      </c>
      <c r="Q51" s="3"/>
      <c r="R51" s="3">
        <v>5</v>
      </c>
      <c r="S51" s="3">
        <v>31</v>
      </c>
      <c r="T51" s="3">
        <v>25</v>
      </c>
      <c r="U51" s="3"/>
      <c r="V51" s="3"/>
      <c r="W51" s="3"/>
      <c r="Y51" s="3"/>
      <c r="Z51" s="3"/>
      <c r="AB51" s="3"/>
      <c r="AC51" s="3"/>
      <c r="AE51" s="3"/>
      <c r="AF51" s="3"/>
    </row>
    <row r="52" spans="1:34" x14ac:dyDescent="0.2">
      <c r="A52" s="3">
        <v>4</v>
      </c>
      <c r="F52" t="s">
        <v>106</v>
      </c>
      <c r="G52" s="3">
        <v>0</v>
      </c>
      <c r="H52" s="3">
        <v>1</v>
      </c>
      <c r="I52" s="3">
        <v>0</v>
      </c>
      <c r="J52" s="3">
        <v>0</v>
      </c>
      <c r="K52" s="3">
        <v>3</v>
      </c>
      <c r="L52" s="3">
        <v>0</v>
      </c>
      <c r="M52" s="3"/>
      <c r="N52" s="3">
        <v>1</v>
      </c>
      <c r="O52" s="3">
        <v>1</v>
      </c>
      <c r="P52" s="3">
        <v>2</v>
      </c>
      <c r="Q52" s="3"/>
      <c r="R52" s="3">
        <v>1</v>
      </c>
      <c r="S52" s="3">
        <v>0</v>
      </c>
      <c r="T52" s="3">
        <v>2</v>
      </c>
      <c r="U52" s="3"/>
      <c r="V52" s="3"/>
      <c r="W52" s="3"/>
      <c r="Y52" s="3"/>
      <c r="Z52" s="3"/>
      <c r="AB52" s="3"/>
      <c r="AC52" s="3"/>
      <c r="AE52" s="3"/>
      <c r="AF52" s="3"/>
    </row>
    <row r="53" spans="1:34" x14ac:dyDescent="0.2">
      <c r="A53" s="7">
        <f>SUM(A36:A52)</f>
        <v>993</v>
      </c>
      <c r="F53" s="3" t="s">
        <v>29</v>
      </c>
      <c r="G53" s="7">
        <f>SUM(G36:G52)</f>
        <v>43</v>
      </c>
      <c r="H53" s="7">
        <f>SUM(H36:H52)</f>
        <v>41</v>
      </c>
      <c r="I53" s="7">
        <f>SUM(I36:I52)</f>
        <v>353</v>
      </c>
      <c r="J53" s="7">
        <f>SUM(J36:J52)</f>
        <v>23</v>
      </c>
      <c r="K53" s="7">
        <f t="shared" ref="K53:T53" si="3">SUM(K36:K52)</f>
        <v>447</v>
      </c>
      <c r="L53" s="7">
        <f t="shared" si="3"/>
        <v>44</v>
      </c>
      <c r="M53" s="7"/>
      <c r="N53" s="7">
        <f t="shared" si="3"/>
        <v>77</v>
      </c>
      <c r="O53" s="7">
        <f>SUM(O36:O52)</f>
        <v>372</v>
      </c>
      <c r="P53" s="7">
        <f t="shared" si="3"/>
        <v>500</v>
      </c>
      <c r="Q53" s="7"/>
      <c r="R53" s="7">
        <f t="shared" si="3"/>
        <v>87</v>
      </c>
      <c r="S53" s="7">
        <f>SUM(S36:S52)</f>
        <v>370</v>
      </c>
      <c r="T53" s="7">
        <f t="shared" si="3"/>
        <v>496</v>
      </c>
      <c r="U53" s="7"/>
      <c r="V53" s="7"/>
      <c r="W53" s="7"/>
      <c r="X53" s="7"/>
      <c r="Y53" s="7"/>
      <c r="Z53" s="7"/>
      <c r="AA53" s="7"/>
      <c r="AB53" s="7"/>
      <c r="AC53" s="7"/>
      <c r="AD53" s="3"/>
      <c r="AE53" s="7"/>
      <c r="AF53" s="7"/>
      <c r="AH53" s="3"/>
    </row>
    <row r="55" spans="1:34" ht="15" x14ac:dyDescent="0.25">
      <c r="C55" t="s">
        <v>30</v>
      </c>
    </row>
    <row r="56" spans="1:34" x14ac:dyDescent="0.2">
      <c r="C56" t="s">
        <v>8</v>
      </c>
    </row>
    <row r="57" spans="1:34" x14ac:dyDescent="0.2">
      <c r="A57" s="3">
        <v>83</v>
      </c>
      <c r="F57" t="s">
        <v>31</v>
      </c>
      <c r="G57" s="3">
        <v>1</v>
      </c>
      <c r="H57" s="3">
        <v>6</v>
      </c>
      <c r="I57" s="3">
        <v>33</v>
      </c>
      <c r="J57" s="3">
        <v>1</v>
      </c>
      <c r="K57" s="3">
        <v>35</v>
      </c>
      <c r="L57" s="3">
        <v>5</v>
      </c>
      <c r="M57" s="3"/>
      <c r="N57" s="3">
        <v>7</v>
      </c>
      <c r="O57" s="3">
        <v>24</v>
      </c>
      <c r="P57" s="3">
        <v>52</v>
      </c>
      <c r="Q57" s="3"/>
      <c r="R57" s="3">
        <v>7</v>
      </c>
      <c r="S57" s="3">
        <v>23</v>
      </c>
      <c r="T57" s="3">
        <v>51</v>
      </c>
      <c r="U57" s="3"/>
      <c r="V57" s="3"/>
      <c r="W57" s="3"/>
      <c r="Y57" s="3"/>
      <c r="Z57" s="3"/>
      <c r="AB57" s="3"/>
      <c r="AC57" s="3"/>
      <c r="AE57" s="3"/>
      <c r="AF57" s="3"/>
    </row>
    <row r="58" spans="1:34" x14ac:dyDescent="0.2">
      <c r="A58" s="3">
        <v>97</v>
      </c>
      <c r="F58" t="s">
        <v>32</v>
      </c>
      <c r="G58" s="3">
        <v>1</v>
      </c>
      <c r="H58" s="3">
        <v>2</v>
      </c>
      <c r="I58" s="3">
        <v>36</v>
      </c>
      <c r="J58" s="3">
        <v>6</v>
      </c>
      <c r="K58" s="3">
        <v>46</v>
      </c>
      <c r="L58" s="3">
        <v>1</v>
      </c>
      <c r="M58" s="3"/>
      <c r="N58" s="3">
        <v>3</v>
      </c>
      <c r="O58" s="3">
        <v>37</v>
      </c>
      <c r="P58" s="3">
        <v>53</v>
      </c>
      <c r="Q58" s="3"/>
      <c r="R58" s="3">
        <v>3</v>
      </c>
      <c r="S58" s="3">
        <v>29</v>
      </c>
      <c r="T58" s="3">
        <v>61</v>
      </c>
      <c r="U58" s="3"/>
      <c r="V58" s="3"/>
      <c r="W58" s="3"/>
      <c r="Y58" s="3"/>
      <c r="Z58" s="3"/>
      <c r="AB58" s="3"/>
      <c r="AC58" s="3"/>
      <c r="AE58" s="3"/>
      <c r="AF58" s="3"/>
    </row>
    <row r="59" spans="1:34" x14ac:dyDescent="0.2">
      <c r="A59" s="7">
        <f>SUM(A57+A58)</f>
        <v>180</v>
      </c>
      <c r="F59" s="3" t="s">
        <v>33</v>
      </c>
      <c r="G59" s="7">
        <f t="shared" ref="G59:L59" si="4">SUM(G57:G58)</f>
        <v>2</v>
      </c>
      <c r="H59" s="7">
        <f t="shared" si="4"/>
        <v>8</v>
      </c>
      <c r="I59" s="7">
        <f t="shared" si="4"/>
        <v>69</v>
      </c>
      <c r="J59" s="7">
        <f t="shared" si="4"/>
        <v>7</v>
      </c>
      <c r="K59" s="7">
        <f t="shared" si="4"/>
        <v>81</v>
      </c>
      <c r="L59" s="7">
        <f t="shared" si="4"/>
        <v>6</v>
      </c>
      <c r="M59" s="7"/>
      <c r="N59" s="7">
        <f>SUM(N57:N58)</f>
        <v>10</v>
      </c>
      <c r="O59" s="7">
        <f>SUM(O57:O58)</f>
        <v>61</v>
      </c>
      <c r="P59" s="7">
        <f>SUM(P57:P58)</f>
        <v>105</v>
      </c>
      <c r="Q59" s="7"/>
      <c r="R59" s="7">
        <f>SUM(R57:R58)</f>
        <v>10</v>
      </c>
      <c r="S59" s="7">
        <f>SUM(S57:S58)</f>
        <v>52</v>
      </c>
      <c r="T59" s="7">
        <f>SUM(T57:T58)</f>
        <v>112</v>
      </c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1:34" x14ac:dyDescent="0.2">
      <c r="A60" s="3">
        <v>34</v>
      </c>
      <c r="C60" t="s">
        <v>34</v>
      </c>
      <c r="G60" s="3">
        <v>4</v>
      </c>
      <c r="H60" s="3">
        <v>0</v>
      </c>
      <c r="I60" s="3">
        <v>4</v>
      </c>
      <c r="J60" s="3">
        <v>2</v>
      </c>
      <c r="K60" s="3">
        <v>20</v>
      </c>
      <c r="L60" s="3">
        <v>3</v>
      </c>
      <c r="M60" s="3"/>
      <c r="N60" s="3">
        <v>4</v>
      </c>
      <c r="O60" s="3">
        <v>14</v>
      </c>
      <c r="P60" s="3">
        <v>13</v>
      </c>
      <c r="Q60" s="3"/>
      <c r="R60" s="3">
        <v>3</v>
      </c>
      <c r="S60" s="3">
        <v>14</v>
      </c>
      <c r="T60" s="3">
        <v>16</v>
      </c>
      <c r="U60" s="3"/>
      <c r="V60" s="3"/>
      <c r="W60" s="3"/>
      <c r="Y60" s="3"/>
      <c r="Z60" s="3"/>
      <c r="AB60" s="3"/>
      <c r="AC60" s="3"/>
      <c r="AE60" s="3"/>
      <c r="AF60" s="3"/>
    </row>
    <row r="61" spans="1:34" x14ac:dyDescent="0.2">
      <c r="A61" s="3">
        <v>94</v>
      </c>
      <c r="C61" t="s">
        <v>35</v>
      </c>
      <c r="G61" s="3">
        <v>8</v>
      </c>
      <c r="H61" s="3">
        <v>7</v>
      </c>
      <c r="I61" s="3">
        <v>25</v>
      </c>
      <c r="J61" s="3">
        <v>3</v>
      </c>
      <c r="K61" s="3">
        <v>42</v>
      </c>
      <c r="L61" s="3">
        <v>7</v>
      </c>
      <c r="M61" s="3"/>
      <c r="N61" s="3">
        <v>14</v>
      </c>
      <c r="O61" s="3">
        <v>33</v>
      </c>
      <c r="P61" s="3">
        <v>43</v>
      </c>
      <c r="Q61" s="3"/>
      <c r="R61" s="3">
        <v>13</v>
      </c>
      <c r="S61" s="3">
        <v>26</v>
      </c>
      <c r="T61" s="3">
        <v>52</v>
      </c>
      <c r="U61" s="3"/>
      <c r="V61" s="3"/>
      <c r="W61" s="3"/>
      <c r="Y61" s="3"/>
      <c r="Z61" s="3"/>
      <c r="AB61" s="3"/>
      <c r="AC61" s="3"/>
      <c r="AE61" s="3"/>
      <c r="AF61" s="3"/>
    </row>
    <row r="62" spans="1:34" x14ac:dyDescent="0.2">
      <c r="A62" s="3">
        <v>123</v>
      </c>
      <c r="C62" t="s">
        <v>163</v>
      </c>
      <c r="G62" s="3">
        <v>1</v>
      </c>
      <c r="H62" s="3">
        <v>1</v>
      </c>
      <c r="I62" s="3">
        <v>57</v>
      </c>
      <c r="J62" s="3">
        <v>6</v>
      </c>
      <c r="K62" s="3">
        <v>50</v>
      </c>
      <c r="L62" s="3">
        <v>2</v>
      </c>
      <c r="M62" s="3"/>
      <c r="N62" s="3">
        <v>2</v>
      </c>
      <c r="O62" s="3">
        <v>48</v>
      </c>
      <c r="P62" s="3">
        <v>67</v>
      </c>
      <c r="Q62" s="3"/>
      <c r="R62" s="3">
        <v>2</v>
      </c>
      <c r="S62" s="3">
        <v>33</v>
      </c>
      <c r="T62" s="3">
        <v>83</v>
      </c>
      <c r="U62" s="3"/>
      <c r="V62" s="3"/>
      <c r="W62" s="3"/>
      <c r="Y62" s="3"/>
      <c r="Z62" s="3"/>
      <c r="AB62" s="3"/>
      <c r="AC62" s="3"/>
      <c r="AE62" s="3"/>
      <c r="AF62" s="3"/>
    </row>
    <row r="63" spans="1:34" x14ac:dyDescent="0.2">
      <c r="A63" s="3">
        <v>185</v>
      </c>
      <c r="C63" t="s">
        <v>37</v>
      </c>
      <c r="F63" t="s">
        <v>38</v>
      </c>
      <c r="G63" s="3">
        <v>13</v>
      </c>
      <c r="H63" s="3">
        <v>16</v>
      </c>
      <c r="I63" s="3">
        <v>69</v>
      </c>
      <c r="J63" s="3">
        <v>3</v>
      </c>
      <c r="K63" s="3">
        <v>69</v>
      </c>
      <c r="L63" s="3">
        <v>5</v>
      </c>
      <c r="M63" s="3"/>
      <c r="N63" s="3">
        <v>26</v>
      </c>
      <c r="O63" s="3">
        <v>65</v>
      </c>
      <c r="P63" s="3">
        <v>84</v>
      </c>
      <c r="Q63" s="3"/>
      <c r="R63" s="3">
        <v>28</v>
      </c>
      <c r="S63" s="3">
        <v>46</v>
      </c>
      <c r="T63" s="3">
        <v>104</v>
      </c>
      <c r="U63" s="3"/>
      <c r="V63" s="3"/>
      <c r="W63" s="3"/>
      <c r="Y63" s="3"/>
      <c r="Z63" s="3"/>
      <c r="AB63" s="3"/>
      <c r="AC63" s="3"/>
      <c r="AE63" s="3"/>
      <c r="AF63" s="3"/>
    </row>
    <row r="64" spans="1:34" x14ac:dyDescent="0.2">
      <c r="A64" s="3">
        <v>53</v>
      </c>
      <c r="F64" t="s">
        <v>32</v>
      </c>
      <c r="G64" s="3">
        <v>1</v>
      </c>
      <c r="H64" s="3">
        <v>0</v>
      </c>
      <c r="I64" s="3">
        <v>20</v>
      </c>
      <c r="J64" s="3">
        <v>1</v>
      </c>
      <c r="K64" s="3">
        <v>29</v>
      </c>
      <c r="L64" s="3">
        <v>1</v>
      </c>
      <c r="M64" s="3"/>
      <c r="N64" s="3">
        <v>1</v>
      </c>
      <c r="O64" s="3">
        <v>16</v>
      </c>
      <c r="P64" s="3">
        <v>35</v>
      </c>
      <c r="Q64" s="3"/>
      <c r="R64" s="3">
        <v>1</v>
      </c>
      <c r="S64" s="3">
        <v>18</v>
      </c>
      <c r="T64" s="3">
        <v>34</v>
      </c>
      <c r="U64" s="3"/>
      <c r="V64" s="3"/>
      <c r="W64" s="3"/>
      <c r="Y64" s="3"/>
      <c r="Z64" s="3"/>
      <c r="AB64" s="3"/>
      <c r="AC64" s="3"/>
      <c r="AE64" s="3"/>
      <c r="AF64" s="3"/>
    </row>
    <row r="65" spans="1:32" x14ac:dyDescent="0.2">
      <c r="A65" s="7">
        <f>SUM(A63+A64)</f>
        <v>238</v>
      </c>
      <c r="F65" s="3" t="s">
        <v>39</v>
      </c>
      <c r="G65" s="7">
        <f t="shared" ref="G65:L65" si="5">SUM(G63+G64)</f>
        <v>14</v>
      </c>
      <c r="H65" s="7">
        <f t="shared" si="5"/>
        <v>16</v>
      </c>
      <c r="I65" s="7">
        <f t="shared" si="5"/>
        <v>89</v>
      </c>
      <c r="J65" s="7">
        <f t="shared" si="5"/>
        <v>4</v>
      </c>
      <c r="K65" s="7">
        <f t="shared" si="5"/>
        <v>98</v>
      </c>
      <c r="L65" s="7">
        <f t="shared" si="5"/>
        <v>6</v>
      </c>
      <c r="M65" s="7"/>
      <c r="N65" s="7">
        <f>SUM(N63+N64)</f>
        <v>27</v>
      </c>
      <c r="O65" s="7">
        <f>SUM(O63+O64)</f>
        <v>81</v>
      </c>
      <c r="P65" s="7">
        <f>SUM(P63+P64)</f>
        <v>119</v>
      </c>
      <c r="Q65" s="7"/>
      <c r="R65" s="7">
        <f>SUM(R63+R64)</f>
        <v>29</v>
      </c>
      <c r="S65" s="7">
        <f>SUM(S63+S64)</f>
        <v>64</v>
      </c>
      <c r="T65" s="7">
        <f>SUM(T63+T64)</f>
        <v>138</v>
      </c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spans="1:32" x14ac:dyDescent="0.2">
      <c r="A66" s="3">
        <v>219</v>
      </c>
      <c r="C66" t="s">
        <v>40</v>
      </c>
      <c r="F66" t="s">
        <v>107</v>
      </c>
      <c r="G66" s="3">
        <v>5</v>
      </c>
      <c r="H66" s="3">
        <v>4</v>
      </c>
      <c r="I66" s="3">
        <v>96</v>
      </c>
      <c r="J66" s="3">
        <v>13</v>
      </c>
      <c r="K66" s="3">
        <v>85</v>
      </c>
      <c r="L66" s="3">
        <v>11</v>
      </c>
      <c r="M66" s="3"/>
      <c r="N66" s="3">
        <v>8</v>
      </c>
      <c r="O66" s="3">
        <v>98</v>
      </c>
      <c r="P66" s="3">
        <v>107</v>
      </c>
      <c r="Q66" s="3"/>
      <c r="R66" s="3">
        <v>9</v>
      </c>
      <c r="S66" s="3">
        <v>78</v>
      </c>
      <c r="T66" s="3">
        <v>128</v>
      </c>
      <c r="U66" s="3"/>
      <c r="V66" s="3"/>
      <c r="W66" s="3"/>
      <c r="Y66" s="3"/>
      <c r="Z66" s="3"/>
      <c r="AB66" s="3"/>
      <c r="AC66" s="3"/>
      <c r="AE66" s="3"/>
      <c r="AF66" s="3"/>
    </row>
    <row r="67" spans="1:32" x14ac:dyDescent="0.2">
      <c r="A67" s="3">
        <v>29</v>
      </c>
      <c r="F67" t="s">
        <v>108</v>
      </c>
      <c r="G67" s="3">
        <v>0</v>
      </c>
      <c r="H67" s="3">
        <v>0</v>
      </c>
      <c r="I67" s="3">
        <v>9</v>
      </c>
      <c r="J67" s="3">
        <v>2</v>
      </c>
      <c r="K67" s="3">
        <v>14</v>
      </c>
      <c r="L67" s="3">
        <v>4</v>
      </c>
      <c r="M67" s="3"/>
      <c r="N67" s="3">
        <v>0</v>
      </c>
      <c r="O67" s="3">
        <v>15</v>
      </c>
      <c r="P67" s="3">
        <v>14</v>
      </c>
      <c r="Q67" s="3"/>
      <c r="R67" s="3">
        <v>0</v>
      </c>
      <c r="S67" s="3">
        <v>10</v>
      </c>
      <c r="T67" s="3">
        <v>19</v>
      </c>
      <c r="U67" s="3"/>
      <c r="V67" s="3"/>
      <c r="W67" s="3"/>
      <c r="Y67" s="3"/>
      <c r="Z67" s="3"/>
      <c r="AB67" s="3"/>
      <c r="AC67" s="3"/>
      <c r="AE67" s="3"/>
      <c r="AF67" s="3"/>
    </row>
    <row r="68" spans="1:32" x14ac:dyDescent="0.2">
      <c r="A68" s="3">
        <v>0</v>
      </c>
      <c r="F68" t="s">
        <v>164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/>
      <c r="N68" s="3">
        <v>0</v>
      </c>
      <c r="O68" s="3">
        <v>0</v>
      </c>
      <c r="P68" s="3">
        <v>0</v>
      </c>
      <c r="Q68" s="3"/>
      <c r="R68" s="3">
        <v>0</v>
      </c>
      <c r="S68" s="3">
        <v>0</v>
      </c>
      <c r="T68" s="3">
        <v>0</v>
      </c>
      <c r="U68" s="3"/>
      <c r="V68" s="3"/>
      <c r="W68" s="3"/>
      <c r="Y68" s="3"/>
      <c r="Z68" s="3"/>
      <c r="AB68" s="3"/>
      <c r="AC68" s="3"/>
      <c r="AE68" s="3"/>
      <c r="AF68" s="3"/>
    </row>
    <row r="69" spans="1:32" x14ac:dyDescent="0.2">
      <c r="A69" s="3">
        <v>64</v>
      </c>
      <c r="F69" t="s">
        <v>110</v>
      </c>
      <c r="G69" s="3">
        <v>3</v>
      </c>
      <c r="H69" s="3">
        <v>1</v>
      </c>
      <c r="I69" s="3">
        <v>27</v>
      </c>
      <c r="J69" s="3">
        <v>2</v>
      </c>
      <c r="K69" s="3">
        <v>19</v>
      </c>
      <c r="L69" s="3">
        <v>5</v>
      </c>
      <c r="M69" s="3"/>
      <c r="N69" s="3">
        <v>4</v>
      </c>
      <c r="O69" s="3">
        <v>26</v>
      </c>
      <c r="P69" s="3">
        <v>30</v>
      </c>
      <c r="Q69" s="3"/>
      <c r="R69" s="3">
        <v>6</v>
      </c>
      <c r="S69" s="3">
        <v>24</v>
      </c>
      <c r="T69" s="3">
        <v>33</v>
      </c>
      <c r="U69" s="3"/>
      <c r="V69" s="3"/>
      <c r="W69" s="3"/>
      <c r="Y69" s="3"/>
      <c r="Z69" s="3"/>
      <c r="AB69" s="3"/>
      <c r="AC69" s="3"/>
      <c r="AE69" s="3"/>
      <c r="AF69" s="3"/>
    </row>
    <row r="70" spans="1:32" x14ac:dyDescent="0.2">
      <c r="A70" s="3">
        <v>25</v>
      </c>
      <c r="F70" t="s">
        <v>111</v>
      </c>
      <c r="G70" s="3">
        <v>2</v>
      </c>
      <c r="H70" s="3">
        <v>0</v>
      </c>
      <c r="I70" s="3">
        <v>8</v>
      </c>
      <c r="J70" s="3">
        <v>2</v>
      </c>
      <c r="K70" s="3">
        <v>12</v>
      </c>
      <c r="L70" s="3">
        <v>1</v>
      </c>
      <c r="M70" s="3"/>
      <c r="N70" s="3">
        <v>2</v>
      </c>
      <c r="O70" s="3">
        <v>19</v>
      </c>
      <c r="P70" s="3">
        <v>4</v>
      </c>
      <c r="Q70" s="3"/>
      <c r="R70" s="3">
        <v>2</v>
      </c>
      <c r="S70" s="3">
        <v>12</v>
      </c>
      <c r="T70" s="3">
        <v>11</v>
      </c>
      <c r="U70" s="3"/>
      <c r="V70" s="3"/>
      <c r="W70" s="3"/>
      <c r="Y70" s="3"/>
      <c r="Z70" s="3"/>
      <c r="AB70" s="3"/>
      <c r="AC70" s="3"/>
      <c r="AE70" s="3"/>
      <c r="AF70" s="3"/>
    </row>
    <row r="71" spans="1:32" x14ac:dyDescent="0.2">
      <c r="A71" s="7">
        <f>SUM(A66:A70)</f>
        <v>337</v>
      </c>
      <c r="F71" s="3" t="s">
        <v>41</v>
      </c>
      <c r="G71" s="7">
        <f t="shared" ref="G71:L71" si="6">SUM(G66:G70)</f>
        <v>10</v>
      </c>
      <c r="H71" s="7">
        <f t="shared" si="6"/>
        <v>5</v>
      </c>
      <c r="I71" s="7">
        <f t="shared" si="6"/>
        <v>140</v>
      </c>
      <c r="J71" s="7">
        <f t="shared" si="6"/>
        <v>19</v>
      </c>
      <c r="K71" s="7">
        <f t="shared" si="6"/>
        <v>130</v>
      </c>
      <c r="L71" s="7">
        <f t="shared" si="6"/>
        <v>21</v>
      </c>
      <c r="M71" s="7"/>
      <c r="N71" s="7">
        <f>SUM(N66:N70)</f>
        <v>14</v>
      </c>
      <c r="O71" s="7">
        <f>SUM(O66:O70)</f>
        <v>158</v>
      </c>
      <c r="P71" s="7">
        <f>SUM(P66:P70)</f>
        <v>155</v>
      </c>
      <c r="Q71" s="7"/>
      <c r="R71" s="7">
        <f>SUM(R66:R70)</f>
        <v>17</v>
      </c>
      <c r="S71" s="7">
        <f>SUM(S66:S70)</f>
        <v>124</v>
      </c>
      <c r="T71" s="7">
        <f>SUM(T66:T70)</f>
        <v>191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spans="1:32" x14ac:dyDescent="0.2">
      <c r="A72" s="3">
        <v>79</v>
      </c>
      <c r="C72" t="s">
        <v>42</v>
      </c>
      <c r="G72" s="3">
        <v>3</v>
      </c>
      <c r="H72" s="3">
        <v>4</v>
      </c>
      <c r="I72" s="3">
        <v>22</v>
      </c>
      <c r="J72" s="3">
        <v>3</v>
      </c>
      <c r="K72" s="3">
        <v>42</v>
      </c>
      <c r="L72" s="3">
        <v>5</v>
      </c>
      <c r="M72" s="3"/>
      <c r="N72" s="3">
        <v>7</v>
      </c>
      <c r="O72" s="3">
        <v>30</v>
      </c>
      <c r="P72" s="3">
        <v>40</v>
      </c>
      <c r="Q72" s="3"/>
      <c r="R72" s="3">
        <v>6</v>
      </c>
      <c r="S72" s="3">
        <v>25</v>
      </c>
      <c r="T72" s="3">
        <v>47</v>
      </c>
      <c r="U72" s="3"/>
      <c r="V72" s="3"/>
      <c r="W72" s="3"/>
      <c r="Y72" s="3"/>
      <c r="Z72" s="3"/>
      <c r="AB72" s="3"/>
      <c r="AC72" s="3"/>
      <c r="AE72" s="3"/>
      <c r="AF72" s="3"/>
    </row>
    <row r="73" spans="1:32" x14ac:dyDescent="0.2">
      <c r="A73" s="3">
        <v>70</v>
      </c>
      <c r="C73" t="s">
        <v>43</v>
      </c>
      <c r="G73" s="3">
        <v>5</v>
      </c>
      <c r="H73" s="3">
        <v>2</v>
      </c>
      <c r="I73" s="3">
        <v>24</v>
      </c>
      <c r="J73" s="3">
        <v>2</v>
      </c>
      <c r="K73" s="3">
        <v>34</v>
      </c>
      <c r="L73" s="3">
        <v>2</v>
      </c>
      <c r="M73" s="3"/>
      <c r="N73" s="3">
        <v>7</v>
      </c>
      <c r="O73" s="3">
        <v>21</v>
      </c>
      <c r="P73" s="3">
        <v>41</v>
      </c>
      <c r="Q73" s="3"/>
      <c r="R73" s="3">
        <v>6</v>
      </c>
      <c r="S73" s="3">
        <v>21</v>
      </c>
      <c r="T73" s="3">
        <v>39</v>
      </c>
      <c r="U73" s="3"/>
      <c r="V73" s="3"/>
      <c r="W73" s="3"/>
      <c r="Y73" s="3"/>
      <c r="Z73" s="3"/>
      <c r="AB73" s="3"/>
      <c r="AC73" s="3"/>
      <c r="AE73" s="3"/>
      <c r="AF73" s="3"/>
    </row>
    <row r="74" spans="1:32" x14ac:dyDescent="0.2">
      <c r="A74" s="3">
        <v>37</v>
      </c>
      <c r="C74" t="s">
        <v>44</v>
      </c>
      <c r="F74" t="s">
        <v>15</v>
      </c>
      <c r="G74" s="3">
        <v>5</v>
      </c>
      <c r="H74" s="3">
        <v>3</v>
      </c>
      <c r="I74" s="3">
        <v>10</v>
      </c>
      <c r="J74" s="3">
        <v>2</v>
      </c>
      <c r="K74" s="3">
        <v>14</v>
      </c>
      <c r="L74" s="3">
        <v>2</v>
      </c>
      <c r="M74" s="3"/>
      <c r="N74" s="3">
        <v>5</v>
      </c>
      <c r="O74" s="3">
        <v>15</v>
      </c>
      <c r="P74" s="3">
        <v>13</v>
      </c>
      <c r="Q74" s="3"/>
      <c r="R74" s="3">
        <v>7</v>
      </c>
      <c r="S74" s="3">
        <v>15</v>
      </c>
      <c r="T74" s="3">
        <v>12</v>
      </c>
      <c r="U74" s="3"/>
      <c r="V74" s="3"/>
      <c r="W74" s="3"/>
      <c r="Y74" s="3"/>
      <c r="Z74" s="3"/>
      <c r="AB74" s="3"/>
      <c r="AC74" s="3"/>
      <c r="AE74" s="3"/>
      <c r="AF74" s="3"/>
    </row>
    <row r="75" spans="1:32" x14ac:dyDescent="0.2">
      <c r="A75" s="3">
        <v>114</v>
      </c>
      <c r="F75" t="s">
        <v>16</v>
      </c>
      <c r="G75" s="3">
        <v>6</v>
      </c>
      <c r="H75" s="3">
        <v>12</v>
      </c>
      <c r="I75" s="3">
        <v>41</v>
      </c>
      <c r="J75" s="3">
        <v>3</v>
      </c>
      <c r="K75" s="3">
        <v>41</v>
      </c>
      <c r="L75" s="3">
        <v>5</v>
      </c>
      <c r="M75" s="3"/>
      <c r="N75" s="3">
        <v>18</v>
      </c>
      <c r="O75" s="3">
        <v>30</v>
      </c>
      <c r="P75" s="3">
        <v>60</v>
      </c>
      <c r="Q75" s="3"/>
      <c r="R75" s="3">
        <v>19</v>
      </c>
      <c r="S75" s="3">
        <v>35</v>
      </c>
      <c r="T75" s="3">
        <v>56</v>
      </c>
      <c r="U75" s="3"/>
      <c r="V75" s="3"/>
      <c r="W75" s="3"/>
      <c r="Y75" s="3"/>
      <c r="Z75" s="3"/>
      <c r="AB75" s="3"/>
      <c r="AC75" s="3"/>
      <c r="AE75" s="3"/>
      <c r="AF75" s="3"/>
    </row>
    <row r="76" spans="1:32" s="10" customFormat="1" x14ac:dyDescent="0.2">
      <c r="A76" s="9">
        <v>10</v>
      </c>
      <c r="F76" s="10" t="s">
        <v>112</v>
      </c>
      <c r="G76" s="9">
        <v>3</v>
      </c>
      <c r="H76" s="9">
        <v>7</v>
      </c>
      <c r="I76" s="9">
        <v>0</v>
      </c>
      <c r="J76" s="9">
        <v>0</v>
      </c>
      <c r="K76" s="9">
        <v>0</v>
      </c>
      <c r="L76" s="9">
        <v>0</v>
      </c>
      <c r="M76" s="9"/>
      <c r="N76" s="9">
        <v>8</v>
      </c>
      <c r="O76" s="9">
        <v>0</v>
      </c>
      <c r="P76" s="9">
        <v>0</v>
      </c>
      <c r="Q76" s="9"/>
      <c r="R76" s="9">
        <v>10</v>
      </c>
      <c r="S76" s="9">
        <v>0</v>
      </c>
      <c r="T76" s="9">
        <v>0</v>
      </c>
      <c r="U76" s="9"/>
      <c r="V76" s="9"/>
      <c r="W76" s="9"/>
      <c r="Y76" s="9"/>
      <c r="Z76" s="9"/>
      <c r="AB76" s="9"/>
      <c r="AC76" s="9"/>
      <c r="AE76" s="9"/>
      <c r="AF76" s="9"/>
    </row>
    <row r="77" spans="1:32" x14ac:dyDescent="0.2">
      <c r="A77" s="7">
        <f>SUM(A74:A76)</f>
        <v>161</v>
      </c>
      <c r="F77" s="3" t="s">
        <v>45</v>
      </c>
      <c r="G77" s="7">
        <f t="shared" ref="G77:L77" si="7">SUM(G74:G76)</f>
        <v>14</v>
      </c>
      <c r="H77" s="7">
        <f t="shared" si="7"/>
        <v>22</v>
      </c>
      <c r="I77" s="7">
        <f t="shared" si="7"/>
        <v>51</v>
      </c>
      <c r="J77" s="7">
        <f t="shared" si="7"/>
        <v>5</v>
      </c>
      <c r="K77" s="7">
        <f t="shared" si="7"/>
        <v>55</v>
      </c>
      <c r="L77" s="7">
        <f t="shared" si="7"/>
        <v>7</v>
      </c>
      <c r="M77" s="7"/>
      <c r="N77" s="7">
        <f>SUM(N74:N76)</f>
        <v>31</v>
      </c>
      <c r="O77" s="7">
        <f>SUM(O74:O76)</f>
        <v>45</v>
      </c>
      <c r="P77" s="7">
        <f>SUM(P74:P76)</f>
        <v>73</v>
      </c>
      <c r="Q77" s="7"/>
      <c r="R77" s="7">
        <f>SUM(R74:R76)</f>
        <v>36</v>
      </c>
      <c r="S77" s="7">
        <f>SUM(S74:S76)</f>
        <v>50</v>
      </c>
      <c r="T77" s="7">
        <f>SUM(T74:T76)</f>
        <v>68</v>
      </c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 spans="1:32" x14ac:dyDescent="0.2">
      <c r="A78" s="3">
        <v>65</v>
      </c>
      <c r="C78" t="s">
        <v>46</v>
      </c>
      <c r="G78" s="3">
        <v>3</v>
      </c>
      <c r="H78" s="3">
        <v>2</v>
      </c>
      <c r="I78" s="3">
        <v>19</v>
      </c>
      <c r="J78" s="3">
        <v>1</v>
      </c>
      <c r="K78" s="3">
        <v>35</v>
      </c>
      <c r="L78" s="3">
        <v>4</v>
      </c>
      <c r="M78" s="3"/>
      <c r="N78" s="3">
        <v>5</v>
      </c>
      <c r="O78" s="3">
        <v>20</v>
      </c>
      <c r="P78" s="3">
        <v>39</v>
      </c>
      <c r="Q78" s="3"/>
      <c r="R78" s="3">
        <v>5</v>
      </c>
      <c r="S78" s="3">
        <v>16</v>
      </c>
      <c r="T78" s="3">
        <v>40</v>
      </c>
      <c r="U78" s="3"/>
      <c r="V78" s="3"/>
      <c r="W78" s="3"/>
      <c r="Y78" s="3"/>
      <c r="Z78" s="3"/>
      <c r="AB78" s="3"/>
      <c r="AC78" s="3"/>
      <c r="AE78" s="3"/>
      <c r="AF78" s="3"/>
    </row>
    <row r="79" spans="1:32" x14ac:dyDescent="0.2">
      <c r="A79" s="3">
        <v>154</v>
      </c>
      <c r="C79" t="s">
        <v>47</v>
      </c>
      <c r="G79" s="3">
        <v>8</v>
      </c>
      <c r="H79" s="3">
        <v>7</v>
      </c>
      <c r="I79" s="3">
        <v>62</v>
      </c>
      <c r="J79" s="3">
        <v>7</v>
      </c>
      <c r="K79" s="3">
        <v>59</v>
      </c>
      <c r="L79" s="3">
        <v>6</v>
      </c>
      <c r="M79" s="3"/>
      <c r="N79" s="3">
        <v>12</v>
      </c>
      <c r="O79" s="3">
        <v>61</v>
      </c>
      <c r="P79" s="3">
        <v>74</v>
      </c>
      <c r="Q79" s="3"/>
      <c r="R79" s="3">
        <v>14</v>
      </c>
      <c r="S79" s="3">
        <v>52</v>
      </c>
      <c r="T79" s="3">
        <v>82</v>
      </c>
      <c r="U79" s="3"/>
      <c r="V79" s="3"/>
      <c r="W79" s="3"/>
      <c r="Y79" s="3"/>
      <c r="Z79" s="3"/>
      <c r="AB79" s="3"/>
      <c r="AC79" s="3"/>
      <c r="AE79" s="3"/>
      <c r="AF79" s="3"/>
    </row>
    <row r="80" spans="1:32" x14ac:dyDescent="0.2">
      <c r="A80" s="3">
        <v>49</v>
      </c>
      <c r="C80" t="s">
        <v>48</v>
      </c>
      <c r="G80" s="3">
        <v>2</v>
      </c>
      <c r="H80" s="3">
        <v>0</v>
      </c>
      <c r="I80" s="3">
        <v>24</v>
      </c>
      <c r="J80" s="3">
        <v>2</v>
      </c>
      <c r="K80" s="3">
        <v>20</v>
      </c>
      <c r="L80" s="3">
        <v>0</v>
      </c>
      <c r="M80" s="3"/>
      <c r="N80" s="3">
        <v>2</v>
      </c>
      <c r="O80" s="3">
        <v>19</v>
      </c>
      <c r="P80" s="3">
        <v>27</v>
      </c>
      <c r="Q80" s="3"/>
      <c r="R80" s="3">
        <v>2</v>
      </c>
      <c r="S80" s="3">
        <v>12</v>
      </c>
      <c r="T80" s="3">
        <v>34</v>
      </c>
      <c r="U80" s="3"/>
      <c r="V80" s="3"/>
      <c r="W80" s="3"/>
      <c r="Y80" s="3"/>
      <c r="Z80" s="3"/>
      <c r="AB80" s="3"/>
      <c r="AC80" s="3"/>
      <c r="AE80" s="3"/>
      <c r="AF80" s="3"/>
    </row>
    <row r="81" spans="1:32" x14ac:dyDescent="0.2">
      <c r="A81" s="7">
        <f>SUM(A59+A60+A61+A62+A65+A71+A72+A73+A77+A78+A79+A80)</f>
        <v>1584</v>
      </c>
      <c r="F81" s="3" t="s">
        <v>49</v>
      </c>
      <c r="G81" s="7">
        <f t="shared" ref="G81:L81" si="8">SUM(G59+G60+G61+G62+G65+G71+G72+G73+G77+G78+G79+G80)</f>
        <v>74</v>
      </c>
      <c r="H81" s="7">
        <f t="shared" si="8"/>
        <v>74</v>
      </c>
      <c r="I81" s="7">
        <f t="shared" si="8"/>
        <v>586</v>
      </c>
      <c r="J81" s="7">
        <f t="shared" si="8"/>
        <v>61</v>
      </c>
      <c r="K81" s="7">
        <f t="shared" si="8"/>
        <v>666</v>
      </c>
      <c r="L81" s="7">
        <f t="shared" si="8"/>
        <v>69</v>
      </c>
      <c r="M81" s="7"/>
      <c r="N81" s="7">
        <f>SUM(N59+N60+N61+N62+N65+N71+N72+N73+N77+N78+N79+N80)</f>
        <v>135</v>
      </c>
      <c r="O81" s="7">
        <f>SUM(O59+O60+O61+O62+O65+O71+O72+O73+O77+O78+O79+O80)</f>
        <v>591</v>
      </c>
      <c r="P81" s="7">
        <f>SUM(P59+P60+P61+P62+P65+P71+P72+P73+P77+P78+P79+P80)</f>
        <v>796</v>
      </c>
      <c r="Q81" s="7"/>
      <c r="R81" s="7">
        <f>SUM(R59+R60+R61+R62+R65+R71+R72+R73+R77+R78+R79+R80)</f>
        <v>143</v>
      </c>
      <c r="S81" s="7">
        <f>SUM(S59+S60+S61+S62+S65+S71+S72+S73+S77+S78+S79+S80)</f>
        <v>489</v>
      </c>
      <c r="T81" s="7">
        <f>SUM(T59+T60+T61+T62+T65+T71+T72+T73+T77+T78+T79+T80)</f>
        <v>902</v>
      </c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 spans="1:32" x14ac:dyDescent="0.2">
      <c r="A82" s="7">
        <f>SUM(A18+A21+A35+A53+A81)</f>
        <v>3991</v>
      </c>
      <c r="F82" t="s">
        <v>50</v>
      </c>
      <c r="G82" s="7">
        <f t="shared" ref="G82:L82" si="9">SUM(G18+G21+G35+G53+G81)</f>
        <v>241</v>
      </c>
      <c r="H82" s="7">
        <f t="shared" si="9"/>
        <v>283</v>
      </c>
      <c r="I82" s="7">
        <f t="shared" si="9"/>
        <v>1349</v>
      </c>
      <c r="J82" s="7">
        <f t="shared" si="9"/>
        <v>116</v>
      </c>
      <c r="K82" s="7">
        <f t="shared" si="9"/>
        <v>1591</v>
      </c>
      <c r="L82" s="7">
        <f t="shared" si="9"/>
        <v>198</v>
      </c>
      <c r="M82" s="7"/>
      <c r="N82" s="7">
        <f>SUM(N18+N21+N35+N53+N81)</f>
        <v>475</v>
      </c>
      <c r="O82" s="7">
        <f>SUM(O18+O21+O35+O53+O81)</f>
        <v>1370</v>
      </c>
      <c r="P82" s="7">
        <f>SUM(P18+P21+P35+P53+P81)</f>
        <v>1880</v>
      </c>
      <c r="Q82" s="7"/>
      <c r="R82" s="7">
        <f>SUM(R18+R21+R35+R53+R81)</f>
        <v>502</v>
      </c>
      <c r="S82" s="7">
        <f>SUM(S18+S21+S35+S53+S81)</f>
        <v>1223</v>
      </c>
      <c r="T82" s="7">
        <f>SUM(T18+T21+T35+T53+T81)</f>
        <v>2046</v>
      </c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 spans="1:32" x14ac:dyDescent="0.2">
      <c r="A83" s="3">
        <v>5</v>
      </c>
      <c r="C83" s="3" t="s">
        <v>74</v>
      </c>
      <c r="G83" s="3">
        <v>0</v>
      </c>
      <c r="H83" s="3">
        <v>0</v>
      </c>
      <c r="I83" s="3">
        <v>2</v>
      </c>
      <c r="J83" s="3">
        <v>0</v>
      </c>
      <c r="K83" s="3">
        <v>1</v>
      </c>
      <c r="L83" s="3">
        <v>1</v>
      </c>
      <c r="M83" s="3"/>
      <c r="N83" s="3">
        <v>0</v>
      </c>
      <c r="O83" s="3">
        <v>4</v>
      </c>
      <c r="P83" s="3">
        <v>0</v>
      </c>
      <c r="Q83" s="3"/>
      <c r="R83" s="3">
        <v>1</v>
      </c>
      <c r="S83" s="3">
        <v>1</v>
      </c>
      <c r="T83" s="3">
        <v>3</v>
      </c>
      <c r="U83" s="3"/>
      <c r="V83" s="3"/>
      <c r="W83" s="3"/>
      <c r="Y83" s="3"/>
      <c r="Z83" s="3"/>
      <c r="AB83" s="3"/>
      <c r="AC83" s="3"/>
      <c r="AE83" s="3"/>
      <c r="AF83" s="3"/>
    </row>
    <row r="84" spans="1:32" x14ac:dyDescent="0.2">
      <c r="A84" s="7">
        <f>SUM(A82+A83)</f>
        <v>3996</v>
      </c>
      <c r="F84" t="s">
        <v>51</v>
      </c>
      <c r="G84" s="7">
        <f t="shared" ref="G84:L84" si="10">SUM(G82+G83)</f>
        <v>241</v>
      </c>
      <c r="H84" s="7">
        <f t="shared" si="10"/>
        <v>283</v>
      </c>
      <c r="I84" s="7">
        <f t="shared" si="10"/>
        <v>1351</v>
      </c>
      <c r="J84" s="7">
        <f t="shared" si="10"/>
        <v>116</v>
      </c>
      <c r="K84" s="7">
        <f t="shared" si="10"/>
        <v>1592</v>
      </c>
      <c r="L84" s="7">
        <f t="shared" si="10"/>
        <v>199</v>
      </c>
      <c r="M84" s="7"/>
      <c r="N84" s="7">
        <f>SUM(N82+N83)</f>
        <v>475</v>
      </c>
      <c r="O84" s="7">
        <f>SUM(O82+O83)</f>
        <v>1374</v>
      </c>
      <c r="P84" s="7">
        <f>SUM(P82+P83)</f>
        <v>1880</v>
      </c>
      <c r="Q84" s="7"/>
      <c r="R84" s="7">
        <f>SUM(R82+R83)</f>
        <v>503</v>
      </c>
      <c r="S84" s="7">
        <f>SUM(S82+S83)</f>
        <v>1224</v>
      </c>
      <c r="T84" s="7">
        <f>SUM(T82+T83)</f>
        <v>2049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 spans="1:32" ht="15" x14ac:dyDescent="0.25">
      <c r="A85" s="3">
        <v>32</v>
      </c>
      <c r="C85" s="4" t="s">
        <v>52</v>
      </c>
      <c r="G85" s="3">
        <v>2</v>
      </c>
      <c r="H85" s="3">
        <v>0</v>
      </c>
      <c r="I85" s="3">
        <v>10</v>
      </c>
      <c r="J85" s="3">
        <v>1</v>
      </c>
      <c r="K85" s="3">
        <v>11</v>
      </c>
      <c r="L85" s="3">
        <v>5</v>
      </c>
      <c r="M85" s="3"/>
      <c r="N85" s="3">
        <v>2</v>
      </c>
      <c r="O85" s="3">
        <v>12</v>
      </c>
      <c r="P85" s="3">
        <v>15</v>
      </c>
      <c r="Q85" s="3"/>
      <c r="R85" s="3">
        <v>2</v>
      </c>
      <c r="S85" s="3">
        <v>13</v>
      </c>
      <c r="T85" s="3">
        <v>15</v>
      </c>
      <c r="U85" s="3"/>
      <c r="V85" s="3"/>
      <c r="W85" s="3"/>
      <c r="Y85" s="3"/>
      <c r="Z85" s="3"/>
      <c r="AB85" s="3"/>
      <c r="AC85" s="3"/>
      <c r="AE85" s="3"/>
      <c r="AF85" s="3"/>
    </row>
    <row r="86" spans="1:32" x14ac:dyDescent="0.2">
      <c r="A86" s="7">
        <f>SUM(A84+A85)</f>
        <v>4028</v>
      </c>
      <c r="F86" s="3" t="s">
        <v>53</v>
      </c>
      <c r="G86" s="7">
        <f t="shared" ref="G86:L86" si="11">SUM(G84+G85)</f>
        <v>243</v>
      </c>
      <c r="H86" s="7">
        <f t="shared" si="11"/>
        <v>283</v>
      </c>
      <c r="I86" s="7">
        <f t="shared" si="11"/>
        <v>1361</v>
      </c>
      <c r="J86" s="7">
        <f t="shared" si="11"/>
        <v>117</v>
      </c>
      <c r="K86" s="7">
        <f t="shared" si="11"/>
        <v>1603</v>
      </c>
      <c r="L86" s="7">
        <f t="shared" si="11"/>
        <v>204</v>
      </c>
      <c r="M86" s="7"/>
      <c r="N86" s="7">
        <f>SUM(N84+N85)</f>
        <v>477</v>
      </c>
      <c r="O86" s="7">
        <f>SUM(O84+O85)</f>
        <v>1386</v>
      </c>
      <c r="P86" s="7">
        <f>SUM(P84+P85)</f>
        <v>1895</v>
      </c>
      <c r="Q86" s="7"/>
      <c r="R86" s="7">
        <f>SUM(R84+R85)</f>
        <v>505</v>
      </c>
      <c r="S86" s="7">
        <f>SUM(S84+S85)</f>
        <v>1237</v>
      </c>
      <c r="T86" s="7">
        <f>SUM(T84+T85)</f>
        <v>2064</v>
      </c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9" spans="1:32" x14ac:dyDescent="0.2">
      <c r="A89" t="s">
        <v>172</v>
      </c>
    </row>
    <row r="90" spans="1:32" x14ac:dyDescent="0.2">
      <c r="A90" t="s">
        <v>173</v>
      </c>
    </row>
    <row r="91" spans="1:32" x14ac:dyDescent="0.2">
      <c r="A91" t="s">
        <v>174</v>
      </c>
    </row>
    <row r="92" spans="1:32" x14ac:dyDescent="0.2">
      <c r="A92" t="s">
        <v>176</v>
      </c>
    </row>
    <row r="93" spans="1:32" x14ac:dyDescent="0.2">
      <c r="A93" t="s">
        <v>175</v>
      </c>
    </row>
    <row r="95" spans="1:32" x14ac:dyDescent="0.2">
      <c r="A95" t="s">
        <v>177</v>
      </c>
    </row>
    <row r="97" spans="1:4" ht="22.5" customHeight="1" x14ac:dyDescent="0.2">
      <c r="A97" t="s">
        <v>180</v>
      </c>
      <c r="B97" t="s">
        <v>178</v>
      </c>
      <c r="D97" t="s">
        <v>182</v>
      </c>
    </row>
    <row r="98" spans="1:4" ht="22.5" customHeight="1" x14ac:dyDescent="0.2">
      <c r="A98" t="s">
        <v>179</v>
      </c>
      <c r="D98" t="s">
        <v>183</v>
      </c>
    </row>
    <row r="99" spans="1:4" ht="22.5" customHeight="1" x14ac:dyDescent="0.2">
      <c r="A99" t="s">
        <v>181</v>
      </c>
    </row>
  </sheetData>
  <phoneticPr fontId="7" type="noConversion"/>
  <printOptions gridLines="1"/>
  <pageMargins left="0.75" right="0.75" top="1" bottom="1" header="0.5" footer="0.5"/>
  <pageSetup paperSize="5" scale="83" orientation="landscape" r:id="rId1"/>
  <headerFooter alignWithMargins="0"/>
  <rowBreaks count="1" manualBreakCount="1">
    <brk id="41" max="2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zoomScaleNormal="100"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0.85546875" customWidth="1"/>
    <col min="2" max="2" width="6.85546875" customWidth="1"/>
    <col min="3" max="3" width="24" customWidth="1"/>
    <col min="4" max="4" width="3.42578125" customWidth="1"/>
    <col min="5" max="5" width="9.140625" hidden="1" customWidth="1"/>
    <col min="6" max="6" width="36.5703125" customWidth="1"/>
    <col min="7" max="7" width="14" customWidth="1"/>
    <col min="8" max="8" width="12" customWidth="1"/>
    <col min="9" max="9" width="13" customWidth="1"/>
    <col min="10" max="10" width="4.42578125" customWidth="1"/>
    <col min="11" max="11" width="11.28515625" customWidth="1"/>
    <col min="12" max="12" width="12.7109375" customWidth="1"/>
    <col min="13" max="13" width="5" customWidth="1"/>
    <col min="14" max="14" width="14" customWidth="1"/>
    <col min="15" max="15" width="10.28515625" customWidth="1"/>
    <col min="16" max="16" width="4.85546875" customWidth="1"/>
    <col min="17" max="17" width="13.85546875" customWidth="1"/>
    <col min="18" max="18" width="10.42578125" bestFit="1" customWidth="1"/>
    <col min="19" max="19" width="12" bestFit="1" customWidth="1"/>
    <col min="20" max="20" width="12.28515625" customWidth="1"/>
    <col min="21" max="21" width="10.42578125" customWidth="1"/>
    <col min="22" max="22" width="10.5703125" bestFit="1" customWidth="1"/>
    <col min="23" max="23" width="11.5703125" hidden="1" customWidth="1"/>
  </cols>
  <sheetData>
    <row r="1" spans="1:39" ht="15" x14ac:dyDescent="0.25">
      <c r="A1" s="4" t="s">
        <v>76</v>
      </c>
    </row>
    <row r="2" spans="1:39" ht="15.75" x14ac:dyDescent="0.25">
      <c r="A2" s="1"/>
      <c r="K2" s="3"/>
      <c r="Q2" s="4" t="s">
        <v>61</v>
      </c>
      <c r="T2" s="4"/>
      <c r="U2" s="4"/>
    </row>
    <row r="3" spans="1:39" ht="15" x14ac:dyDescent="0.25">
      <c r="G3" s="4" t="s">
        <v>139</v>
      </c>
      <c r="H3" s="3"/>
      <c r="I3" s="4"/>
      <c r="J3" s="3"/>
      <c r="K3" s="4" t="s">
        <v>144</v>
      </c>
      <c r="L3" s="4"/>
      <c r="M3" s="4"/>
      <c r="N3" s="4" t="s">
        <v>147</v>
      </c>
      <c r="O3" s="4"/>
      <c r="P3" s="4"/>
      <c r="Q3" s="4" t="s">
        <v>62</v>
      </c>
      <c r="R3" s="3"/>
      <c r="T3" s="4"/>
      <c r="U3" s="4"/>
      <c r="V3" s="4"/>
      <c r="W3" s="3"/>
    </row>
    <row r="4" spans="1:39" ht="15" x14ac:dyDescent="0.25">
      <c r="G4" s="5" t="s">
        <v>55</v>
      </c>
      <c r="H4" s="5" t="s">
        <v>137</v>
      </c>
      <c r="I4" s="5" t="s">
        <v>135</v>
      </c>
      <c r="K4" s="5" t="s">
        <v>140</v>
      </c>
      <c r="L4" s="5" t="s">
        <v>142</v>
      </c>
      <c r="M4" s="5"/>
      <c r="N4" s="5" t="s">
        <v>145</v>
      </c>
      <c r="O4" s="5" t="s">
        <v>57</v>
      </c>
      <c r="P4" s="4"/>
      <c r="Q4" s="5" t="s">
        <v>56</v>
      </c>
      <c r="R4" s="5" t="s">
        <v>167</v>
      </c>
      <c r="S4" s="5" t="s">
        <v>169</v>
      </c>
      <c r="T4" s="5" t="s">
        <v>83</v>
      </c>
      <c r="U4" s="5" t="s">
        <v>59</v>
      </c>
      <c r="V4" s="5" t="s">
        <v>165</v>
      </c>
    </row>
    <row r="5" spans="1:39" x14ac:dyDescent="0.2">
      <c r="A5" s="3" t="s">
        <v>1</v>
      </c>
      <c r="G5" s="5" t="s">
        <v>81</v>
      </c>
      <c r="H5" s="5" t="s">
        <v>138</v>
      </c>
      <c r="I5" s="5" t="s">
        <v>136</v>
      </c>
      <c r="K5" s="5" t="s">
        <v>141</v>
      </c>
      <c r="L5" s="5" t="s">
        <v>143</v>
      </c>
      <c r="M5" s="5"/>
      <c r="N5" s="5" t="s">
        <v>146</v>
      </c>
      <c r="O5" s="5" t="s">
        <v>58</v>
      </c>
      <c r="P5" s="5"/>
      <c r="Q5" s="5" t="s">
        <v>82</v>
      </c>
      <c r="R5" s="5" t="s">
        <v>168</v>
      </c>
      <c r="S5" s="5" t="s">
        <v>170</v>
      </c>
      <c r="T5" s="5" t="s">
        <v>84</v>
      </c>
      <c r="U5" s="5" t="s">
        <v>60</v>
      </c>
      <c r="V5" s="5" t="s">
        <v>166</v>
      </c>
    </row>
    <row r="6" spans="1:39" ht="15.75" x14ac:dyDescent="0.25">
      <c r="A6" s="3" t="s">
        <v>2</v>
      </c>
      <c r="B6" s="3" t="s">
        <v>3</v>
      </c>
      <c r="C6" s="2" t="s">
        <v>4</v>
      </c>
      <c r="F6" s="2" t="s">
        <v>5</v>
      </c>
      <c r="G6" s="2"/>
      <c r="H6" s="2"/>
      <c r="I6" s="2"/>
      <c r="J6" s="2"/>
      <c r="K6" s="5"/>
      <c r="L6" s="5"/>
      <c r="N6" s="5"/>
      <c r="O6" s="5"/>
      <c r="P6" s="5"/>
    </row>
    <row r="7" spans="1:39" x14ac:dyDescent="0.2">
      <c r="A7" s="3" t="s">
        <v>6</v>
      </c>
    </row>
    <row r="9" spans="1:39" x14ac:dyDescent="0.2">
      <c r="A9" s="3"/>
      <c r="C9" t="s">
        <v>7</v>
      </c>
    </row>
    <row r="10" spans="1:39" x14ac:dyDescent="0.2">
      <c r="A10" s="3">
        <v>37</v>
      </c>
      <c r="C10" t="s">
        <v>8</v>
      </c>
      <c r="F10" t="s">
        <v>89</v>
      </c>
      <c r="G10" s="3">
        <v>1</v>
      </c>
      <c r="H10" s="3">
        <v>22</v>
      </c>
      <c r="I10" s="3">
        <v>13</v>
      </c>
      <c r="K10" s="3">
        <v>1</v>
      </c>
      <c r="L10" s="3">
        <v>34</v>
      </c>
      <c r="N10" s="3">
        <v>1</v>
      </c>
      <c r="O10" s="3">
        <v>34</v>
      </c>
      <c r="P10" s="3"/>
      <c r="Q10" s="3">
        <v>1</v>
      </c>
      <c r="R10" s="3">
        <v>11</v>
      </c>
      <c r="S10" s="3">
        <v>0</v>
      </c>
      <c r="T10" s="3">
        <v>16</v>
      </c>
      <c r="U10" s="3">
        <v>4</v>
      </c>
      <c r="V10" s="3">
        <v>3</v>
      </c>
    </row>
    <row r="11" spans="1:39" x14ac:dyDescent="0.2">
      <c r="A11" s="3">
        <v>0</v>
      </c>
      <c r="F11" t="s">
        <v>90</v>
      </c>
      <c r="G11" s="3">
        <v>0</v>
      </c>
      <c r="H11" s="3">
        <v>0</v>
      </c>
      <c r="I11" s="3">
        <v>0</v>
      </c>
      <c r="K11" s="3">
        <v>0</v>
      </c>
      <c r="L11" s="3">
        <v>0</v>
      </c>
      <c r="N11" s="3">
        <v>0</v>
      </c>
      <c r="O11" s="3">
        <v>0</v>
      </c>
      <c r="P11" s="3"/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</row>
    <row r="12" spans="1:39" x14ac:dyDescent="0.2">
      <c r="A12" s="9">
        <v>0</v>
      </c>
      <c r="F12" t="s">
        <v>91</v>
      </c>
      <c r="G12" s="3">
        <v>0</v>
      </c>
      <c r="H12" s="3">
        <v>0</v>
      </c>
      <c r="I12" s="3">
        <v>0</v>
      </c>
      <c r="K12" s="3">
        <v>0</v>
      </c>
      <c r="L12" s="3">
        <v>0</v>
      </c>
      <c r="N12" s="3">
        <v>0</v>
      </c>
      <c r="O12" s="3">
        <v>0</v>
      </c>
      <c r="P12" s="3"/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</row>
    <row r="13" spans="1:39" x14ac:dyDescent="0.2">
      <c r="A13" s="3">
        <v>42</v>
      </c>
      <c r="F13" t="s">
        <v>92</v>
      </c>
      <c r="G13" s="3">
        <v>5</v>
      </c>
      <c r="H13" s="3">
        <v>22</v>
      </c>
      <c r="I13" s="3">
        <v>14</v>
      </c>
      <c r="K13" s="3">
        <v>5</v>
      </c>
      <c r="L13" s="3">
        <v>36</v>
      </c>
      <c r="N13" s="3">
        <v>5</v>
      </c>
      <c r="O13" s="3">
        <v>36</v>
      </c>
      <c r="P13" s="3"/>
      <c r="Q13" s="3">
        <v>5</v>
      </c>
      <c r="R13" s="3">
        <v>13</v>
      </c>
      <c r="S13" s="3">
        <v>5</v>
      </c>
      <c r="T13" s="3">
        <v>4</v>
      </c>
      <c r="U13" s="3">
        <v>5</v>
      </c>
      <c r="V13" s="3">
        <v>8</v>
      </c>
    </row>
    <row r="14" spans="1:39" x14ac:dyDescent="0.2">
      <c r="A14" s="3">
        <v>55</v>
      </c>
      <c r="F14" t="s">
        <v>93</v>
      </c>
      <c r="G14" s="3">
        <v>4</v>
      </c>
      <c r="H14" s="3">
        <v>23</v>
      </c>
      <c r="I14" s="3">
        <v>21</v>
      </c>
      <c r="J14" s="3"/>
      <c r="K14" s="3">
        <v>5</v>
      </c>
      <c r="L14" s="3">
        <v>45</v>
      </c>
      <c r="M14" s="3"/>
      <c r="N14" s="3">
        <v>5</v>
      </c>
      <c r="O14" s="3">
        <v>39</v>
      </c>
      <c r="P14" s="3"/>
      <c r="Q14" s="3">
        <v>5</v>
      </c>
      <c r="R14" s="3">
        <v>5</v>
      </c>
      <c r="S14" s="3">
        <v>5</v>
      </c>
      <c r="T14" s="3">
        <v>10</v>
      </c>
      <c r="U14" s="3">
        <v>15</v>
      </c>
      <c r="V14" s="3">
        <v>8</v>
      </c>
      <c r="W14" s="3">
        <v>0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">
      <c r="A15" s="3">
        <v>0</v>
      </c>
      <c r="F15" t="s">
        <v>94</v>
      </c>
      <c r="G15" s="3">
        <v>0</v>
      </c>
      <c r="H15" s="3">
        <v>0</v>
      </c>
      <c r="I15" s="3">
        <v>0</v>
      </c>
      <c r="K15" s="3">
        <v>0</v>
      </c>
      <c r="L15" s="3">
        <v>0</v>
      </c>
      <c r="N15" s="3">
        <v>0</v>
      </c>
      <c r="O15" s="3">
        <v>0</v>
      </c>
      <c r="P15" s="3"/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</row>
    <row r="16" spans="1:39" x14ac:dyDescent="0.2">
      <c r="A16" s="3">
        <v>52</v>
      </c>
      <c r="F16" t="s">
        <v>95</v>
      </c>
      <c r="G16" s="3">
        <v>7</v>
      </c>
      <c r="H16" s="3">
        <v>17</v>
      </c>
      <c r="I16" s="3">
        <v>22</v>
      </c>
      <c r="K16" s="3">
        <v>7</v>
      </c>
      <c r="L16" s="3">
        <v>41</v>
      </c>
      <c r="N16" s="3">
        <v>7</v>
      </c>
      <c r="O16" s="3">
        <v>35</v>
      </c>
      <c r="P16" s="3"/>
      <c r="Q16" s="3">
        <v>6</v>
      </c>
      <c r="R16" s="3">
        <v>7</v>
      </c>
      <c r="S16" s="3">
        <v>7</v>
      </c>
      <c r="T16" s="3">
        <v>6</v>
      </c>
      <c r="U16" s="3">
        <v>8</v>
      </c>
      <c r="V16" s="3">
        <v>9</v>
      </c>
    </row>
    <row r="17" spans="1:22" x14ac:dyDescent="0.2">
      <c r="A17" s="3">
        <v>0</v>
      </c>
      <c r="F17" t="s">
        <v>96</v>
      </c>
      <c r="G17" s="3">
        <v>0</v>
      </c>
      <c r="H17" s="3">
        <v>0</v>
      </c>
      <c r="I17" s="3">
        <v>0</v>
      </c>
      <c r="J17" s="3"/>
      <c r="K17" s="3">
        <v>0</v>
      </c>
      <c r="L17" s="3">
        <v>0</v>
      </c>
      <c r="M17" s="3"/>
      <c r="N17" s="3">
        <v>0</v>
      </c>
      <c r="O17" s="3">
        <v>0</v>
      </c>
      <c r="P17" s="3"/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</row>
    <row r="18" spans="1:22" x14ac:dyDescent="0.2">
      <c r="A18" s="7">
        <f>SUM(A10:A17)</f>
        <v>186</v>
      </c>
      <c r="D18" s="3"/>
      <c r="F18" s="3" t="s">
        <v>11</v>
      </c>
      <c r="G18" s="7">
        <f>SUM(G10:G17)</f>
        <v>17</v>
      </c>
      <c r="H18" s="7">
        <f>SUM(H10:H17)</f>
        <v>84</v>
      </c>
      <c r="I18" s="7">
        <f t="shared" ref="I18:U18" si="0">SUM(I10:I17)</f>
        <v>70</v>
      </c>
      <c r="J18" s="7"/>
      <c r="K18" s="7">
        <f t="shared" si="0"/>
        <v>18</v>
      </c>
      <c r="L18" s="7">
        <f t="shared" si="0"/>
        <v>156</v>
      </c>
      <c r="M18" s="7"/>
      <c r="N18" s="7">
        <f t="shared" si="0"/>
        <v>18</v>
      </c>
      <c r="O18" s="7">
        <f t="shared" si="0"/>
        <v>144</v>
      </c>
      <c r="P18" s="7"/>
      <c r="Q18" s="7">
        <f t="shared" si="0"/>
        <v>17</v>
      </c>
      <c r="R18" s="7">
        <f>SUM(R10:R17)</f>
        <v>36</v>
      </c>
      <c r="S18" s="7">
        <f>SUM(S10:S17)</f>
        <v>17</v>
      </c>
      <c r="T18" s="7">
        <f t="shared" si="0"/>
        <v>36</v>
      </c>
      <c r="U18" s="7">
        <f t="shared" si="0"/>
        <v>32</v>
      </c>
      <c r="V18" s="7">
        <f>SUM(V10:V17)</f>
        <v>28</v>
      </c>
    </row>
    <row r="19" spans="1:22" x14ac:dyDescent="0.2">
      <c r="A19" s="3">
        <v>136</v>
      </c>
      <c r="C19" t="s">
        <v>12</v>
      </c>
      <c r="F19" t="s">
        <v>9</v>
      </c>
      <c r="G19" s="3">
        <v>17</v>
      </c>
      <c r="H19" s="3">
        <v>63</v>
      </c>
      <c r="I19" s="3">
        <v>38</v>
      </c>
      <c r="K19" s="3">
        <v>19</v>
      </c>
      <c r="L19" s="3">
        <v>101</v>
      </c>
      <c r="N19" s="3">
        <v>20</v>
      </c>
      <c r="O19" s="3">
        <v>90</v>
      </c>
      <c r="P19" s="3"/>
      <c r="Q19" s="3">
        <v>20</v>
      </c>
      <c r="R19" s="3">
        <v>23</v>
      </c>
      <c r="S19" s="3">
        <v>5</v>
      </c>
      <c r="T19" s="3">
        <v>22</v>
      </c>
      <c r="U19" s="3">
        <v>29</v>
      </c>
      <c r="V19" s="3">
        <v>19</v>
      </c>
    </row>
    <row r="20" spans="1:22" x14ac:dyDescent="0.2">
      <c r="A20" s="3">
        <v>125</v>
      </c>
      <c r="F20" t="s">
        <v>10</v>
      </c>
      <c r="G20" s="3">
        <v>20</v>
      </c>
      <c r="H20" s="3">
        <v>54</v>
      </c>
      <c r="I20" s="3">
        <v>37</v>
      </c>
      <c r="K20" s="3">
        <v>19</v>
      </c>
      <c r="L20" s="3">
        <v>96</v>
      </c>
      <c r="N20" s="3">
        <v>18</v>
      </c>
      <c r="O20" s="3">
        <v>90</v>
      </c>
      <c r="P20" s="3"/>
      <c r="Q20" s="3">
        <v>17</v>
      </c>
      <c r="R20" s="3">
        <v>13</v>
      </c>
      <c r="S20" s="3">
        <v>7</v>
      </c>
      <c r="T20" s="3">
        <v>11</v>
      </c>
      <c r="U20" s="3">
        <v>34</v>
      </c>
      <c r="V20" s="3">
        <v>21</v>
      </c>
    </row>
    <row r="21" spans="1:22" x14ac:dyDescent="0.2">
      <c r="A21" s="7">
        <f>SUM(A19+A20)</f>
        <v>261</v>
      </c>
      <c r="F21" s="3" t="s">
        <v>13</v>
      </c>
      <c r="G21" s="7">
        <f>SUM(G19+G20)</f>
        <v>37</v>
      </c>
      <c r="H21" s="7">
        <f>SUM(H19+H20)</f>
        <v>117</v>
      </c>
      <c r="I21" s="7">
        <f t="shared" ref="I21:U21" si="1">SUM(I19+I20)</f>
        <v>75</v>
      </c>
      <c r="J21" s="7"/>
      <c r="K21" s="7">
        <f t="shared" si="1"/>
        <v>38</v>
      </c>
      <c r="L21" s="7">
        <f t="shared" si="1"/>
        <v>197</v>
      </c>
      <c r="M21" s="7"/>
      <c r="N21" s="7">
        <f t="shared" si="1"/>
        <v>38</v>
      </c>
      <c r="O21" s="7">
        <f t="shared" si="1"/>
        <v>180</v>
      </c>
      <c r="P21" s="7"/>
      <c r="Q21" s="7">
        <f t="shared" si="1"/>
        <v>37</v>
      </c>
      <c r="R21" s="7">
        <f>SUM(R19:R20)</f>
        <v>36</v>
      </c>
      <c r="S21" s="7">
        <f>SUM(S19:S20)</f>
        <v>12</v>
      </c>
      <c r="T21" s="7">
        <f t="shared" si="1"/>
        <v>33</v>
      </c>
      <c r="U21" s="7">
        <f t="shared" si="1"/>
        <v>63</v>
      </c>
      <c r="V21" s="7">
        <f>SUM(V19:V20)</f>
        <v>40</v>
      </c>
    </row>
    <row r="22" spans="1:22" x14ac:dyDescent="0.2">
      <c r="A22" s="3">
        <v>12</v>
      </c>
      <c r="C22" t="s">
        <v>14</v>
      </c>
      <c r="F22" t="s">
        <v>15</v>
      </c>
      <c r="G22" s="3">
        <v>6</v>
      </c>
      <c r="H22" s="3">
        <v>2</v>
      </c>
      <c r="I22" s="3">
        <v>1</v>
      </c>
      <c r="K22" s="3">
        <v>5</v>
      </c>
      <c r="L22" s="3">
        <v>3</v>
      </c>
      <c r="N22" s="3">
        <v>5</v>
      </c>
      <c r="O22" s="3">
        <v>2</v>
      </c>
      <c r="P22" s="3"/>
      <c r="Q22" s="3">
        <v>5</v>
      </c>
      <c r="R22" s="3">
        <v>1</v>
      </c>
      <c r="S22" s="3">
        <v>2</v>
      </c>
      <c r="T22" s="3">
        <v>0</v>
      </c>
      <c r="U22" s="3">
        <v>0</v>
      </c>
      <c r="V22" s="3">
        <v>0</v>
      </c>
    </row>
    <row r="23" spans="1:22" x14ac:dyDescent="0.2">
      <c r="A23" s="3">
        <v>30</v>
      </c>
      <c r="F23" t="s">
        <v>16</v>
      </c>
      <c r="G23" s="3">
        <v>8</v>
      </c>
      <c r="H23" s="3">
        <v>6</v>
      </c>
      <c r="I23" s="3">
        <v>5</v>
      </c>
      <c r="K23" s="3">
        <v>9</v>
      </c>
      <c r="L23" s="3">
        <v>12</v>
      </c>
      <c r="N23" s="3">
        <v>9</v>
      </c>
      <c r="O23" s="3">
        <v>11</v>
      </c>
      <c r="P23" s="3"/>
      <c r="Q23" s="3">
        <v>9</v>
      </c>
      <c r="R23" s="3">
        <v>1</v>
      </c>
      <c r="S23" s="3">
        <v>1</v>
      </c>
      <c r="T23" s="3">
        <v>6</v>
      </c>
      <c r="U23" s="3">
        <v>2</v>
      </c>
      <c r="V23" s="3">
        <v>1</v>
      </c>
    </row>
    <row r="24" spans="1:22" x14ac:dyDescent="0.2">
      <c r="A24" s="3">
        <v>54</v>
      </c>
      <c r="F24" t="s">
        <v>17</v>
      </c>
      <c r="G24" s="3">
        <v>19</v>
      </c>
      <c r="H24" s="3">
        <v>16</v>
      </c>
      <c r="I24" s="3">
        <v>12</v>
      </c>
      <c r="K24" s="3">
        <v>19</v>
      </c>
      <c r="L24" s="3">
        <v>27</v>
      </c>
      <c r="N24" s="3">
        <v>17</v>
      </c>
      <c r="O24" s="3">
        <v>28</v>
      </c>
      <c r="P24" s="3"/>
      <c r="Q24" s="3">
        <v>18</v>
      </c>
      <c r="R24" s="3">
        <v>3</v>
      </c>
      <c r="S24" s="3">
        <v>4</v>
      </c>
      <c r="T24" s="3">
        <v>6</v>
      </c>
      <c r="U24" s="3">
        <v>5</v>
      </c>
      <c r="V24" s="3">
        <v>10</v>
      </c>
    </row>
    <row r="25" spans="1:22" x14ac:dyDescent="0.2">
      <c r="A25" s="3">
        <v>29</v>
      </c>
      <c r="F25" t="s">
        <v>18</v>
      </c>
      <c r="G25" s="3">
        <v>11</v>
      </c>
      <c r="H25" s="3">
        <v>9</v>
      </c>
      <c r="I25" s="3">
        <v>3</v>
      </c>
      <c r="K25" s="3">
        <v>11</v>
      </c>
      <c r="L25" s="3">
        <v>10</v>
      </c>
      <c r="N25" s="3">
        <v>11</v>
      </c>
      <c r="O25" s="3">
        <v>11</v>
      </c>
      <c r="P25" s="3"/>
      <c r="Q25" s="3">
        <v>11</v>
      </c>
      <c r="R25" s="3">
        <v>3</v>
      </c>
      <c r="S25" s="3">
        <v>0</v>
      </c>
      <c r="T25" s="3">
        <v>2</v>
      </c>
      <c r="U25" s="3">
        <v>3</v>
      </c>
      <c r="V25" s="3">
        <v>2</v>
      </c>
    </row>
    <row r="26" spans="1:22" x14ac:dyDescent="0.2">
      <c r="A26" s="3">
        <v>137</v>
      </c>
      <c r="F26" t="s">
        <v>19</v>
      </c>
      <c r="G26" s="3">
        <v>24</v>
      </c>
      <c r="H26" s="3">
        <v>63</v>
      </c>
      <c r="I26" s="3">
        <v>30</v>
      </c>
      <c r="K26" s="3">
        <v>26</v>
      </c>
      <c r="L26" s="3">
        <v>90</v>
      </c>
      <c r="N26" s="3">
        <v>25</v>
      </c>
      <c r="O26" s="3">
        <v>83</v>
      </c>
      <c r="P26" s="3"/>
      <c r="Q26" s="3">
        <v>25</v>
      </c>
      <c r="R26" s="3">
        <v>15</v>
      </c>
      <c r="S26" s="3">
        <v>8</v>
      </c>
      <c r="T26" s="3">
        <v>23</v>
      </c>
      <c r="U26" s="3">
        <v>27</v>
      </c>
      <c r="V26" s="3">
        <v>14</v>
      </c>
    </row>
    <row r="27" spans="1:22" x14ac:dyDescent="0.2">
      <c r="A27" s="3">
        <v>24</v>
      </c>
      <c r="F27" t="s">
        <v>20</v>
      </c>
      <c r="G27" s="3">
        <v>5</v>
      </c>
      <c r="H27" s="3">
        <v>10</v>
      </c>
      <c r="I27" s="3">
        <v>7</v>
      </c>
      <c r="K27" s="3">
        <v>5</v>
      </c>
      <c r="L27" s="3">
        <v>16</v>
      </c>
      <c r="N27" s="3">
        <v>5</v>
      </c>
      <c r="O27" s="3">
        <v>15</v>
      </c>
      <c r="P27" s="3"/>
      <c r="Q27" s="3">
        <v>4</v>
      </c>
      <c r="R27" s="3">
        <v>4</v>
      </c>
      <c r="S27" s="3">
        <v>4</v>
      </c>
      <c r="T27" s="3">
        <v>1</v>
      </c>
      <c r="U27" s="3">
        <v>1</v>
      </c>
      <c r="V27" s="3">
        <v>6</v>
      </c>
    </row>
    <row r="28" spans="1:22" x14ac:dyDescent="0.2">
      <c r="A28" s="3">
        <v>44</v>
      </c>
      <c r="F28" t="s">
        <v>21</v>
      </c>
      <c r="G28" s="3">
        <v>6</v>
      </c>
      <c r="H28" s="3">
        <v>17</v>
      </c>
      <c r="I28" s="3">
        <v>9</v>
      </c>
      <c r="K28" s="3">
        <v>5</v>
      </c>
      <c r="L28" s="3">
        <v>26</v>
      </c>
      <c r="N28" s="3">
        <v>6</v>
      </c>
      <c r="O28" s="3">
        <v>23</v>
      </c>
      <c r="P28" s="3"/>
      <c r="Q28" s="3">
        <v>6</v>
      </c>
      <c r="R28" s="3">
        <v>5</v>
      </c>
      <c r="S28" s="3">
        <v>2</v>
      </c>
      <c r="T28" s="3">
        <v>6</v>
      </c>
      <c r="U28" s="3">
        <v>9</v>
      </c>
      <c r="V28" s="3">
        <v>4</v>
      </c>
    </row>
    <row r="29" spans="1:22" x14ac:dyDescent="0.2">
      <c r="A29" s="3">
        <v>52</v>
      </c>
      <c r="F29" t="s">
        <v>22</v>
      </c>
      <c r="G29" s="3">
        <v>13</v>
      </c>
      <c r="H29" s="3">
        <v>13</v>
      </c>
      <c r="I29" s="3">
        <v>10</v>
      </c>
      <c r="K29" s="3">
        <v>15</v>
      </c>
      <c r="L29" s="3">
        <v>26</v>
      </c>
      <c r="N29" s="3">
        <v>13</v>
      </c>
      <c r="O29" s="3">
        <v>21</v>
      </c>
      <c r="P29" s="3"/>
      <c r="Q29" s="3">
        <v>13</v>
      </c>
      <c r="R29" s="3">
        <v>11</v>
      </c>
      <c r="S29" s="3">
        <v>2</v>
      </c>
      <c r="T29" s="3">
        <v>4</v>
      </c>
      <c r="U29" s="3">
        <v>5</v>
      </c>
      <c r="V29" s="3">
        <v>2</v>
      </c>
    </row>
    <row r="30" spans="1:22" x14ac:dyDescent="0.2">
      <c r="A30" s="3">
        <v>11</v>
      </c>
      <c r="F30" t="s">
        <v>23</v>
      </c>
      <c r="G30" s="3">
        <v>6</v>
      </c>
      <c r="H30" s="3">
        <v>1</v>
      </c>
      <c r="I30" s="3">
        <v>1</v>
      </c>
      <c r="K30" s="3">
        <v>6</v>
      </c>
      <c r="L30" s="3">
        <v>2</v>
      </c>
      <c r="N30" s="3">
        <v>6</v>
      </c>
      <c r="O30" s="3">
        <v>2</v>
      </c>
      <c r="P30" s="3"/>
      <c r="Q30" s="3">
        <v>6</v>
      </c>
      <c r="R30" s="3">
        <v>2</v>
      </c>
      <c r="S30" s="3">
        <v>0</v>
      </c>
      <c r="T30" s="3">
        <v>0</v>
      </c>
      <c r="U30" s="3">
        <v>0</v>
      </c>
      <c r="V30" s="3">
        <v>0</v>
      </c>
    </row>
    <row r="31" spans="1:22" x14ac:dyDescent="0.2">
      <c r="A31" s="3">
        <v>54</v>
      </c>
      <c r="F31" t="s">
        <v>24</v>
      </c>
      <c r="G31" s="3">
        <v>17</v>
      </c>
      <c r="H31" s="3">
        <v>19</v>
      </c>
      <c r="I31" s="3">
        <v>17</v>
      </c>
      <c r="J31" s="3"/>
      <c r="K31" s="3">
        <v>17</v>
      </c>
      <c r="L31" s="3">
        <v>34</v>
      </c>
      <c r="M31" s="3"/>
      <c r="N31" s="3">
        <v>16</v>
      </c>
      <c r="O31" s="3">
        <v>33</v>
      </c>
      <c r="P31" s="3"/>
      <c r="Q31" s="3">
        <v>16</v>
      </c>
      <c r="R31" s="3">
        <v>5</v>
      </c>
      <c r="S31" s="3">
        <v>4</v>
      </c>
      <c r="T31" s="3">
        <v>3</v>
      </c>
      <c r="U31" s="3">
        <v>17</v>
      </c>
      <c r="V31" s="3">
        <v>6</v>
      </c>
    </row>
    <row r="32" spans="1:22" x14ac:dyDescent="0.2">
      <c r="A32" s="3">
        <v>139</v>
      </c>
      <c r="F32" t="s">
        <v>25</v>
      </c>
      <c r="G32" s="3">
        <v>24</v>
      </c>
      <c r="H32" s="3">
        <v>44</v>
      </c>
      <c r="I32" s="3">
        <v>42</v>
      </c>
      <c r="K32" s="3">
        <v>25</v>
      </c>
      <c r="L32" s="3">
        <v>86</v>
      </c>
      <c r="N32" s="3">
        <v>24</v>
      </c>
      <c r="O32" s="3">
        <v>81</v>
      </c>
      <c r="P32" s="3"/>
      <c r="Q32" s="3">
        <v>23</v>
      </c>
      <c r="R32" s="3">
        <v>8</v>
      </c>
      <c r="S32" s="3">
        <v>9</v>
      </c>
      <c r="T32" s="3">
        <v>20</v>
      </c>
      <c r="U32" s="3">
        <v>40</v>
      </c>
      <c r="V32" s="3">
        <v>4</v>
      </c>
    </row>
    <row r="33" spans="1:22" x14ac:dyDescent="0.2">
      <c r="A33" s="3">
        <v>212</v>
      </c>
      <c r="F33" t="s">
        <v>26</v>
      </c>
      <c r="G33" s="3">
        <v>35</v>
      </c>
      <c r="H33" s="3">
        <v>67</v>
      </c>
      <c r="I33" s="3">
        <v>76</v>
      </c>
      <c r="K33" s="3">
        <v>33</v>
      </c>
      <c r="L33" s="3">
        <v>146</v>
      </c>
      <c r="N33" s="3">
        <v>33</v>
      </c>
      <c r="O33" s="3">
        <v>137</v>
      </c>
      <c r="P33" s="3"/>
      <c r="Q33" s="3">
        <v>33</v>
      </c>
      <c r="R33" s="3">
        <v>18</v>
      </c>
      <c r="S33" s="3">
        <v>13</v>
      </c>
      <c r="T33" s="3">
        <v>31</v>
      </c>
      <c r="U33" s="3">
        <v>38</v>
      </c>
      <c r="V33" s="3">
        <v>30</v>
      </c>
    </row>
    <row r="34" spans="1:22" x14ac:dyDescent="0.2">
      <c r="A34" s="3">
        <v>169</v>
      </c>
      <c r="F34" t="s">
        <v>27</v>
      </c>
      <c r="G34" s="3">
        <v>30</v>
      </c>
      <c r="H34" s="3">
        <v>51</v>
      </c>
      <c r="I34" s="3">
        <v>63</v>
      </c>
      <c r="K34" s="3">
        <v>30</v>
      </c>
      <c r="L34" s="3">
        <v>113</v>
      </c>
      <c r="N34" s="3">
        <v>30</v>
      </c>
      <c r="O34" s="3">
        <v>104</v>
      </c>
      <c r="P34" s="3"/>
      <c r="Q34" s="3">
        <v>28</v>
      </c>
      <c r="R34" s="3">
        <v>23</v>
      </c>
      <c r="S34" s="3">
        <v>7</v>
      </c>
      <c r="T34" s="3">
        <v>18</v>
      </c>
      <c r="U34" s="3">
        <v>45</v>
      </c>
      <c r="V34" s="3">
        <v>13</v>
      </c>
    </row>
    <row r="35" spans="1:22" x14ac:dyDescent="0.2">
      <c r="A35" s="7">
        <f>SUM(A22:A34)</f>
        <v>967</v>
      </c>
      <c r="F35" s="3" t="s">
        <v>13</v>
      </c>
      <c r="G35" s="7">
        <f t="shared" ref="G35:U35" si="2">SUM(G22:G34)</f>
        <v>204</v>
      </c>
      <c r="H35" s="7">
        <f>SUM(H22:H34)</f>
        <v>318</v>
      </c>
      <c r="I35" s="7">
        <f t="shared" si="2"/>
        <v>276</v>
      </c>
      <c r="J35" s="7"/>
      <c r="K35" s="7">
        <f t="shared" si="2"/>
        <v>206</v>
      </c>
      <c r="L35" s="7">
        <f t="shared" si="2"/>
        <v>591</v>
      </c>
      <c r="M35" s="7"/>
      <c r="N35" s="7">
        <f t="shared" si="2"/>
        <v>200</v>
      </c>
      <c r="O35" s="7">
        <f t="shared" si="2"/>
        <v>551</v>
      </c>
      <c r="P35" s="7"/>
      <c r="Q35" s="7">
        <f t="shared" si="2"/>
        <v>197</v>
      </c>
      <c r="R35" s="7">
        <f>SUM(R22:R34)</f>
        <v>99</v>
      </c>
      <c r="S35" s="7">
        <f>SUM(S22:S34)</f>
        <v>56</v>
      </c>
      <c r="T35" s="7">
        <f t="shared" si="2"/>
        <v>120</v>
      </c>
      <c r="U35" s="7">
        <f t="shared" si="2"/>
        <v>192</v>
      </c>
      <c r="V35" s="7">
        <f>SUM(V22:V34)</f>
        <v>92</v>
      </c>
    </row>
    <row r="36" spans="1:22" x14ac:dyDescent="0.2">
      <c r="A36" s="3">
        <v>58</v>
      </c>
      <c r="C36" t="s">
        <v>28</v>
      </c>
      <c r="F36" t="s">
        <v>89</v>
      </c>
      <c r="G36" s="3">
        <v>2</v>
      </c>
      <c r="H36" s="3">
        <v>28</v>
      </c>
      <c r="I36" s="3">
        <v>24</v>
      </c>
      <c r="K36" s="3">
        <v>2</v>
      </c>
      <c r="L36" s="3">
        <v>48</v>
      </c>
      <c r="N36" s="3">
        <v>2</v>
      </c>
      <c r="O36" s="3">
        <v>41</v>
      </c>
      <c r="P36" s="3"/>
      <c r="Q36" s="3">
        <v>2</v>
      </c>
      <c r="R36" s="3">
        <v>14</v>
      </c>
      <c r="S36" s="3">
        <v>3</v>
      </c>
      <c r="T36" s="3">
        <v>9</v>
      </c>
      <c r="U36" s="3">
        <v>8</v>
      </c>
      <c r="V36" s="3">
        <v>8</v>
      </c>
    </row>
    <row r="37" spans="1:22" x14ac:dyDescent="0.2">
      <c r="A37" s="3">
        <v>116</v>
      </c>
      <c r="F37" t="s">
        <v>90</v>
      </c>
      <c r="G37" s="3">
        <v>8</v>
      </c>
      <c r="H37" s="3">
        <v>49</v>
      </c>
      <c r="I37" s="3">
        <v>42</v>
      </c>
      <c r="K37" s="3">
        <v>5</v>
      </c>
      <c r="L37" s="3">
        <v>100</v>
      </c>
      <c r="N37" s="3">
        <v>5</v>
      </c>
      <c r="O37" s="3">
        <v>90</v>
      </c>
      <c r="P37" s="3"/>
      <c r="Q37" s="3">
        <v>5</v>
      </c>
      <c r="R37" s="3">
        <v>23</v>
      </c>
      <c r="S37" s="3">
        <v>10</v>
      </c>
      <c r="T37" s="3">
        <v>13</v>
      </c>
      <c r="U37" s="3">
        <v>18</v>
      </c>
      <c r="V37" s="3">
        <v>18</v>
      </c>
    </row>
    <row r="38" spans="1:22" x14ac:dyDescent="0.2">
      <c r="A38" s="3">
        <v>39</v>
      </c>
      <c r="F38" t="s">
        <v>92</v>
      </c>
      <c r="G38" s="3">
        <v>3</v>
      </c>
      <c r="H38" s="3">
        <v>15</v>
      </c>
      <c r="I38" s="3">
        <v>15</v>
      </c>
      <c r="K38" s="3">
        <v>3</v>
      </c>
      <c r="L38" s="3">
        <v>31</v>
      </c>
      <c r="N38" s="3">
        <v>3</v>
      </c>
      <c r="O38" s="3">
        <v>25</v>
      </c>
      <c r="P38" s="3"/>
      <c r="Q38" s="3">
        <v>3</v>
      </c>
      <c r="R38" s="3">
        <v>4</v>
      </c>
      <c r="S38" s="3">
        <v>2</v>
      </c>
      <c r="T38" s="3">
        <v>5</v>
      </c>
      <c r="U38" s="3">
        <v>6</v>
      </c>
      <c r="V38" s="3">
        <v>7</v>
      </c>
    </row>
    <row r="39" spans="1:22" x14ac:dyDescent="0.2">
      <c r="A39" s="3">
        <v>19</v>
      </c>
      <c r="F39" t="s">
        <v>97</v>
      </c>
      <c r="G39" s="3">
        <v>2</v>
      </c>
      <c r="H39" s="3">
        <v>10</v>
      </c>
      <c r="I39" s="3">
        <v>7</v>
      </c>
      <c r="K39" s="3">
        <v>2</v>
      </c>
      <c r="L39" s="3">
        <v>16</v>
      </c>
      <c r="N39" s="3">
        <v>2</v>
      </c>
      <c r="O39" s="3">
        <v>15</v>
      </c>
      <c r="P39" s="3"/>
      <c r="Q39" s="3">
        <v>2</v>
      </c>
      <c r="R39" s="3">
        <v>5</v>
      </c>
      <c r="S39" s="3">
        <v>1</v>
      </c>
      <c r="T39" s="3">
        <v>3</v>
      </c>
      <c r="U39" s="3">
        <v>3</v>
      </c>
      <c r="V39" s="3">
        <v>4</v>
      </c>
    </row>
    <row r="40" spans="1:22" x14ac:dyDescent="0.2">
      <c r="A40" s="3">
        <v>72</v>
      </c>
      <c r="F40" t="s">
        <v>93</v>
      </c>
      <c r="G40" s="3">
        <v>7</v>
      </c>
      <c r="H40" s="3">
        <v>30</v>
      </c>
      <c r="I40" s="3">
        <v>28</v>
      </c>
      <c r="K40" s="3">
        <v>6</v>
      </c>
      <c r="L40" s="3">
        <v>54</v>
      </c>
      <c r="N40" s="3">
        <v>6</v>
      </c>
      <c r="O40" s="3">
        <v>52</v>
      </c>
      <c r="P40" s="3"/>
      <c r="Q40" s="3">
        <v>6</v>
      </c>
      <c r="R40" s="3">
        <v>12</v>
      </c>
      <c r="S40" s="3">
        <v>5</v>
      </c>
      <c r="T40" s="3">
        <v>14</v>
      </c>
      <c r="U40" s="3">
        <v>18</v>
      </c>
      <c r="V40" s="3">
        <v>6</v>
      </c>
    </row>
    <row r="41" spans="1:22" x14ac:dyDescent="0.2">
      <c r="A41" s="3">
        <v>28</v>
      </c>
      <c r="F41" t="s">
        <v>94</v>
      </c>
      <c r="G41" s="3">
        <v>6</v>
      </c>
      <c r="H41" s="3">
        <v>13</v>
      </c>
      <c r="I41" s="3">
        <v>7</v>
      </c>
      <c r="K41" s="3">
        <v>5</v>
      </c>
      <c r="L41" s="3">
        <v>20</v>
      </c>
      <c r="N41" s="3">
        <v>6</v>
      </c>
      <c r="O41" s="3">
        <v>19</v>
      </c>
      <c r="P41" s="3"/>
      <c r="Q41" s="3">
        <v>7</v>
      </c>
      <c r="R41" s="3">
        <v>4</v>
      </c>
      <c r="S41" s="3">
        <v>2</v>
      </c>
      <c r="T41" s="3">
        <v>5</v>
      </c>
      <c r="U41" s="3">
        <v>5</v>
      </c>
      <c r="V41" s="3">
        <v>1</v>
      </c>
    </row>
    <row r="42" spans="1:22" x14ac:dyDescent="0.2">
      <c r="A42" s="3">
        <v>1</v>
      </c>
      <c r="F42" t="s">
        <v>98</v>
      </c>
      <c r="G42" s="3">
        <v>0</v>
      </c>
      <c r="H42" s="3">
        <v>0</v>
      </c>
      <c r="I42" s="3">
        <v>1</v>
      </c>
      <c r="K42" s="3">
        <v>0</v>
      </c>
      <c r="L42" s="3">
        <v>1</v>
      </c>
      <c r="N42" s="3">
        <v>0</v>
      </c>
      <c r="O42" s="3">
        <v>1</v>
      </c>
      <c r="P42" s="3"/>
      <c r="Q42" s="3">
        <v>0</v>
      </c>
      <c r="R42" s="3">
        <v>0</v>
      </c>
      <c r="S42" s="3">
        <v>0</v>
      </c>
      <c r="T42" s="3">
        <v>1</v>
      </c>
      <c r="U42" s="3">
        <v>0</v>
      </c>
      <c r="V42" s="3">
        <v>0</v>
      </c>
    </row>
    <row r="43" spans="1:22" x14ac:dyDescent="0.2">
      <c r="A43" s="3">
        <v>76</v>
      </c>
      <c r="F43" t="s">
        <v>95</v>
      </c>
      <c r="G43" s="3">
        <v>8</v>
      </c>
      <c r="H43" s="3">
        <v>39</v>
      </c>
      <c r="I43" s="3">
        <v>24</v>
      </c>
      <c r="J43" s="3"/>
      <c r="K43" s="3">
        <v>7</v>
      </c>
      <c r="L43" s="3">
        <v>66</v>
      </c>
      <c r="M43" s="3"/>
      <c r="N43" s="3">
        <v>7</v>
      </c>
      <c r="O43" s="3">
        <v>62</v>
      </c>
      <c r="P43" s="3"/>
      <c r="Q43" s="3">
        <v>7</v>
      </c>
      <c r="R43" s="3">
        <v>15</v>
      </c>
      <c r="S43" s="3">
        <v>7</v>
      </c>
      <c r="T43" s="3">
        <v>11</v>
      </c>
      <c r="U43" s="3">
        <v>7</v>
      </c>
      <c r="V43" s="3">
        <v>16</v>
      </c>
    </row>
    <row r="44" spans="1:22" x14ac:dyDescent="0.2">
      <c r="A44" s="3">
        <v>50</v>
      </c>
      <c r="F44" t="s">
        <v>96</v>
      </c>
      <c r="G44" s="3">
        <v>8</v>
      </c>
      <c r="H44" s="3">
        <v>20</v>
      </c>
      <c r="I44" s="3">
        <v>20</v>
      </c>
      <c r="J44" s="3"/>
      <c r="K44" s="3">
        <v>8</v>
      </c>
      <c r="L44" s="3">
        <v>41</v>
      </c>
      <c r="M44" s="3"/>
      <c r="N44" s="3">
        <v>8</v>
      </c>
      <c r="O44" s="3">
        <v>37</v>
      </c>
      <c r="P44" s="3"/>
      <c r="Q44" s="3">
        <v>8</v>
      </c>
      <c r="R44" s="3">
        <v>12</v>
      </c>
      <c r="S44" s="3">
        <v>9</v>
      </c>
      <c r="T44" s="3">
        <v>6</v>
      </c>
      <c r="U44" s="3">
        <v>9</v>
      </c>
      <c r="V44" s="3">
        <v>2</v>
      </c>
    </row>
    <row r="45" spans="1:22" x14ac:dyDescent="0.2">
      <c r="A45" s="3">
        <v>43</v>
      </c>
      <c r="F45" t="s">
        <v>99</v>
      </c>
      <c r="G45" s="3">
        <v>7</v>
      </c>
      <c r="H45" s="3">
        <v>20</v>
      </c>
      <c r="I45" s="3">
        <v>12</v>
      </c>
      <c r="J45" s="3"/>
      <c r="K45" s="3">
        <v>7</v>
      </c>
      <c r="L45" s="3">
        <v>29</v>
      </c>
      <c r="M45" s="3"/>
      <c r="N45" s="3">
        <v>7</v>
      </c>
      <c r="O45" s="3">
        <v>25</v>
      </c>
      <c r="P45" s="3"/>
      <c r="Q45" s="3">
        <v>6</v>
      </c>
      <c r="R45" s="3">
        <v>2</v>
      </c>
      <c r="S45" s="3">
        <v>3</v>
      </c>
      <c r="T45" s="3">
        <v>7</v>
      </c>
      <c r="U45" s="3">
        <v>10</v>
      </c>
      <c r="V45" s="3">
        <v>4</v>
      </c>
    </row>
    <row r="46" spans="1:22" x14ac:dyDescent="0.2">
      <c r="A46" s="3">
        <v>93</v>
      </c>
      <c r="F46" t="s">
        <v>100</v>
      </c>
      <c r="G46" s="3">
        <v>11</v>
      </c>
      <c r="H46" s="3">
        <v>42</v>
      </c>
      <c r="I46" s="3">
        <v>30</v>
      </c>
      <c r="J46" s="3"/>
      <c r="K46" s="3">
        <v>10</v>
      </c>
      <c r="L46" s="3">
        <v>77</v>
      </c>
      <c r="M46" s="3"/>
      <c r="N46" s="3">
        <v>11</v>
      </c>
      <c r="O46" s="3">
        <v>76</v>
      </c>
      <c r="P46" s="3"/>
      <c r="Q46" s="3">
        <v>11</v>
      </c>
      <c r="R46" s="3">
        <v>14</v>
      </c>
      <c r="S46" s="3">
        <v>3</v>
      </c>
      <c r="T46" s="3">
        <v>18</v>
      </c>
      <c r="U46" s="3">
        <v>26</v>
      </c>
      <c r="V46" s="3">
        <v>10</v>
      </c>
    </row>
    <row r="47" spans="1:22" x14ac:dyDescent="0.2">
      <c r="A47" s="3">
        <v>12</v>
      </c>
      <c r="F47" t="s">
        <v>101</v>
      </c>
      <c r="G47" s="3">
        <v>1</v>
      </c>
      <c r="H47" s="3">
        <v>6</v>
      </c>
      <c r="I47" s="3">
        <v>4</v>
      </c>
      <c r="K47" s="3">
        <v>1</v>
      </c>
      <c r="L47" s="3">
        <v>10</v>
      </c>
      <c r="N47" s="3">
        <v>1</v>
      </c>
      <c r="O47" s="3">
        <v>10</v>
      </c>
      <c r="P47" s="3"/>
      <c r="Q47" s="3">
        <v>1</v>
      </c>
      <c r="R47" s="3">
        <v>4</v>
      </c>
      <c r="S47" s="3">
        <v>1</v>
      </c>
      <c r="T47" s="3">
        <v>0</v>
      </c>
      <c r="U47" s="3">
        <v>1</v>
      </c>
      <c r="V47" s="3">
        <v>2</v>
      </c>
    </row>
    <row r="48" spans="1:22" x14ac:dyDescent="0.2">
      <c r="A48" s="3">
        <v>135</v>
      </c>
      <c r="F48" t="s">
        <v>102</v>
      </c>
      <c r="G48" s="3">
        <v>11</v>
      </c>
      <c r="H48" s="3">
        <v>61</v>
      </c>
      <c r="I48" s="3">
        <v>50</v>
      </c>
      <c r="K48" s="3">
        <v>10</v>
      </c>
      <c r="L48" s="3">
        <v>112</v>
      </c>
      <c r="N48" s="3">
        <v>10</v>
      </c>
      <c r="O48" s="3">
        <v>98</v>
      </c>
      <c r="P48" s="3"/>
      <c r="Q48" s="3">
        <v>10</v>
      </c>
      <c r="R48" s="3">
        <v>34</v>
      </c>
      <c r="S48" s="3">
        <v>9</v>
      </c>
      <c r="T48" s="3">
        <v>19</v>
      </c>
      <c r="U48" s="3">
        <v>29</v>
      </c>
      <c r="V48" s="3">
        <v>17</v>
      </c>
    </row>
    <row r="49" spans="1:27" x14ac:dyDescent="0.2">
      <c r="A49" s="3">
        <v>140</v>
      </c>
      <c r="F49" t="s">
        <v>103</v>
      </c>
      <c r="G49" s="3">
        <v>3</v>
      </c>
      <c r="H49" s="3">
        <v>60</v>
      </c>
      <c r="I49" s="3">
        <v>64</v>
      </c>
      <c r="J49" s="3"/>
      <c r="K49" s="3">
        <v>3</v>
      </c>
      <c r="L49" s="3">
        <v>132</v>
      </c>
      <c r="M49" s="3"/>
      <c r="N49" s="3">
        <v>3</v>
      </c>
      <c r="O49" s="3">
        <v>122</v>
      </c>
      <c r="P49" s="3"/>
      <c r="Q49" s="3">
        <v>3</v>
      </c>
      <c r="R49" s="3">
        <v>23</v>
      </c>
      <c r="S49" s="3">
        <v>11</v>
      </c>
      <c r="T49" s="3">
        <v>25</v>
      </c>
      <c r="U49" s="3">
        <v>36</v>
      </c>
      <c r="V49" s="3">
        <v>25</v>
      </c>
      <c r="W49" s="7">
        <f>SUM(W47:W48)</f>
        <v>0</v>
      </c>
    </row>
    <row r="50" spans="1:27" x14ac:dyDescent="0.2">
      <c r="A50" s="3">
        <v>40</v>
      </c>
      <c r="F50" t="s">
        <v>104</v>
      </c>
      <c r="G50" s="3">
        <v>0</v>
      </c>
      <c r="H50" s="3">
        <v>14</v>
      </c>
      <c r="I50" s="3">
        <v>25</v>
      </c>
      <c r="J50" s="3"/>
      <c r="K50" s="3">
        <v>0</v>
      </c>
      <c r="L50" s="3">
        <v>37</v>
      </c>
      <c r="N50" s="3">
        <v>0</v>
      </c>
      <c r="O50" s="3">
        <v>36</v>
      </c>
      <c r="P50" s="3"/>
      <c r="Q50" s="3">
        <v>0</v>
      </c>
      <c r="R50" s="3">
        <v>11</v>
      </c>
      <c r="S50" s="3">
        <v>1</v>
      </c>
      <c r="T50" s="3">
        <v>8</v>
      </c>
      <c r="U50" s="3">
        <v>9</v>
      </c>
      <c r="V50" s="3">
        <v>8</v>
      </c>
    </row>
    <row r="51" spans="1:27" x14ac:dyDescent="0.2">
      <c r="A51" s="3">
        <v>67</v>
      </c>
      <c r="F51" t="s">
        <v>105</v>
      </c>
      <c r="G51" s="3">
        <v>5</v>
      </c>
      <c r="H51" s="3">
        <v>33</v>
      </c>
      <c r="I51" s="3">
        <v>27</v>
      </c>
      <c r="K51" s="3">
        <v>5</v>
      </c>
      <c r="L51" s="3">
        <v>56</v>
      </c>
      <c r="N51" s="3">
        <v>6</v>
      </c>
      <c r="O51" s="3">
        <v>54</v>
      </c>
      <c r="P51" s="3"/>
      <c r="Q51" s="3">
        <v>6</v>
      </c>
      <c r="R51" s="3">
        <v>14</v>
      </c>
      <c r="S51" s="3">
        <v>3</v>
      </c>
      <c r="T51" s="3">
        <v>13</v>
      </c>
      <c r="U51" s="3">
        <v>9</v>
      </c>
      <c r="V51" s="3">
        <v>12</v>
      </c>
    </row>
    <row r="52" spans="1:27" x14ac:dyDescent="0.2">
      <c r="A52" s="3">
        <v>4</v>
      </c>
      <c r="F52" t="s">
        <v>106</v>
      </c>
      <c r="G52" s="3">
        <v>1</v>
      </c>
      <c r="H52" s="3">
        <v>0</v>
      </c>
      <c r="I52" s="3">
        <v>3</v>
      </c>
      <c r="K52" s="3">
        <v>1</v>
      </c>
      <c r="L52" s="3">
        <v>3</v>
      </c>
      <c r="N52" s="3">
        <v>1</v>
      </c>
      <c r="O52" s="3">
        <v>3</v>
      </c>
      <c r="P52" s="3"/>
      <c r="Q52" s="3">
        <v>1</v>
      </c>
      <c r="R52" s="3">
        <v>0</v>
      </c>
      <c r="S52" s="3">
        <v>1</v>
      </c>
      <c r="T52" s="3">
        <v>0</v>
      </c>
      <c r="U52" s="3">
        <v>0</v>
      </c>
      <c r="V52" s="3">
        <v>0</v>
      </c>
    </row>
    <row r="53" spans="1:27" x14ac:dyDescent="0.2">
      <c r="A53" s="7">
        <f>SUM(A36:A52)</f>
        <v>993</v>
      </c>
      <c r="F53" s="3" t="s">
        <v>29</v>
      </c>
      <c r="G53" s="7">
        <f>SUM(G36:G52)</f>
        <v>83</v>
      </c>
      <c r="H53" s="7">
        <f>SUM(H36:H52)</f>
        <v>440</v>
      </c>
      <c r="I53" s="7">
        <f t="shared" ref="I53:U53" si="3">SUM(I36:I52)</f>
        <v>383</v>
      </c>
      <c r="J53" s="7"/>
      <c r="K53" s="7">
        <f t="shared" si="3"/>
        <v>75</v>
      </c>
      <c r="L53" s="7">
        <f t="shared" si="3"/>
        <v>833</v>
      </c>
      <c r="M53" s="7"/>
      <c r="N53" s="7">
        <f t="shared" si="3"/>
        <v>78</v>
      </c>
      <c r="O53" s="7">
        <f t="shared" si="3"/>
        <v>766</v>
      </c>
      <c r="P53" s="7"/>
      <c r="Q53" s="7">
        <f t="shared" si="3"/>
        <v>78</v>
      </c>
      <c r="R53" s="7">
        <f>SUM(R36:R52)</f>
        <v>191</v>
      </c>
      <c r="S53" s="7">
        <f>SUM(S36:S52)</f>
        <v>71</v>
      </c>
      <c r="T53" s="7">
        <f t="shared" si="3"/>
        <v>157</v>
      </c>
      <c r="U53" s="7">
        <f t="shared" si="3"/>
        <v>194</v>
      </c>
      <c r="V53" s="7">
        <f>SUM(V36:V52)</f>
        <v>140</v>
      </c>
    </row>
    <row r="54" spans="1:27" x14ac:dyDescent="0.2">
      <c r="G54" s="3"/>
      <c r="H54" s="3"/>
      <c r="I54" s="3"/>
      <c r="K54" s="3"/>
      <c r="L54" s="3"/>
      <c r="N54" s="3"/>
      <c r="O54" s="3"/>
      <c r="P54" s="3"/>
      <c r="Q54" s="3"/>
      <c r="T54" s="3"/>
      <c r="U54" s="3"/>
      <c r="V54" s="3"/>
    </row>
    <row r="55" spans="1:27" ht="15" x14ac:dyDescent="0.25">
      <c r="C55" t="s">
        <v>30</v>
      </c>
      <c r="G55" s="7"/>
      <c r="H55" s="7"/>
      <c r="I55" s="7"/>
      <c r="J55" s="3"/>
      <c r="K55" s="7"/>
      <c r="L55" s="7"/>
      <c r="M55" s="7"/>
      <c r="N55" s="7"/>
      <c r="O55" s="7"/>
      <c r="P55" s="7"/>
      <c r="Q55" s="7"/>
      <c r="T55" s="7"/>
      <c r="U55" s="7"/>
      <c r="V55" s="7"/>
      <c r="W55" s="7">
        <f>SUM(W53+W54)</f>
        <v>0</v>
      </c>
    </row>
    <row r="56" spans="1:27" x14ac:dyDescent="0.2">
      <c r="C56" t="s">
        <v>8</v>
      </c>
      <c r="G56" s="3"/>
      <c r="H56" s="3"/>
      <c r="I56" s="3"/>
      <c r="K56" s="3"/>
      <c r="L56" s="3"/>
      <c r="N56" s="3"/>
      <c r="O56" s="3"/>
      <c r="P56" s="3"/>
      <c r="Q56" s="3"/>
      <c r="T56" s="3"/>
      <c r="U56" s="3"/>
      <c r="V56" s="3"/>
    </row>
    <row r="57" spans="1:27" x14ac:dyDescent="0.2">
      <c r="A57" s="3">
        <v>83</v>
      </c>
      <c r="F57" t="s">
        <v>31</v>
      </c>
      <c r="G57" s="3">
        <v>7</v>
      </c>
      <c r="H57" s="3">
        <v>28</v>
      </c>
      <c r="I57" s="3">
        <v>42</v>
      </c>
      <c r="K57" s="3">
        <v>7</v>
      </c>
      <c r="L57" s="3">
        <v>73</v>
      </c>
      <c r="N57" s="3">
        <v>7</v>
      </c>
      <c r="O57" s="3">
        <v>67</v>
      </c>
      <c r="P57" s="3"/>
      <c r="Q57" s="3">
        <v>7</v>
      </c>
      <c r="R57" s="3">
        <v>15</v>
      </c>
      <c r="S57" s="3">
        <v>7</v>
      </c>
      <c r="T57" s="3">
        <v>11</v>
      </c>
      <c r="U57" s="3">
        <v>16</v>
      </c>
      <c r="V57" s="3">
        <v>21</v>
      </c>
    </row>
    <row r="58" spans="1:27" x14ac:dyDescent="0.2">
      <c r="A58" s="3">
        <v>97</v>
      </c>
      <c r="F58" t="s">
        <v>32</v>
      </c>
      <c r="G58" s="3">
        <v>3</v>
      </c>
      <c r="H58" s="3">
        <v>45</v>
      </c>
      <c r="I58" s="3">
        <v>38</v>
      </c>
      <c r="K58" s="3">
        <v>3</v>
      </c>
      <c r="L58" s="3">
        <v>88</v>
      </c>
      <c r="N58" s="3">
        <v>3</v>
      </c>
      <c r="O58" s="3">
        <v>80</v>
      </c>
      <c r="P58" s="3"/>
      <c r="Q58" s="3">
        <v>3</v>
      </c>
      <c r="R58" s="3">
        <v>10</v>
      </c>
      <c r="S58" s="3">
        <v>5</v>
      </c>
      <c r="T58" s="3">
        <v>17</v>
      </c>
      <c r="U58" s="3">
        <v>32</v>
      </c>
      <c r="V58" s="3">
        <v>16</v>
      </c>
    </row>
    <row r="59" spans="1:27" x14ac:dyDescent="0.2">
      <c r="A59" s="7">
        <f>SUM(A57+A58)</f>
        <v>180</v>
      </c>
      <c r="F59" s="3" t="s">
        <v>33</v>
      </c>
      <c r="G59" s="7">
        <f>SUM(G57:G58)</f>
        <v>10</v>
      </c>
      <c r="H59" s="7">
        <f>SUM(H57:H58)</f>
        <v>73</v>
      </c>
      <c r="I59" s="7">
        <f t="shared" ref="I59:U59" si="4">SUM(I57:I58)</f>
        <v>80</v>
      </c>
      <c r="J59" s="7"/>
      <c r="K59" s="7">
        <f t="shared" si="4"/>
        <v>10</v>
      </c>
      <c r="L59" s="7">
        <f t="shared" si="4"/>
        <v>161</v>
      </c>
      <c r="M59" s="7"/>
      <c r="N59" s="7">
        <f t="shared" si="4"/>
        <v>10</v>
      </c>
      <c r="O59" s="7">
        <f t="shared" si="4"/>
        <v>147</v>
      </c>
      <c r="P59" s="7"/>
      <c r="Q59" s="7">
        <f t="shared" si="4"/>
        <v>10</v>
      </c>
      <c r="R59" s="7">
        <f>SUM(R57:R58)</f>
        <v>25</v>
      </c>
      <c r="S59" s="7">
        <f>SUM(S57:S58)</f>
        <v>12</v>
      </c>
      <c r="T59" s="7">
        <f t="shared" si="4"/>
        <v>28</v>
      </c>
      <c r="U59" s="7">
        <f t="shared" si="4"/>
        <v>48</v>
      </c>
      <c r="V59" s="7">
        <f>SUM(V57:V58)</f>
        <v>37</v>
      </c>
      <c r="W59" s="7">
        <f>SUM(W56:W58)</f>
        <v>0</v>
      </c>
    </row>
    <row r="60" spans="1:27" x14ac:dyDescent="0.2">
      <c r="A60" s="3">
        <v>34</v>
      </c>
      <c r="C60" t="s">
        <v>34</v>
      </c>
      <c r="G60" s="3">
        <v>4</v>
      </c>
      <c r="H60" s="3">
        <v>17</v>
      </c>
      <c r="I60" s="3">
        <v>13</v>
      </c>
      <c r="K60" s="3">
        <v>4</v>
      </c>
      <c r="L60" s="3">
        <v>24</v>
      </c>
      <c r="N60" s="3">
        <v>3</v>
      </c>
      <c r="O60" s="3">
        <v>23</v>
      </c>
      <c r="P60" s="3"/>
      <c r="Q60" s="3">
        <v>3</v>
      </c>
      <c r="R60" s="3">
        <v>6</v>
      </c>
      <c r="S60" s="3">
        <v>2</v>
      </c>
      <c r="T60" s="3">
        <v>5</v>
      </c>
      <c r="U60" s="3">
        <v>14</v>
      </c>
      <c r="V60" s="3">
        <v>1</v>
      </c>
    </row>
    <row r="61" spans="1:27" x14ac:dyDescent="0.2">
      <c r="A61" s="3">
        <v>94</v>
      </c>
      <c r="C61" t="s">
        <v>35</v>
      </c>
      <c r="G61" s="3">
        <v>14</v>
      </c>
      <c r="H61" s="3">
        <v>33</v>
      </c>
      <c r="I61" s="3">
        <v>42</v>
      </c>
      <c r="K61" s="3">
        <v>14</v>
      </c>
      <c r="L61" s="3">
        <v>73</v>
      </c>
      <c r="N61" s="3">
        <v>13</v>
      </c>
      <c r="O61" s="3">
        <v>61</v>
      </c>
      <c r="P61" s="3"/>
      <c r="Q61" s="3">
        <v>14</v>
      </c>
      <c r="R61" s="3">
        <v>13</v>
      </c>
      <c r="S61" s="3">
        <v>3</v>
      </c>
      <c r="T61" s="3">
        <v>19</v>
      </c>
      <c r="U61" s="3">
        <v>17</v>
      </c>
      <c r="V61" s="3">
        <v>12</v>
      </c>
    </row>
    <row r="62" spans="1:27" x14ac:dyDescent="0.2">
      <c r="A62" s="3">
        <v>123</v>
      </c>
      <c r="C62" t="s">
        <v>36</v>
      </c>
      <c r="G62" s="3">
        <v>2</v>
      </c>
      <c r="H62" s="3">
        <v>44</v>
      </c>
      <c r="I62" s="3">
        <v>65</v>
      </c>
      <c r="K62" s="3">
        <v>2</v>
      </c>
      <c r="L62" s="3">
        <v>104</v>
      </c>
      <c r="N62" s="3">
        <v>2</v>
      </c>
      <c r="O62" s="3">
        <v>94</v>
      </c>
      <c r="P62" s="3"/>
      <c r="Q62" s="3">
        <v>2</v>
      </c>
      <c r="R62" s="3">
        <v>21</v>
      </c>
      <c r="S62" s="3">
        <v>12</v>
      </c>
      <c r="T62" s="3">
        <v>22</v>
      </c>
      <c r="U62" s="3">
        <v>26</v>
      </c>
      <c r="V62" s="3">
        <v>20</v>
      </c>
    </row>
    <row r="63" spans="1:27" x14ac:dyDescent="0.2">
      <c r="A63" s="3">
        <v>185</v>
      </c>
      <c r="C63" t="s">
        <v>37</v>
      </c>
      <c r="F63" t="s">
        <v>38</v>
      </c>
      <c r="G63" s="3">
        <v>27</v>
      </c>
      <c r="H63" s="3">
        <v>79</v>
      </c>
      <c r="I63" s="3">
        <v>64</v>
      </c>
      <c r="K63" s="3">
        <v>27</v>
      </c>
      <c r="L63" s="3">
        <v>142</v>
      </c>
      <c r="N63" s="3">
        <v>27</v>
      </c>
      <c r="O63" s="3">
        <v>138</v>
      </c>
      <c r="P63" s="3"/>
      <c r="Q63" s="3">
        <v>27</v>
      </c>
      <c r="R63" s="3">
        <v>29</v>
      </c>
      <c r="S63" s="3">
        <v>14</v>
      </c>
      <c r="T63" s="3">
        <v>27</v>
      </c>
      <c r="U63" s="3">
        <v>46</v>
      </c>
      <c r="V63" s="3">
        <v>18</v>
      </c>
    </row>
    <row r="64" spans="1:27" x14ac:dyDescent="0.2">
      <c r="A64" s="3">
        <v>53</v>
      </c>
      <c r="F64" t="s">
        <v>32</v>
      </c>
      <c r="G64" s="3">
        <v>1</v>
      </c>
      <c r="H64" s="3">
        <v>17</v>
      </c>
      <c r="I64" s="3">
        <v>27</v>
      </c>
      <c r="J64" s="3"/>
      <c r="K64" s="3">
        <v>1</v>
      </c>
      <c r="L64" s="3">
        <v>49</v>
      </c>
      <c r="M64" s="3"/>
      <c r="N64" s="3">
        <v>1</v>
      </c>
      <c r="O64" s="3">
        <v>42</v>
      </c>
      <c r="P64" s="3"/>
      <c r="Q64" s="3">
        <v>1</v>
      </c>
      <c r="R64" s="3">
        <v>9</v>
      </c>
      <c r="S64" s="3">
        <v>4</v>
      </c>
      <c r="T64" s="3">
        <v>9</v>
      </c>
      <c r="U64" s="3">
        <v>8</v>
      </c>
      <c r="V64" s="3">
        <v>11</v>
      </c>
      <c r="W64" s="7">
        <f>SUM(W62+W63)</f>
        <v>0</v>
      </c>
      <c r="Z64" s="7"/>
      <c r="AA64" s="7"/>
    </row>
    <row r="65" spans="1:23" x14ac:dyDescent="0.2">
      <c r="A65" s="7">
        <f>SUM(A63+A64)</f>
        <v>238</v>
      </c>
      <c r="F65" s="3" t="s">
        <v>39</v>
      </c>
      <c r="G65" s="7">
        <f t="shared" ref="G65:U65" si="5">SUM(G63+G64)</f>
        <v>28</v>
      </c>
      <c r="H65" s="7">
        <f>SUM(H63+H64)</f>
        <v>96</v>
      </c>
      <c r="I65" s="7">
        <f t="shared" si="5"/>
        <v>91</v>
      </c>
      <c r="J65" s="7"/>
      <c r="K65" s="7">
        <f t="shared" si="5"/>
        <v>28</v>
      </c>
      <c r="L65" s="7">
        <f t="shared" si="5"/>
        <v>191</v>
      </c>
      <c r="M65" s="7"/>
      <c r="N65" s="7">
        <f t="shared" si="5"/>
        <v>28</v>
      </c>
      <c r="O65" s="7">
        <f t="shared" si="5"/>
        <v>180</v>
      </c>
      <c r="P65" s="7"/>
      <c r="Q65" s="7">
        <f t="shared" si="5"/>
        <v>28</v>
      </c>
      <c r="R65" s="7">
        <f>SUM(R63:R64)</f>
        <v>38</v>
      </c>
      <c r="S65" s="7">
        <f>SUM(S63:S64)</f>
        <v>18</v>
      </c>
      <c r="T65" s="7">
        <f t="shared" si="5"/>
        <v>36</v>
      </c>
      <c r="U65" s="7">
        <f t="shared" si="5"/>
        <v>54</v>
      </c>
      <c r="V65" s="7">
        <f>SUM(V63:V64)</f>
        <v>29</v>
      </c>
    </row>
    <row r="66" spans="1:23" x14ac:dyDescent="0.2">
      <c r="A66" s="3">
        <v>219</v>
      </c>
      <c r="C66" t="s">
        <v>40</v>
      </c>
      <c r="F66" t="s">
        <v>107</v>
      </c>
      <c r="G66" s="3">
        <v>8</v>
      </c>
      <c r="H66" s="3">
        <v>82</v>
      </c>
      <c r="I66" s="3">
        <v>111</v>
      </c>
      <c r="J66" s="3"/>
      <c r="K66" s="3">
        <v>7</v>
      </c>
      <c r="L66" s="3">
        <v>200</v>
      </c>
      <c r="M66" s="3"/>
      <c r="N66" s="3">
        <v>7</v>
      </c>
      <c r="O66" s="3">
        <v>180</v>
      </c>
      <c r="P66" s="3"/>
      <c r="Q66" s="3">
        <v>7</v>
      </c>
      <c r="R66" s="3">
        <v>43</v>
      </c>
      <c r="S66" s="3">
        <v>15</v>
      </c>
      <c r="T66" s="3">
        <v>37</v>
      </c>
      <c r="U66" s="3">
        <v>44</v>
      </c>
      <c r="V66" s="3">
        <v>41</v>
      </c>
    </row>
    <row r="67" spans="1:23" x14ac:dyDescent="0.2">
      <c r="A67" s="3">
        <v>29</v>
      </c>
      <c r="F67" t="s">
        <v>108</v>
      </c>
      <c r="G67" s="3">
        <v>0</v>
      </c>
      <c r="H67" s="3">
        <v>12</v>
      </c>
      <c r="I67" s="3">
        <v>17</v>
      </c>
      <c r="J67" s="3"/>
      <c r="K67" s="3">
        <v>0</v>
      </c>
      <c r="L67" s="3">
        <v>26</v>
      </c>
      <c r="M67" s="3"/>
      <c r="N67" s="3">
        <v>0</v>
      </c>
      <c r="O67" s="3">
        <v>24</v>
      </c>
      <c r="P67" s="3"/>
      <c r="Q67" s="3">
        <v>0</v>
      </c>
      <c r="R67" s="3">
        <v>3</v>
      </c>
      <c r="S67" s="3">
        <v>1</v>
      </c>
      <c r="T67" s="3">
        <v>4</v>
      </c>
      <c r="U67" s="3">
        <v>13</v>
      </c>
      <c r="V67" s="3">
        <v>7</v>
      </c>
    </row>
    <row r="68" spans="1:23" x14ac:dyDescent="0.2">
      <c r="A68" s="3">
        <v>0</v>
      </c>
      <c r="F68" t="s">
        <v>109</v>
      </c>
      <c r="G68" s="3">
        <v>0</v>
      </c>
      <c r="H68" s="3">
        <v>0</v>
      </c>
      <c r="I68" s="3">
        <v>0</v>
      </c>
      <c r="J68" s="3"/>
      <c r="K68" s="3">
        <v>0</v>
      </c>
      <c r="L68" s="3">
        <v>0</v>
      </c>
      <c r="M68" s="3"/>
      <c r="N68" s="3">
        <v>0</v>
      </c>
      <c r="O68" s="3">
        <v>0</v>
      </c>
      <c r="P68" s="3"/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7">
        <f>SUM(W49+W50+W51+W52+W55+W59+W60+W61+W64+W65+W66+W67)</f>
        <v>0</v>
      </c>
    </row>
    <row r="69" spans="1:23" x14ac:dyDescent="0.2">
      <c r="A69" s="3">
        <v>64</v>
      </c>
      <c r="F69" t="s">
        <v>110</v>
      </c>
      <c r="G69" s="3">
        <v>6</v>
      </c>
      <c r="H69" s="3">
        <v>22</v>
      </c>
      <c r="I69" s="3">
        <v>26</v>
      </c>
      <c r="J69" s="3"/>
      <c r="K69" s="3">
        <v>5</v>
      </c>
      <c r="L69" s="3">
        <v>52</v>
      </c>
      <c r="M69" s="3"/>
      <c r="N69" s="3">
        <v>5</v>
      </c>
      <c r="O69" s="3">
        <v>49</v>
      </c>
      <c r="P69" s="3"/>
      <c r="Q69" s="3">
        <v>5</v>
      </c>
      <c r="R69" s="3">
        <v>13</v>
      </c>
      <c r="S69" s="3">
        <v>3</v>
      </c>
      <c r="T69" s="3">
        <v>5</v>
      </c>
      <c r="U69" s="3">
        <v>16</v>
      </c>
      <c r="V69" s="3">
        <v>11</v>
      </c>
      <c r="W69" s="7">
        <f>SUM(W14+W17+W31+W43+W68)</f>
        <v>0</v>
      </c>
    </row>
    <row r="70" spans="1:23" x14ac:dyDescent="0.2">
      <c r="A70" s="3">
        <v>25</v>
      </c>
      <c r="F70" t="s">
        <v>111</v>
      </c>
      <c r="G70" s="3">
        <v>2</v>
      </c>
      <c r="H70" s="3">
        <v>12</v>
      </c>
      <c r="I70" s="3">
        <v>10</v>
      </c>
      <c r="J70" s="3"/>
      <c r="K70" s="3">
        <v>2</v>
      </c>
      <c r="L70" s="3">
        <v>20</v>
      </c>
      <c r="M70" s="3"/>
      <c r="N70" s="3">
        <v>1</v>
      </c>
      <c r="O70" s="3">
        <v>18</v>
      </c>
      <c r="P70" s="3"/>
      <c r="Q70" s="3">
        <v>1</v>
      </c>
      <c r="R70" s="3">
        <v>6</v>
      </c>
      <c r="S70" s="3">
        <v>1</v>
      </c>
      <c r="T70" s="3">
        <v>3</v>
      </c>
      <c r="U70" s="3">
        <v>3</v>
      </c>
      <c r="V70" s="3">
        <v>6</v>
      </c>
    </row>
    <row r="71" spans="1:23" x14ac:dyDescent="0.2">
      <c r="A71" s="7">
        <f>SUM(A66:A70)</f>
        <v>337</v>
      </c>
      <c r="F71" s="3" t="s">
        <v>41</v>
      </c>
      <c r="G71" s="7">
        <f>SUM(G66:G70)</f>
        <v>16</v>
      </c>
      <c r="H71" s="7">
        <f>SUM(H66:H70)</f>
        <v>128</v>
      </c>
      <c r="I71" s="7">
        <f>SUM(I66:I70)</f>
        <v>164</v>
      </c>
      <c r="K71" s="7">
        <f>SUM(K66:K70)</f>
        <v>14</v>
      </c>
      <c r="L71" s="7">
        <f>SUM(L66:L70)</f>
        <v>298</v>
      </c>
      <c r="M71" s="7"/>
      <c r="N71" s="7">
        <f>SUM(N66:N70)</f>
        <v>13</v>
      </c>
      <c r="O71" s="7">
        <f>SUM(O66:O70)</f>
        <v>271</v>
      </c>
      <c r="P71" s="7"/>
      <c r="Q71" s="7">
        <f t="shared" ref="Q71:V71" si="6">SUM(Q66:Q70)</f>
        <v>13</v>
      </c>
      <c r="R71" s="7">
        <f t="shared" si="6"/>
        <v>65</v>
      </c>
      <c r="S71" s="7">
        <f t="shared" si="6"/>
        <v>20</v>
      </c>
      <c r="T71" s="7">
        <f t="shared" si="6"/>
        <v>49</v>
      </c>
      <c r="U71" s="7">
        <f t="shared" si="6"/>
        <v>76</v>
      </c>
      <c r="V71" s="7">
        <f t="shared" si="6"/>
        <v>65</v>
      </c>
    </row>
    <row r="72" spans="1:23" x14ac:dyDescent="0.2">
      <c r="A72" s="3">
        <v>79</v>
      </c>
      <c r="C72" t="s">
        <v>42</v>
      </c>
      <c r="G72" s="3">
        <v>6</v>
      </c>
      <c r="H72" s="3">
        <v>36</v>
      </c>
      <c r="I72" s="3">
        <v>28</v>
      </c>
      <c r="J72" s="3"/>
      <c r="K72" s="3">
        <v>6</v>
      </c>
      <c r="L72" s="3">
        <v>65</v>
      </c>
      <c r="M72" s="3"/>
      <c r="N72" s="3">
        <v>6</v>
      </c>
      <c r="O72" s="3">
        <v>63</v>
      </c>
      <c r="P72" s="3"/>
      <c r="Q72" s="3">
        <v>6</v>
      </c>
      <c r="R72" s="3">
        <v>14</v>
      </c>
      <c r="S72" s="3">
        <v>4</v>
      </c>
      <c r="T72" s="3">
        <v>16</v>
      </c>
      <c r="U72" s="3">
        <v>20</v>
      </c>
      <c r="V72" s="3">
        <v>8</v>
      </c>
    </row>
    <row r="73" spans="1:23" x14ac:dyDescent="0.2">
      <c r="A73" s="3">
        <v>70</v>
      </c>
      <c r="C73" t="s">
        <v>43</v>
      </c>
      <c r="G73" s="3">
        <v>7</v>
      </c>
      <c r="H73" s="3">
        <v>32</v>
      </c>
      <c r="I73" s="3">
        <v>26</v>
      </c>
      <c r="J73" s="3"/>
      <c r="K73" s="3">
        <v>7</v>
      </c>
      <c r="L73" s="3">
        <v>57</v>
      </c>
      <c r="M73" s="3"/>
      <c r="N73" s="3">
        <v>7</v>
      </c>
      <c r="O73" s="3">
        <v>51</v>
      </c>
      <c r="P73" s="3"/>
      <c r="Q73" s="3">
        <v>7</v>
      </c>
      <c r="R73" s="3">
        <v>18</v>
      </c>
      <c r="S73" s="3">
        <v>2</v>
      </c>
      <c r="T73" s="3">
        <v>11</v>
      </c>
      <c r="U73" s="3">
        <v>20</v>
      </c>
      <c r="V73" s="3">
        <v>1</v>
      </c>
      <c r="W73" s="7">
        <f>SUM(W71+W72)</f>
        <v>0</v>
      </c>
    </row>
    <row r="74" spans="1:23" x14ac:dyDescent="0.2">
      <c r="A74" s="3">
        <v>37</v>
      </c>
      <c r="C74" t="s">
        <v>44</v>
      </c>
      <c r="F74" t="s">
        <v>15</v>
      </c>
      <c r="G74" s="3">
        <v>6</v>
      </c>
      <c r="H74" s="3">
        <v>8</v>
      </c>
      <c r="I74" s="3">
        <v>17</v>
      </c>
      <c r="J74" s="3"/>
      <c r="K74" s="3">
        <v>6</v>
      </c>
      <c r="L74" s="3">
        <v>25</v>
      </c>
      <c r="M74" s="3"/>
      <c r="N74" s="3">
        <v>6</v>
      </c>
      <c r="O74" s="3">
        <v>23</v>
      </c>
      <c r="P74" s="3"/>
      <c r="Q74" s="3">
        <v>6</v>
      </c>
      <c r="R74" s="3">
        <v>0</v>
      </c>
      <c r="S74" s="3">
        <v>5</v>
      </c>
      <c r="T74" s="3">
        <v>4</v>
      </c>
      <c r="U74" s="3">
        <v>14</v>
      </c>
      <c r="V74" s="3">
        <v>2</v>
      </c>
    </row>
    <row r="75" spans="1:23" x14ac:dyDescent="0.2">
      <c r="A75" s="3">
        <v>114</v>
      </c>
      <c r="F75" t="s">
        <v>16</v>
      </c>
      <c r="G75" s="3">
        <v>19</v>
      </c>
      <c r="H75" s="3">
        <v>39</v>
      </c>
      <c r="I75" s="3">
        <v>45</v>
      </c>
      <c r="J75" s="3"/>
      <c r="K75" s="3">
        <v>18</v>
      </c>
      <c r="L75" s="3">
        <v>84</v>
      </c>
      <c r="M75" s="3"/>
      <c r="N75" s="3">
        <v>17</v>
      </c>
      <c r="O75" s="3">
        <v>79</v>
      </c>
      <c r="P75" s="3"/>
      <c r="Q75" s="3">
        <v>17</v>
      </c>
      <c r="R75" s="3">
        <v>12</v>
      </c>
      <c r="S75" s="3">
        <v>10</v>
      </c>
      <c r="T75" s="3">
        <v>17</v>
      </c>
      <c r="U75" s="3">
        <v>19</v>
      </c>
      <c r="V75" s="3">
        <v>18</v>
      </c>
    </row>
    <row r="76" spans="1:23" x14ac:dyDescent="0.2">
      <c r="A76" s="9">
        <v>10</v>
      </c>
      <c r="F76" t="s">
        <v>112</v>
      </c>
      <c r="G76" s="3">
        <v>6</v>
      </c>
      <c r="H76" s="3">
        <v>0</v>
      </c>
      <c r="I76" s="3">
        <v>0</v>
      </c>
      <c r="J76" s="3"/>
      <c r="K76" s="3">
        <v>7</v>
      </c>
      <c r="L76" s="3">
        <v>0</v>
      </c>
      <c r="M76" s="3"/>
      <c r="N76" s="3">
        <v>8</v>
      </c>
      <c r="O76" s="3">
        <v>0</v>
      </c>
      <c r="P76" s="3"/>
      <c r="Q76" s="3">
        <v>9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</row>
    <row r="77" spans="1:23" x14ac:dyDescent="0.2">
      <c r="A77" s="7">
        <f>SUM(A74:A76)</f>
        <v>161</v>
      </c>
      <c r="F77" s="3" t="s">
        <v>45</v>
      </c>
      <c r="G77" s="7">
        <f>SUM(G74:G76)</f>
        <v>31</v>
      </c>
      <c r="H77" s="7">
        <f>SUM(H74:H76)</f>
        <v>47</v>
      </c>
      <c r="I77" s="7">
        <f>SUM(I74:I76)</f>
        <v>62</v>
      </c>
      <c r="J77" s="7"/>
      <c r="K77" s="7">
        <f>SUM(K74:K76)</f>
        <v>31</v>
      </c>
      <c r="L77" s="7">
        <f>SUM(L74:L76)</f>
        <v>109</v>
      </c>
      <c r="M77" s="7"/>
      <c r="N77" s="7">
        <f>SUM(N74:N76)</f>
        <v>31</v>
      </c>
      <c r="O77" s="7">
        <f>SUM(O74:O76)</f>
        <v>102</v>
      </c>
      <c r="P77" s="7"/>
      <c r="Q77" s="7">
        <f t="shared" ref="Q77:V77" si="7">SUM(Q74:Q76)</f>
        <v>32</v>
      </c>
      <c r="R77" s="7">
        <f t="shared" si="7"/>
        <v>12</v>
      </c>
      <c r="S77" s="7">
        <f t="shared" si="7"/>
        <v>15</v>
      </c>
      <c r="T77" s="7">
        <f t="shared" si="7"/>
        <v>21</v>
      </c>
      <c r="U77" s="7">
        <f t="shared" si="7"/>
        <v>33</v>
      </c>
      <c r="V77" s="7">
        <f t="shared" si="7"/>
        <v>20</v>
      </c>
    </row>
    <row r="78" spans="1:23" x14ac:dyDescent="0.2">
      <c r="A78" s="3">
        <v>65</v>
      </c>
      <c r="C78" t="s">
        <v>46</v>
      </c>
      <c r="G78" s="3">
        <v>5</v>
      </c>
      <c r="H78" s="3">
        <v>22</v>
      </c>
      <c r="I78" s="3">
        <v>29</v>
      </c>
      <c r="J78" s="3"/>
      <c r="K78" s="3">
        <v>5</v>
      </c>
      <c r="L78" s="3">
        <v>52</v>
      </c>
      <c r="M78" s="3"/>
      <c r="N78" s="3">
        <v>5</v>
      </c>
      <c r="O78" s="3">
        <v>49</v>
      </c>
      <c r="P78" s="3"/>
      <c r="Q78" s="3">
        <v>5</v>
      </c>
      <c r="R78" s="3">
        <v>11</v>
      </c>
      <c r="S78" s="3">
        <v>4</v>
      </c>
      <c r="T78" s="3">
        <v>12</v>
      </c>
      <c r="U78" s="3">
        <v>16</v>
      </c>
      <c r="V78" s="3">
        <v>4</v>
      </c>
    </row>
    <row r="79" spans="1:23" x14ac:dyDescent="0.2">
      <c r="A79" s="3">
        <v>154</v>
      </c>
      <c r="C79" t="s">
        <v>47</v>
      </c>
      <c r="G79" s="3">
        <v>15</v>
      </c>
      <c r="H79" s="3">
        <v>65</v>
      </c>
      <c r="I79" s="3">
        <v>65</v>
      </c>
      <c r="J79" s="3"/>
      <c r="K79" s="3">
        <v>13</v>
      </c>
      <c r="L79" s="3">
        <v>123</v>
      </c>
      <c r="M79" s="3"/>
      <c r="N79" s="3">
        <v>13</v>
      </c>
      <c r="O79" s="3">
        <v>116</v>
      </c>
      <c r="P79" s="3"/>
      <c r="Q79" s="3">
        <v>13</v>
      </c>
      <c r="R79" s="3">
        <v>29</v>
      </c>
      <c r="S79" s="3">
        <v>11</v>
      </c>
      <c r="T79" s="3">
        <v>25</v>
      </c>
      <c r="U79" s="3">
        <v>35</v>
      </c>
      <c r="V79" s="3">
        <v>19</v>
      </c>
    </row>
    <row r="80" spans="1:23" x14ac:dyDescent="0.2">
      <c r="A80" s="3">
        <v>49</v>
      </c>
      <c r="C80" t="s">
        <v>48</v>
      </c>
      <c r="G80" s="3">
        <v>2</v>
      </c>
      <c r="H80" s="3">
        <v>19</v>
      </c>
      <c r="I80" s="3">
        <v>25</v>
      </c>
      <c r="J80" s="3"/>
      <c r="K80" s="3">
        <v>2</v>
      </c>
      <c r="L80" s="3">
        <v>44</v>
      </c>
      <c r="M80" s="3"/>
      <c r="N80" s="3">
        <v>2</v>
      </c>
      <c r="O80" s="3">
        <v>40</v>
      </c>
      <c r="P80" s="3"/>
      <c r="Q80" s="3">
        <v>2</v>
      </c>
      <c r="R80" s="3">
        <v>13</v>
      </c>
      <c r="S80" s="3">
        <v>3</v>
      </c>
      <c r="T80" s="3">
        <v>6</v>
      </c>
      <c r="U80" s="3">
        <v>15</v>
      </c>
      <c r="V80" s="3">
        <v>3</v>
      </c>
    </row>
    <row r="81" spans="1:22" x14ac:dyDescent="0.2">
      <c r="A81" s="7">
        <f>SUM(A59+A60+A61+A62+A65+A71+A72+A73+A77+A78+A79+A80)</f>
        <v>1584</v>
      </c>
      <c r="F81" s="3" t="s">
        <v>49</v>
      </c>
      <c r="G81" s="7">
        <f t="shared" ref="G81:Q81" si="8">SUM(G59+G60+G61+G62+G65+G71+G72+G73+G77+G78+G79+G80)</f>
        <v>140</v>
      </c>
      <c r="H81" s="7">
        <f>SUM(H59+H60+H61+H62+H65+H71+H72+H73+H77+H78+H79+H80)</f>
        <v>612</v>
      </c>
      <c r="I81" s="7">
        <f t="shared" si="8"/>
        <v>690</v>
      </c>
      <c r="J81" s="7"/>
      <c r="K81" s="7">
        <f t="shared" si="8"/>
        <v>136</v>
      </c>
      <c r="L81" s="7">
        <f t="shared" si="8"/>
        <v>1301</v>
      </c>
      <c r="M81" s="7"/>
      <c r="N81" s="7">
        <f t="shared" si="8"/>
        <v>133</v>
      </c>
      <c r="O81" s="7">
        <f t="shared" si="8"/>
        <v>1197</v>
      </c>
      <c r="P81" s="7"/>
      <c r="Q81" s="7">
        <f t="shared" si="8"/>
        <v>135</v>
      </c>
      <c r="R81" s="7">
        <f>SUM(R59+R60+R61+R62+R65+R71+R72+R73+R77+R78+R79+R80)</f>
        <v>265</v>
      </c>
      <c r="S81" s="7">
        <f>SUM(S59+S60+S61+S62+S65+S71+S72+S73+S77+S78+S79+S80)</f>
        <v>106</v>
      </c>
      <c r="T81" s="7">
        <f>SUM(T59,T60,T61,T62,T65,T71,T72,T73,T77,T78,T79,T80)</f>
        <v>250</v>
      </c>
      <c r="U81" s="7">
        <f>SUM(U59+U60+U61+U62+U65+U71+U72+U73+U77+U78+U79+U80)</f>
        <v>374</v>
      </c>
      <c r="V81" s="7">
        <f>SUM(V59+V60+V61+V62+V65+V71+V72+V73+V77+V78+V79+V80)</f>
        <v>219</v>
      </c>
    </row>
    <row r="82" spans="1:22" x14ac:dyDescent="0.2">
      <c r="A82" s="7">
        <f>SUM(A18+A21+A35+A53+A81)</f>
        <v>3991</v>
      </c>
      <c r="F82" t="s">
        <v>50</v>
      </c>
      <c r="G82" s="7">
        <f>SUM(G18+G21+G35+G53+G81)</f>
        <v>481</v>
      </c>
      <c r="H82" s="7">
        <f>SUM(H18+H21+H35+H53+H81)</f>
        <v>1571</v>
      </c>
      <c r="I82" s="7">
        <f>SUM(I18+I21+I35+I53+I81)</f>
        <v>1494</v>
      </c>
      <c r="J82" s="7"/>
      <c r="K82" s="7">
        <f>SUM(K18+K21+K35+K53+K81)</f>
        <v>473</v>
      </c>
      <c r="L82" s="7">
        <f>SUM(L18+L21+L35+L53+L81)</f>
        <v>3078</v>
      </c>
      <c r="M82" s="7"/>
      <c r="N82" s="7">
        <f>SUM(N18+N21+N35+N53+N81)</f>
        <v>467</v>
      </c>
      <c r="O82" s="7">
        <f>SUM(O18+O21+O35+O53+O81)</f>
        <v>2838</v>
      </c>
      <c r="P82" s="7"/>
      <c r="Q82" s="7">
        <f t="shared" ref="Q82:V82" si="9">SUM(Q18+Q21+Q35+Q53+Q81)</f>
        <v>464</v>
      </c>
      <c r="R82" s="7">
        <f t="shared" si="9"/>
        <v>627</v>
      </c>
      <c r="S82" s="7">
        <f t="shared" si="9"/>
        <v>262</v>
      </c>
      <c r="T82" s="7">
        <f t="shared" si="9"/>
        <v>596</v>
      </c>
      <c r="U82" s="7">
        <f t="shared" si="9"/>
        <v>855</v>
      </c>
      <c r="V82" s="7">
        <f t="shared" si="9"/>
        <v>519</v>
      </c>
    </row>
    <row r="83" spans="1:22" x14ac:dyDescent="0.2">
      <c r="A83" s="3">
        <v>5</v>
      </c>
      <c r="C83" s="3" t="s">
        <v>74</v>
      </c>
      <c r="G83" s="3">
        <v>0</v>
      </c>
      <c r="H83" s="3">
        <v>3</v>
      </c>
      <c r="I83" s="3">
        <v>1</v>
      </c>
      <c r="J83" s="3"/>
      <c r="K83" s="3">
        <v>0</v>
      </c>
      <c r="L83" s="3">
        <v>4</v>
      </c>
      <c r="M83" s="3"/>
      <c r="N83" s="3">
        <v>0</v>
      </c>
      <c r="O83" s="3">
        <v>4</v>
      </c>
      <c r="P83" s="3"/>
      <c r="Q83" s="3">
        <v>0</v>
      </c>
      <c r="R83" s="3">
        <v>1</v>
      </c>
      <c r="S83" s="3">
        <v>0</v>
      </c>
      <c r="T83" s="3">
        <v>2</v>
      </c>
      <c r="U83" s="3">
        <v>0</v>
      </c>
      <c r="V83" s="3">
        <v>0</v>
      </c>
    </row>
    <row r="84" spans="1:22" x14ac:dyDescent="0.2">
      <c r="A84" s="7">
        <f>SUM(A82+A83)</f>
        <v>3996</v>
      </c>
      <c r="F84" t="s">
        <v>51</v>
      </c>
      <c r="G84" s="7">
        <f t="shared" ref="G84:U84" si="10">SUM(G82+G83)</f>
        <v>481</v>
      </c>
      <c r="H84" s="7">
        <f>SUM(H82+H83)</f>
        <v>1574</v>
      </c>
      <c r="I84" s="7">
        <f t="shared" si="10"/>
        <v>1495</v>
      </c>
      <c r="J84" s="7"/>
      <c r="K84" s="7">
        <f t="shared" si="10"/>
        <v>473</v>
      </c>
      <c r="L84" s="7">
        <f t="shared" si="10"/>
        <v>3082</v>
      </c>
      <c r="M84" s="7"/>
      <c r="N84" s="7">
        <f t="shared" si="10"/>
        <v>467</v>
      </c>
      <c r="O84" s="7">
        <f t="shared" si="10"/>
        <v>2842</v>
      </c>
      <c r="P84" s="7"/>
      <c r="Q84" s="7">
        <f t="shared" si="10"/>
        <v>464</v>
      </c>
      <c r="R84" s="7">
        <f>SUM(R82:R83)</f>
        <v>628</v>
      </c>
      <c r="S84" s="7">
        <f>SUM(S82:S83)</f>
        <v>262</v>
      </c>
      <c r="T84" s="7">
        <f t="shared" si="10"/>
        <v>598</v>
      </c>
      <c r="U84" s="7">
        <f t="shared" si="10"/>
        <v>855</v>
      </c>
      <c r="V84" s="7">
        <f>SUM(V82:V83)</f>
        <v>519</v>
      </c>
    </row>
    <row r="85" spans="1:22" ht="15" x14ac:dyDescent="0.25">
      <c r="A85" s="3">
        <v>32</v>
      </c>
      <c r="C85" s="4" t="s">
        <v>52</v>
      </c>
      <c r="G85" s="3">
        <v>2</v>
      </c>
      <c r="H85" s="3">
        <v>14</v>
      </c>
      <c r="I85" s="3">
        <v>12</v>
      </c>
      <c r="J85" s="3"/>
      <c r="K85" s="3">
        <v>2</v>
      </c>
      <c r="L85" s="3">
        <v>27</v>
      </c>
      <c r="M85" s="3"/>
      <c r="N85" s="3">
        <v>2</v>
      </c>
      <c r="O85" s="3">
        <v>26</v>
      </c>
      <c r="P85" s="3"/>
      <c r="Q85" s="3">
        <v>2</v>
      </c>
      <c r="R85" s="3">
        <v>4</v>
      </c>
      <c r="S85" s="3">
        <v>4</v>
      </c>
      <c r="T85" s="3">
        <v>4</v>
      </c>
      <c r="U85" s="3">
        <v>10</v>
      </c>
      <c r="V85" s="3">
        <v>3</v>
      </c>
    </row>
    <row r="86" spans="1:22" x14ac:dyDescent="0.2">
      <c r="A86" s="7">
        <f>SUM(A84+A85)</f>
        <v>4028</v>
      </c>
      <c r="F86" s="3" t="s">
        <v>53</v>
      </c>
      <c r="G86" s="7">
        <f>SUM(G84+G85)</f>
        <v>483</v>
      </c>
      <c r="H86" s="7">
        <f>SUM(H84+H85)</f>
        <v>1588</v>
      </c>
      <c r="I86" s="7">
        <f t="shared" ref="I86:U86" si="11">SUM(I84+I85)</f>
        <v>1507</v>
      </c>
      <c r="J86" s="7"/>
      <c r="K86" s="7">
        <f t="shared" si="11"/>
        <v>475</v>
      </c>
      <c r="L86" s="7">
        <f t="shared" si="11"/>
        <v>3109</v>
      </c>
      <c r="M86" s="7"/>
      <c r="N86" s="7">
        <f t="shared" si="11"/>
        <v>469</v>
      </c>
      <c r="O86" s="7">
        <f t="shared" si="11"/>
        <v>2868</v>
      </c>
      <c r="P86" s="7"/>
      <c r="Q86" s="7">
        <f t="shared" si="11"/>
        <v>466</v>
      </c>
      <c r="R86" s="7">
        <f>SUM(R84:R85)</f>
        <v>632</v>
      </c>
      <c r="S86" s="7">
        <f>SUM(S84:S85)</f>
        <v>266</v>
      </c>
      <c r="T86" s="7">
        <f t="shared" si="11"/>
        <v>602</v>
      </c>
      <c r="U86" s="7">
        <f t="shared" si="11"/>
        <v>865</v>
      </c>
      <c r="V86" s="7">
        <f>SUM(V84:V85)</f>
        <v>522</v>
      </c>
    </row>
    <row r="89" spans="1:22" x14ac:dyDescent="0.2">
      <c r="A89" t="s">
        <v>172</v>
      </c>
    </row>
    <row r="90" spans="1:22" x14ac:dyDescent="0.2">
      <c r="A90" t="s">
        <v>173</v>
      </c>
    </row>
    <row r="91" spans="1:22" x14ac:dyDescent="0.2">
      <c r="A91" t="s">
        <v>174</v>
      </c>
    </row>
    <row r="92" spans="1:22" x14ac:dyDescent="0.2">
      <c r="A92" t="s">
        <v>176</v>
      </c>
    </row>
    <row r="93" spans="1:22" x14ac:dyDescent="0.2">
      <c r="A93" t="s">
        <v>175</v>
      </c>
    </row>
    <row r="95" spans="1:22" x14ac:dyDescent="0.2">
      <c r="A95" t="s">
        <v>177</v>
      </c>
    </row>
    <row r="97" spans="1:4" ht="22.5" customHeight="1" x14ac:dyDescent="0.2">
      <c r="A97" t="s">
        <v>180</v>
      </c>
      <c r="B97" t="s">
        <v>178</v>
      </c>
      <c r="D97" t="s">
        <v>182</v>
      </c>
    </row>
    <row r="98" spans="1:4" ht="22.5" customHeight="1" x14ac:dyDescent="0.2">
      <c r="A98" t="s">
        <v>179</v>
      </c>
      <c r="D98" t="s">
        <v>183</v>
      </c>
    </row>
    <row r="99" spans="1:4" ht="22.5" customHeight="1" x14ac:dyDescent="0.2">
      <c r="A99" t="s">
        <v>181</v>
      </c>
    </row>
  </sheetData>
  <phoneticPr fontId="7" type="noConversion"/>
  <printOptions gridLines="1"/>
  <pageMargins left="0.75" right="0.75" top="1" bottom="1" header="0.5" footer="0.5"/>
  <pageSetup paperSize="5" scale="83" orientation="landscape" r:id="rId1"/>
  <headerFooter alignWithMargins="0"/>
  <rowBreaks count="1" manualBreakCount="1">
    <brk id="37" max="33" man="1"/>
  </rowBreaks>
  <colBreaks count="1" manualBreakCount="1">
    <brk id="13" max="7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6"/>
  <sheetViews>
    <sheetView workbookViewId="0">
      <pane ySplit="5" topLeftCell="A6" activePane="bottomLeft" state="frozen"/>
      <selection activeCell="G1" sqref="G1"/>
      <selection pane="bottomLeft"/>
    </sheetView>
  </sheetViews>
  <sheetFormatPr defaultRowHeight="12.75" x14ac:dyDescent="0.2"/>
  <cols>
    <col min="1" max="1" width="10.85546875" customWidth="1"/>
    <col min="2" max="2" width="6.85546875" customWidth="1"/>
    <col min="3" max="3" width="24" customWidth="1"/>
    <col min="4" max="4" width="3.42578125" customWidth="1"/>
    <col min="5" max="5" width="9.140625" hidden="1" customWidth="1"/>
    <col min="6" max="6" width="36.5703125" customWidth="1"/>
    <col min="7" max="7" width="4.85546875" customWidth="1"/>
    <col min="8" max="8" width="17" customWidth="1"/>
    <col min="9" max="9" width="16.28515625" customWidth="1"/>
    <col min="10" max="10" width="4.7109375" customWidth="1"/>
    <col min="11" max="11" width="14.85546875" customWidth="1"/>
    <col min="12" max="12" width="5.7109375" customWidth="1"/>
    <col min="13" max="13" width="16.5703125" customWidth="1"/>
    <col min="14" max="14" width="5" customWidth="1"/>
    <col min="15" max="15" width="12.42578125" customWidth="1"/>
    <col min="16" max="16" width="9.7109375" customWidth="1"/>
    <col min="17" max="17" width="4.5703125" customWidth="1"/>
    <col min="18" max="18" width="20.42578125" customWidth="1"/>
    <col min="19" max="19" width="5.28515625" customWidth="1"/>
    <col min="20" max="20" width="12.42578125" customWidth="1"/>
    <col min="21" max="21" width="11.85546875" customWidth="1"/>
    <col min="22" max="22" width="11.5703125" hidden="1" customWidth="1"/>
    <col min="23" max="23" width="11.7109375" customWidth="1"/>
  </cols>
  <sheetData>
    <row r="1" spans="1:38" ht="15" x14ac:dyDescent="0.25">
      <c r="A1" s="4" t="s">
        <v>76</v>
      </c>
    </row>
    <row r="2" spans="1:38" ht="15.75" x14ac:dyDescent="0.25">
      <c r="A2" s="1"/>
      <c r="H2" s="4" t="s">
        <v>63</v>
      </c>
      <c r="J2" s="4"/>
      <c r="K2" s="4" t="s">
        <v>65</v>
      </c>
      <c r="M2" s="4" t="s">
        <v>151</v>
      </c>
      <c r="O2" s="4" t="s">
        <v>68</v>
      </c>
      <c r="P2" s="4"/>
      <c r="Q2" s="4"/>
      <c r="R2" s="4" t="s">
        <v>70</v>
      </c>
      <c r="S2" s="4"/>
      <c r="T2" s="4" t="s">
        <v>161</v>
      </c>
      <c r="U2" s="4"/>
      <c r="W2" s="4"/>
    </row>
    <row r="3" spans="1:38" ht="15" x14ac:dyDescent="0.25">
      <c r="G3" s="4"/>
      <c r="H3" s="4" t="s">
        <v>64</v>
      </c>
      <c r="J3" s="4"/>
      <c r="K3" s="4" t="s">
        <v>85</v>
      </c>
      <c r="L3" s="4"/>
      <c r="M3" s="4" t="s">
        <v>152</v>
      </c>
      <c r="N3" s="4"/>
      <c r="O3" s="4" t="s">
        <v>69</v>
      </c>
      <c r="P3" s="4"/>
      <c r="Q3" s="4"/>
      <c r="R3" s="4" t="s">
        <v>71</v>
      </c>
      <c r="S3" s="4"/>
      <c r="T3" s="4" t="s">
        <v>162</v>
      </c>
      <c r="U3" s="4"/>
      <c r="V3" s="3"/>
      <c r="W3" s="4"/>
    </row>
    <row r="4" spans="1:38" ht="15" x14ac:dyDescent="0.25">
      <c r="G4" s="4"/>
      <c r="H4" s="5" t="s">
        <v>54</v>
      </c>
      <c r="I4" s="5" t="s">
        <v>148</v>
      </c>
      <c r="J4" s="5"/>
      <c r="K4" s="5" t="s">
        <v>86</v>
      </c>
      <c r="L4" s="5"/>
      <c r="M4" s="5" t="s">
        <v>54</v>
      </c>
      <c r="N4" s="5"/>
      <c r="O4" s="5" t="s">
        <v>153</v>
      </c>
      <c r="P4" s="5" t="s">
        <v>66</v>
      </c>
      <c r="Q4" s="5"/>
      <c r="R4" s="5" t="s">
        <v>72</v>
      </c>
      <c r="S4" s="5"/>
      <c r="T4" s="5" t="s">
        <v>155</v>
      </c>
      <c r="U4" s="5" t="s">
        <v>157</v>
      </c>
      <c r="W4" s="5" t="s">
        <v>159</v>
      </c>
    </row>
    <row r="5" spans="1:38" x14ac:dyDescent="0.2">
      <c r="A5" s="3" t="s">
        <v>1</v>
      </c>
      <c r="G5" s="5"/>
      <c r="H5" s="5" t="s">
        <v>150</v>
      </c>
      <c r="I5" s="5" t="s">
        <v>149</v>
      </c>
      <c r="J5" s="5"/>
      <c r="K5" s="5" t="s">
        <v>87</v>
      </c>
      <c r="L5" s="5"/>
      <c r="M5" s="5" t="s">
        <v>88</v>
      </c>
      <c r="N5" s="5"/>
      <c r="O5" s="5" t="s">
        <v>154</v>
      </c>
      <c r="P5" s="5" t="s">
        <v>67</v>
      </c>
      <c r="Q5" s="5"/>
      <c r="R5" s="5" t="s">
        <v>73</v>
      </c>
      <c r="S5" s="5"/>
      <c r="T5" s="5" t="s">
        <v>156</v>
      </c>
      <c r="U5" s="5" t="s">
        <v>158</v>
      </c>
      <c r="W5" s="5" t="s">
        <v>160</v>
      </c>
    </row>
    <row r="6" spans="1:38" ht="15.75" x14ac:dyDescent="0.25">
      <c r="A6" s="3" t="s">
        <v>2</v>
      </c>
      <c r="B6" s="3" t="s">
        <v>3</v>
      </c>
      <c r="C6" s="2" t="s">
        <v>4</v>
      </c>
      <c r="F6" s="2" t="s">
        <v>5</v>
      </c>
      <c r="G6" s="5"/>
      <c r="M6" s="5"/>
    </row>
    <row r="7" spans="1:38" x14ac:dyDescent="0.2">
      <c r="A7" s="3" t="s">
        <v>6</v>
      </c>
      <c r="M7" s="5"/>
    </row>
    <row r="8" spans="1:38" x14ac:dyDescent="0.2">
      <c r="M8" s="5"/>
    </row>
    <row r="9" spans="1:38" x14ac:dyDescent="0.2">
      <c r="A9" s="3"/>
      <c r="C9" t="s">
        <v>7</v>
      </c>
      <c r="M9" s="5"/>
    </row>
    <row r="10" spans="1:38" x14ac:dyDescent="0.2">
      <c r="A10" s="3">
        <v>37</v>
      </c>
      <c r="C10" t="s">
        <v>8</v>
      </c>
      <c r="F10" t="s">
        <v>89</v>
      </c>
      <c r="G10" s="3"/>
      <c r="H10" s="3">
        <v>27</v>
      </c>
      <c r="I10" s="3">
        <v>7</v>
      </c>
      <c r="J10" s="3"/>
      <c r="K10" s="3"/>
      <c r="M10" s="3"/>
      <c r="N10" s="3"/>
      <c r="O10" s="3">
        <v>1</v>
      </c>
      <c r="P10" s="3">
        <v>28</v>
      </c>
      <c r="Q10" s="3"/>
      <c r="R10" s="3">
        <v>34</v>
      </c>
      <c r="S10" s="3"/>
      <c r="T10" s="3">
        <v>20</v>
      </c>
      <c r="U10" s="3">
        <v>0</v>
      </c>
      <c r="W10" s="3">
        <v>16</v>
      </c>
    </row>
    <row r="11" spans="1:38" x14ac:dyDescent="0.2">
      <c r="A11" s="3">
        <v>0</v>
      </c>
      <c r="F11" t="s">
        <v>90</v>
      </c>
      <c r="G11" s="3"/>
      <c r="H11" s="3">
        <v>0</v>
      </c>
      <c r="I11" s="3">
        <v>0</v>
      </c>
      <c r="J11" s="3"/>
      <c r="K11" s="3"/>
      <c r="M11" s="3"/>
      <c r="N11" s="3"/>
      <c r="O11" s="3">
        <v>0</v>
      </c>
      <c r="P11" s="3">
        <v>0</v>
      </c>
      <c r="Q11" s="3"/>
      <c r="R11" s="3">
        <v>0</v>
      </c>
      <c r="S11" s="3"/>
      <c r="T11" s="3">
        <v>0</v>
      </c>
      <c r="U11" s="3">
        <v>0</v>
      </c>
      <c r="W11" s="3">
        <v>0</v>
      </c>
    </row>
    <row r="12" spans="1:38" x14ac:dyDescent="0.2">
      <c r="A12" s="9">
        <v>0</v>
      </c>
      <c r="F12" t="s">
        <v>91</v>
      </c>
      <c r="G12" s="3"/>
      <c r="H12" s="3">
        <v>0</v>
      </c>
      <c r="I12" s="3">
        <v>0</v>
      </c>
      <c r="J12" s="3"/>
      <c r="K12" s="3"/>
      <c r="M12" s="3"/>
      <c r="N12" s="3"/>
      <c r="O12" s="3">
        <v>0</v>
      </c>
      <c r="P12" s="3">
        <v>0</v>
      </c>
      <c r="Q12" s="3"/>
      <c r="R12" s="3">
        <v>0</v>
      </c>
      <c r="S12" s="3"/>
      <c r="T12" s="3">
        <v>0</v>
      </c>
      <c r="U12" s="3">
        <v>0</v>
      </c>
      <c r="W12" s="3">
        <v>0</v>
      </c>
    </row>
    <row r="13" spans="1:38" x14ac:dyDescent="0.2">
      <c r="A13" s="3">
        <v>42</v>
      </c>
      <c r="F13" t="s">
        <v>92</v>
      </c>
      <c r="G13" s="3"/>
      <c r="H13" s="3">
        <v>21</v>
      </c>
      <c r="I13" s="3">
        <v>14</v>
      </c>
      <c r="J13" s="3"/>
      <c r="K13" s="3"/>
      <c r="M13" s="3"/>
      <c r="N13" s="3"/>
      <c r="O13" s="3">
        <v>5</v>
      </c>
      <c r="P13" s="3">
        <v>36</v>
      </c>
      <c r="Q13" s="3"/>
      <c r="R13" s="3">
        <v>36</v>
      </c>
      <c r="S13" s="3"/>
      <c r="T13" s="3">
        <v>8</v>
      </c>
      <c r="U13" s="3">
        <v>1</v>
      </c>
      <c r="W13" s="3">
        <v>28</v>
      </c>
    </row>
    <row r="14" spans="1:38" x14ac:dyDescent="0.2">
      <c r="A14" s="3">
        <v>55</v>
      </c>
      <c r="F14" t="s">
        <v>93</v>
      </c>
      <c r="G14" s="3"/>
      <c r="H14" s="3">
        <v>23</v>
      </c>
      <c r="I14" s="3">
        <v>22</v>
      </c>
      <c r="J14" s="3"/>
      <c r="K14" s="3"/>
      <c r="L14" s="3"/>
      <c r="M14" s="3"/>
      <c r="N14" s="3"/>
      <c r="O14" s="3">
        <v>4</v>
      </c>
      <c r="P14" s="3">
        <v>41</v>
      </c>
      <c r="Q14" s="3"/>
      <c r="R14" s="3">
        <v>47</v>
      </c>
      <c r="S14" s="3"/>
      <c r="T14" s="3">
        <v>15</v>
      </c>
      <c r="U14" s="3">
        <v>1</v>
      </c>
      <c r="V14" s="3">
        <v>0</v>
      </c>
      <c r="W14" s="3">
        <v>33</v>
      </c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">
      <c r="A15" s="3">
        <v>0</v>
      </c>
      <c r="F15" t="s">
        <v>94</v>
      </c>
      <c r="G15" s="3"/>
      <c r="H15" s="3">
        <v>0</v>
      </c>
      <c r="I15" s="3">
        <v>0</v>
      </c>
      <c r="J15" s="3"/>
      <c r="K15" s="3"/>
      <c r="M15" s="3"/>
      <c r="N15" s="3"/>
      <c r="O15" s="3">
        <v>0</v>
      </c>
      <c r="P15" s="3">
        <v>0</v>
      </c>
      <c r="Q15" s="3"/>
      <c r="R15" s="3">
        <v>0</v>
      </c>
      <c r="S15" s="3"/>
      <c r="T15" s="3">
        <v>0</v>
      </c>
      <c r="U15" s="3">
        <v>0</v>
      </c>
      <c r="W15" s="3">
        <v>0</v>
      </c>
    </row>
    <row r="16" spans="1:38" x14ac:dyDescent="0.2">
      <c r="A16" s="3">
        <v>52</v>
      </c>
      <c r="F16" t="s">
        <v>95</v>
      </c>
      <c r="G16" s="3"/>
      <c r="H16" s="3">
        <v>34</v>
      </c>
      <c r="I16" s="3">
        <v>7</v>
      </c>
      <c r="J16" s="3"/>
      <c r="K16" s="3"/>
      <c r="M16" s="3"/>
      <c r="N16" s="3"/>
      <c r="O16" s="3">
        <v>7</v>
      </c>
      <c r="P16" s="3">
        <v>37</v>
      </c>
      <c r="Q16" s="3"/>
      <c r="R16" s="3">
        <v>42</v>
      </c>
      <c r="S16" s="3"/>
      <c r="T16" s="3">
        <v>16</v>
      </c>
      <c r="U16" s="3">
        <v>7</v>
      </c>
      <c r="W16" s="3">
        <v>21</v>
      </c>
    </row>
    <row r="17" spans="1:23" x14ac:dyDescent="0.2">
      <c r="A17" s="3">
        <v>0</v>
      </c>
      <c r="F17" t="s">
        <v>96</v>
      </c>
      <c r="G17" s="3"/>
      <c r="H17" s="3">
        <v>0</v>
      </c>
      <c r="I17" s="3">
        <v>0</v>
      </c>
      <c r="J17" s="3"/>
      <c r="K17" s="3"/>
      <c r="L17" s="3"/>
      <c r="M17" s="3"/>
      <c r="N17" s="3"/>
      <c r="O17" s="3">
        <v>0</v>
      </c>
      <c r="P17" s="3">
        <v>0</v>
      </c>
      <c r="Q17" s="3"/>
      <c r="R17" s="3">
        <v>0</v>
      </c>
      <c r="S17" s="3"/>
      <c r="T17" s="3">
        <v>0</v>
      </c>
      <c r="U17" s="3">
        <v>0</v>
      </c>
      <c r="W17" s="3">
        <v>0</v>
      </c>
    </row>
    <row r="18" spans="1:23" x14ac:dyDescent="0.2">
      <c r="A18" s="7">
        <f>SUM(A10:A17)</f>
        <v>186</v>
      </c>
      <c r="D18" s="3"/>
      <c r="F18" s="3" t="s">
        <v>11</v>
      </c>
      <c r="G18" s="7"/>
      <c r="H18" s="7">
        <f>SUM(H10:H17)</f>
        <v>105</v>
      </c>
      <c r="I18" s="7">
        <f>SUM(I10:I17)</f>
        <v>50</v>
      </c>
      <c r="J18" s="7"/>
      <c r="K18" s="7"/>
      <c r="L18" s="7"/>
      <c r="M18" s="7"/>
      <c r="N18" s="7"/>
      <c r="O18" s="7">
        <f>SUM(O10:O17)</f>
        <v>17</v>
      </c>
      <c r="P18" s="7">
        <f>SUM(P10:P17)</f>
        <v>142</v>
      </c>
      <c r="Q18" s="7"/>
      <c r="R18" s="7">
        <f>SUM(R10:R17)</f>
        <v>159</v>
      </c>
      <c r="S18" s="7"/>
      <c r="T18" s="7">
        <f>SUM(T10:T17)</f>
        <v>59</v>
      </c>
      <c r="U18" s="7">
        <f>SUM(U10:U17)</f>
        <v>9</v>
      </c>
      <c r="W18" s="7">
        <f>SUM(W10:W17)</f>
        <v>98</v>
      </c>
    </row>
    <row r="19" spans="1:23" x14ac:dyDescent="0.2">
      <c r="A19" s="3">
        <v>136</v>
      </c>
      <c r="C19" t="s">
        <v>12</v>
      </c>
      <c r="F19" t="s">
        <v>9</v>
      </c>
      <c r="G19" s="3"/>
      <c r="H19" s="3">
        <v>82</v>
      </c>
      <c r="I19" s="3">
        <v>20</v>
      </c>
      <c r="J19" s="3"/>
      <c r="K19" s="3"/>
      <c r="M19" s="3">
        <v>96</v>
      </c>
      <c r="N19" s="3"/>
      <c r="O19" s="3"/>
      <c r="P19" s="3"/>
      <c r="Q19" s="3"/>
      <c r="R19" s="3">
        <v>88</v>
      </c>
      <c r="S19" s="3"/>
      <c r="T19" s="3">
        <v>43</v>
      </c>
      <c r="U19" s="3">
        <v>23</v>
      </c>
      <c r="W19" s="3">
        <v>45</v>
      </c>
    </row>
    <row r="20" spans="1:23" x14ac:dyDescent="0.2">
      <c r="A20" s="3">
        <v>125</v>
      </c>
      <c r="F20" t="s">
        <v>10</v>
      </c>
      <c r="G20" s="3"/>
      <c r="H20" s="3">
        <v>64</v>
      </c>
      <c r="I20" s="3">
        <v>25</v>
      </c>
      <c r="J20" s="3"/>
      <c r="K20" s="3"/>
      <c r="M20" s="3">
        <v>90</v>
      </c>
      <c r="N20" s="3"/>
      <c r="O20" s="3"/>
      <c r="P20" s="3"/>
      <c r="Q20" s="3"/>
      <c r="R20" s="3">
        <v>84</v>
      </c>
      <c r="S20" s="3"/>
      <c r="T20" s="3">
        <v>36</v>
      </c>
      <c r="U20" s="3">
        <v>21</v>
      </c>
      <c r="W20" s="3">
        <v>38</v>
      </c>
    </row>
    <row r="21" spans="1:23" x14ac:dyDescent="0.2">
      <c r="A21" s="7">
        <f>SUM(A19+A20)</f>
        <v>261</v>
      </c>
      <c r="F21" s="3" t="s">
        <v>13</v>
      </c>
      <c r="G21" s="7"/>
      <c r="H21" s="7">
        <f>SUM(H19+H20)</f>
        <v>146</v>
      </c>
      <c r="I21" s="7">
        <f>SUM(I19+I20)</f>
        <v>45</v>
      </c>
      <c r="J21" s="7"/>
      <c r="K21" s="7"/>
      <c r="L21" s="7"/>
      <c r="M21" s="7">
        <f>SUM(M19+M20)</f>
        <v>186</v>
      </c>
      <c r="N21" s="7"/>
      <c r="O21" s="7"/>
      <c r="P21" s="7"/>
      <c r="Q21" s="7"/>
      <c r="R21" s="7">
        <f>SUM(R19+R20)</f>
        <v>172</v>
      </c>
      <c r="S21" s="7"/>
      <c r="T21" s="7">
        <f>SUM(T19+T20)</f>
        <v>79</v>
      </c>
      <c r="U21" s="7">
        <f>SUM(U19+U20)</f>
        <v>44</v>
      </c>
      <c r="W21" s="7">
        <f>SUM(W19+W20)</f>
        <v>83</v>
      </c>
    </row>
    <row r="22" spans="1:23" x14ac:dyDescent="0.2">
      <c r="A22" s="3">
        <v>12</v>
      </c>
      <c r="C22" t="s">
        <v>14</v>
      </c>
      <c r="F22" t="s">
        <v>15</v>
      </c>
      <c r="G22" s="3"/>
      <c r="H22" s="3">
        <v>2</v>
      </c>
      <c r="I22" s="3">
        <v>1</v>
      </c>
      <c r="J22" s="3"/>
      <c r="K22" s="3"/>
      <c r="M22" s="3">
        <v>3</v>
      </c>
      <c r="N22" s="3"/>
      <c r="O22" s="3"/>
      <c r="P22" s="3"/>
      <c r="Q22" s="3"/>
      <c r="R22" s="3">
        <v>3</v>
      </c>
      <c r="S22" s="3"/>
      <c r="T22" s="3">
        <v>1</v>
      </c>
      <c r="U22" s="3">
        <v>0</v>
      </c>
      <c r="W22" s="3">
        <v>2</v>
      </c>
    </row>
    <row r="23" spans="1:23" x14ac:dyDescent="0.2">
      <c r="A23" s="3">
        <v>30</v>
      </c>
      <c r="F23" t="s">
        <v>16</v>
      </c>
      <c r="G23" s="3"/>
      <c r="H23" s="3">
        <v>7</v>
      </c>
      <c r="I23" s="3">
        <v>3</v>
      </c>
      <c r="J23" s="3"/>
      <c r="K23" s="3"/>
      <c r="M23" s="3">
        <v>11</v>
      </c>
      <c r="N23" s="3"/>
      <c r="O23" s="3"/>
      <c r="P23" s="3"/>
      <c r="Q23" s="3"/>
      <c r="R23" s="3">
        <v>10</v>
      </c>
      <c r="S23" s="3"/>
      <c r="T23" s="3">
        <v>8</v>
      </c>
      <c r="U23" s="3">
        <v>1</v>
      </c>
      <c r="W23" s="3">
        <v>4</v>
      </c>
    </row>
    <row r="24" spans="1:23" x14ac:dyDescent="0.2">
      <c r="A24" s="3">
        <v>54</v>
      </c>
      <c r="F24" t="s">
        <v>17</v>
      </c>
      <c r="G24" s="3"/>
      <c r="H24" s="3">
        <v>20</v>
      </c>
      <c r="I24" s="3">
        <v>6</v>
      </c>
      <c r="J24" s="3"/>
      <c r="K24" s="3"/>
      <c r="M24" s="3">
        <v>29</v>
      </c>
      <c r="N24" s="3"/>
      <c r="O24" s="3"/>
      <c r="P24" s="3"/>
      <c r="Q24" s="3"/>
      <c r="R24" s="3">
        <v>29</v>
      </c>
      <c r="S24" s="3"/>
      <c r="T24" s="3">
        <v>11</v>
      </c>
      <c r="U24" s="3">
        <v>5</v>
      </c>
      <c r="W24" s="3">
        <v>14</v>
      </c>
    </row>
    <row r="25" spans="1:23" x14ac:dyDescent="0.2">
      <c r="A25" s="3">
        <v>29</v>
      </c>
      <c r="F25" t="s">
        <v>18</v>
      </c>
      <c r="G25" s="3"/>
      <c r="H25" s="3">
        <v>9</v>
      </c>
      <c r="I25" s="3">
        <v>3</v>
      </c>
      <c r="J25" s="3"/>
      <c r="K25" s="3"/>
      <c r="M25" s="3">
        <v>10</v>
      </c>
      <c r="N25" s="3"/>
      <c r="O25" s="3"/>
      <c r="P25" s="3"/>
      <c r="Q25" s="3"/>
      <c r="R25" s="3">
        <v>11</v>
      </c>
      <c r="S25" s="3"/>
      <c r="T25" s="3">
        <v>10</v>
      </c>
      <c r="U25" s="3">
        <v>1</v>
      </c>
      <c r="W25" s="3">
        <v>3</v>
      </c>
    </row>
    <row r="26" spans="1:23" x14ac:dyDescent="0.2">
      <c r="A26" s="3">
        <v>137</v>
      </c>
      <c r="F26" t="s">
        <v>19</v>
      </c>
      <c r="G26" s="3"/>
      <c r="H26" s="3">
        <v>59</v>
      </c>
      <c r="I26" s="3">
        <v>33</v>
      </c>
      <c r="J26" s="3"/>
      <c r="K26" s="3"/>
      <c r="M26" s="3">
        <v>87</v>
      </c>
      <c r="N26" s="3"/>
      <c r="O26" s="3"/>
      <c r="P26" s="3"/>
      <c r="Q26" s="3"/>
      <c r="R26" s="3">
        <v>85</v>
      </c>
      <c r="S26" s="3"/>
      <c r="T26" s="3">
        <v>53</v>
      </c>
      <c r="U26" s="3">
        <v>5</v>
      </c>
      <c r="W26" s="3">
        <v>42</v>
      </c>
    </row>
    <row r="27" spans="1:23" x14ac:dyDescent="0.2">
      <c r="A27" s="3">
        <v>24</v>
      </c>
      <c r="F27" t="s">
        <v>20</v>
      </c>
      <c r="G27" s="3"/>
      <c r="H27" s="3">
        <v>11</v>
      </c>
      <c r="I27" s="3">
        <v>3</v>
      </c>
      <c r="J27" s="3"/>
      <c r="K27" s="3"/>
      <c r="M27" s="3">
        <v>17</v>
      </c>
      <c r="N27" s="3"/>
      <c r="O27" s="3"/>
      <c r="P27" s="3"/>
      <c r="Q27" s="3"/>
      <c r="R27" s="3">
        <v>17</v>
      </c>
      <c r="S27" s="3"/>
      <c r="T27" s="3">
        <v>10</v>
      </c>
      <c r="U27" s="3">
        <v>1</v>
      </c>
      <c r="W27" s="3">
        <v>6</v>
      </c>
    </row>
    <row r="28" spans="1:23" x14ac:dyDescent="0.2">
      <c r="A28" s="3">
        <v>44</v>
      </c>
      <c r="F28" t="s">
        <v>21</v>
      </c>
      <c r="G28" s="3"/>
      <c r="H28" s="3">
        <v>20</v>
      </c>
      <c r="I28" s="3">
        <v>5</v>
      </c>
      <c r="J28" s="3"/>
      <c r="K28" s="3"/>
      <c r="M28" s="3">
        <v>27</v>
      </c>
      <c r="N28" s="3"/>
      <c r="O28" s="3"/>
      <c r="P28" s="3"/>
      <c r="Q28" s="3"/>
      <c r="R28" s="3">
        <v>24</v>
      </c>
      <c r="S28" s="3"/>
      <c r="T28" s="3">
        <v>26</v>
      </c>
      <c r="U28" s="3">
        <v>2</v>
      </c>
      <c r="W28" s="3">
        <v>5</v>
      </c>
    </row>
    <row r="29" spans="1:23" x14ac:dyDescent="0.2">
      <c r="A29" s="3">
        <v>52</v>
      </c>
      <c r="F29" t="s">
        <v>22</v>
      </c>
      <c r="G29" s="3"/>
      <c r="H29" s="3">
        <v>17</v>
      </c>
      <c r="I29" s="3">
        <v>7</v>
      </c>
      <c r="J29" s="3"/>
      <c r="K29" s="3"/>
      <c r="M29" s="3">
        <v>23</v>
      </c>
      <c r="N29" s="3"/>
      <c r="O29" s="3"/>
      <c r="P29" s="3"/>
      <c r="Q29" s="3"/>
      <c r="R29" s="3">
        <v>23</v>
      </c>
      <c r="S29" s="3"/>
      <c r="T29" s="3">
        <v>12</v>
      </c>
      <c r="U29" s="3">
        <v>6</v>
      </c>
      <c r="W29" s="3">
        <v>9</v>
      </c>
    </row>
    <row r="30" spans="1:23" x14ac:dyDescent="0.2">
      <c r="A30" s="3">
        <v>11</v>
      </c>
      <c r="F30" t="s">
        <v>23</v>
      </c>
      <c r="G30" s="3"/>
      <c r="H30" s="3">
        <v>1</v>
      </c>
      <c r="I30" s="3">
        <v>1</v>
      </c>
      <c r="J30" s="3"/>
      <c r="K30" s="3"/>
      <c r="M30" s="3">
        <v>2</v>
      </c>
      <c r="N30" s="3"/>
      <c r="O30" s="3"/>
      <c r="P30" s="3"/>
      <c r="Q30" s="3"/>
      <c r="R30" s="3">
        <v>2</v>
      </c>
      <c r="S30" s="3"/>
      <c r="T30" s="3">
        <v>1</v>
      </c>
      <c r="U30" s="3">
        <v>0</v>
      </c>
      <c r="W30" s="3">
        <v>1</v>
      </c>
    </row>
    <row r="31" spans="1:23" x14ac:dyDescent="0.2">
      <c r="A31" s="3">
        <v>54</v>
      </c>
      <c r="F31" t="s">
        <v>24</v>
      </c>
      <c r="G31" s="3"/>
      <c r="H31" s="3">
        <v>28</v>
      </c>
      <c r="I31" s="3">
        <v>6</v>
      </c>
      <c r="J31" s="3"/>
      <c r="K31" s="3"/>
      <c r="L31" s="3"/>
      <c r="M31" s="3">
        <v>34</v>
      </c>
      <c r="N31" s="3"/>
      <c r="O31" s="3"/>
      <c r="P31" s="3"/>
      <c r="Q31" s="3"/>
      <c r="R31" s="3">
        <v>36</v>
      </c>
      <c r="S31" s="3"/>
      <c r="T31" s="3">
        <v>13</v>
      </c>
      <c r="U31" s="3">
        <v>10</v>
      </c>
      <c r="W31" s="3">
        <v>14</v>
      </c>
    </row>
    <row r="32" spans="1:23" x14ac:dyDescent="0.2">
      <c r="A32" s="3">
        <v>139</v>
      </c>
      <c r="F32" t="s">
        <v>25</v>
      </c>
      <c r="G32" s="3"/>
      <c r="H32" s="3">
        <v>47</v>
      </c>
      <c r="I32" s="3">
        <v>40</v>
      </c>
      <c r="J32" s="3"/>
      <c r="K32" s="3"/>
      <c r="M32" s="3">
        <v>89</v>
      </c>
      <c r="N32" s="3"/>
      <c r="O32" s="3"/>
      <c r="P32" s="3"/>
      <c r="Q32" s="3"/>
      <c r="R32" s="3">
        <v>79</v>
      </c>
      <c r="S32" s="3"/>
      <c r="T32" s="3">
        <v>50</v>
      </c>
      <c r="U32" s="3">
        <v>5</v>
      </c>
      <c r="W32" s="3">
        <v>40</v>
      </c>
    </row>
    <row r="33" spans="1:23" x14ac:dyDescent="0.2">
      <c r="A33" s="3">
        <v>212</v>
      </c>
      <c r="F33" t="s">
        <v>26</v>
      </c>
      <c r="G33" s="3"/>
      <c r="H33" s="3">
        <v>90</v>
      </c>
      <c r="I33" s="3">
        <v>47</v>
      </c>
      <c r="J33" s="3"/>
      <c r="K33" s="3"/>
      <c r="M33" s="3">
        <v>147</v>
      </c>
      <c r="N33" s="3"/>
      <c r="O33" s="3"/>
      <c r="P33" s="3"/>
      <c r="Q33" s="3"/>
      <c r="R33" s="3">
        <v>130</v>
      </c>
      <c r="S33" s="3"/>
      <c r="T33" s="3">
        <v>87</v>
      </c>
      <c r="U33" s="3">
        <v>10</v>
      </c>
      <c r="W33" s="3">
        <v>65</v>
      </c>
    </row>
    <row r="34" spans="1:23" x14ac:dyDescent="0.2">
      <c r="A34" s="3">
        <v>169</v>
      </c>
      <c r="F34" t="s">
        <v>27</v>
      </c>
      <c r="G34" s="3"/>
      <c r="H34" s="3">
        <v>68</v>
      </c>
      <c r="I34" s="3">
        <v>40</v>
      </c>
      <c r="J34" s="3"/>
      <c r="K34" s="3"/>
      <c r="M34" s="3">
        <v>105</v>
      </c>
      <c r="N34" s="3"/>
      <c r="O34" s="3"/>
      <c r="P34" s="3"/>
      <c r="Q34" s="3"/>
      <c r="R34" s="3">
        <v>101</v>
      </c>
      <c r="S34" s="3"/>
      <c r="T34" s="3">
        <v>72</v>
      </c>
      <c r="U34" s="3">
        <v>11</v>
      </c>
      <c r="W34" s="3">
        <v>41</v>
      </c>
    </row>
    <row r="35" spans="1:23" x14ac:dyDescent="0.2">
      <c r="A35" s="7">
        <f>SUM(A22:A34)</f>
        <v>967</v>
      </c>
      <c r="F35" s="3" t="s">
        <v>13</v>
      </c>
      <c r="G35" s="7"/>
      <c r="H35" s="7">
        <f>SUM(H22:H34)</f>
        <v>379</v>
      </c>
      <c r="I35" s="7">
        <f>SUM(I22:I34)</f>
        <v>195</v>
      </c>
      <c r="J35" s="7"/>
      <c r="K35" s="7"/>
      <c r="L35" s="7"/>
      <c r="M35" s="7">
        <f>SUM(M22:M34)</f>
        <v>584</v>
      </c>
      <c r="N35" s="7"/>
      <c r="O35" s="7"/>
      <c r="P35" s="7"/>
      <c r="Q35" s="7"/>
      <c r="R35" s="7">
        <f>SUM(R22:R34)</f>
        <v>550</v>
      </c>
      <c r="S35" s="7"/>
      <c r="T35" s="7">
        <f>SUM(T22:T34)</f>
        <v>354</v>
      </c>
      <c r="U35" s="7">
        <f>SUM(U22:U34)</f>
        <v>57</v>
      </c>
      <c r="W35" s="7">
        <f>SUM(W22:W34)</f>
        <v>246</v>
      </c>
    </row>
    <row r="36" spans="1:23" x14ac:dyDescent="0.2">
      <c r="A36" s="3">
        <v>58</v>
      </c>
      <c r="C36" t="s">
        <v>28</v>
      </c>
      <c r="F36" t="s">
        <v>89</v>
      </c>
      <c r="G36" s="3"/>
      <c r="H36" s="3">
        <v>41</v>
      </c>
      <c r="I36" s="3">
        <v>13</v>
      </c>
      <c r="J36" s="3"/>
      <c r="K36" s="3"/>
      <c r="M36" s="3">
        <v>46</v>
      </c>
      <c r="N36" s="3"/>
      <c r="O36" s="3"/>
      <c r="P36" s="3"/>
      <c r="Q36" s="3"/>
      <c r="R36" s="3">
        <v>45</v>
      </c>
      <c r="S36" s="3"/>
      <c r="T36" s="3">
        <v>29</v>
      </c>
      <c r="U36" s="3">
        <v>9</v>
      </c>
      <c r="W36" s="3">
        <v>16</v>
      </c>
    </row>
    <row r="37" spans="1:23" x14ac:dyDescent="0.2">
      <c r="A37" s="3">
        <v>116</v>
      </c>
      <c r="F37" t="s">
        <v>90</v>
      </c>
      <c r="G37" s="3"/>
      <c r="H37" s="3">
        <v>76</v>
      </c>
      <c r="I37" s="3">
        <v>21</v>
      </c>
      <c r="J37" s="3"/>
      <c r="K37" s="3"/>
      <c r="M37" s="3">
        <v>99</v>
      </c>
      <c r="N37" s="3"/>
      <c r="O37" s="3"/>
      <c r="P37" s="3"/>
      <c r="Q37" s="3"/>
      <c r="R37" s="3">
        <v>91</v>
      </c>
      <c r="S37" s="3"/>
      <c r="T37" s="3">
        <v>44</v>
      </c>
      <c r="U37" s="3">
        <v>24</v>
      </c>
      <c r="W37" s="3">
        <v>38</v>
      </c>
    </row>
    <row r="38" spans="1:23" x14ac:dyDescent="0.2">
      <c r="A38" s="3">
        <v>39</v>
      </c>
      <c r="F38" t="s">
        <v>92</v>
      </c>
      <c r="G38" s="3"/>
      <c r="H38" s="3">
        <v>15</v>
      </c>
      <c r="I38" s="3">
        <v>12</v>
      </c>
      <c r="J38" s="3"/>
      <c r="K38" s="3"/>
      <c r="M38" s="3">
        <v>29</v>
      </c>
      <c r="N38" s="3"/>
      <c r="O38" s="3"/>
      <c r="P38" s="3"/>
      <c r="Q38" s="3"/>
      <c r="R38" s="3">
        <v>25</v>
      </c>
      <c r="S38" s="3"/>
      <c r="T38" s="3">
        <v>19</v>
      </c>
      <c r="U38" s="3">
        <v>6</v>
      </c>
      <c r="W38" s="3">
        <v>9</v>
      </c>
    </row>
    <row r="39" spans="1:23" x14ac:dyDescent="0.2">
      <c r="A39" s="3">
        <v>19</v>
      </c>
      <c r="F39" t="s">
        <v>97</v>
      </c>
      <c r="G39" s="3"/>
      <c r="H39" s="3">
        <v>9</v>
      </c>
      <c r="I39" s="3">
        <v>8</v>
      </c>
      <c r="J39" s="3"/>
      <c r="K39" s="3"/>
      <c r="M39" s="3"/>
      <c r="N39" s="3"/>
      <c r="O39" s="3">
        <v>2</v>
      </c>
      <c r="P39" s="3">
        <v>16</v>
      </c>
      <c r="Q39" s="3"/>
      <c r="R39" s="3">
        <v>16</v>
      </c>
      <c r="S39" s="3"/>
      <c r="T39" s="3">
        <v>7</v>
      </c>
      <c r="U39" s="3">
        <v>6</v>
      </c>
      <c r="W39" s="3">
        <v>4</v>
      </c>
    </row>
    <row r="40" spans="1:23" x14ac:dyDescent="0.2">
      <c r="A40" s="3">
        <v>72</v>
      </c>
      <c r="F40" t="s">
        <v>93</v>
      </c>
      <c r="G40" s="3"/>
      <c r="H40" s="3">
        <v>48</v>
      </c>
      <c r="I40" s="3">
        <v>10</v>
      </c>
      <c r="J40" s="3"/>
      <c r="K40" s="3"/>
      <c r="M40" s="3">
        <v>54</v>
      </c>
      <c r="N40" s="3"/>
      <c r="O40" s="3"/>
      <c r="P40" s="3"/>
      <c r="Q40" s="3"/>
      <c r="R40" s="3">
        <v>48</v>
      </c>
      <c r="S40" s="3"/>
      <c r="T40" s="3">
        <v>26</v>
      </c>
      <c r="U40" s="3">
        <v>14</v>
      </c>
      <c r="W40" s="3">
        <v>21</v>
      </c>
    </row>
    <row r="41" spans="1:23" x14ac:dyDescent="0.2">
      <c r="A41" s="3">
        <v>28</v>
      </c>
      <c r="F41" t="s">
        <v>94</v>
      </c>
      <c r="G41" s="3"/>
      <c r="H41" s="3">
        <v>16</v>
      </c>
      <c r="I41" s="3">
        <v>4</v>
      </c>
      <c r="J41" s="3"/>
      <c r="K41" s="3"/>
      <c r="M41" s="3"/>
      <c r="N41" s="3"/>
      <c r="O41" s="3">
        <v>5</v>
      </c>
      <c r="P41" s="3">
        <v>18</v>
      </c>
      <c r="Q41" s="3"/>
      <c r="R41" s="3">
        <v>14</v>
      </c>
      <c r="S41" s="3"/>
      <c r="T41" s="3">
        <v>8</v>
      </c>
      <c r="U41" s="3">
        <v>7</v>
      </c>
      <c r="W41" s="3">
        <v>6</v>
      </c>
    </row>
    <row r="42" spans="1:23" x14ac:dyDescent="0.2">
      <c r="A42" s="3">
        <v>1</v>
      </c>
      <c r="F42" t="s">
        <v>98</v>
      </c>
      <c r="G42" s="3"/>
      <c r="H42" s="3">
        <v>1</v>
      </c>
      <c r="I42" s="3">
        <v>0</v>
      </c>
      <c r="J42" s="3"/>
      <c r="K42" s="3"/>
      <c r="M42" s="3">
        <v>1</v>
      </c>
      <c r="N42" s="3"/>
      <c r="O42" s="3"/>
      <c r="P42" s="3"/>
      <c r="Q42" s="3"/>
      <c r="R42" s="3">
        <v>1</v>
      </c>
      <c r="S42" s="3"/>
      <c r="T42" s="3">
        <v>1</v>
      </c>
      <c r="U42" s="3">
        <v>0</v>
      </c>
      <c r="W42" s="3">
        <v>0</v>
      </c>
    </row>
    <row r="43" spans="1:23" x14ac:dyDescent="0.2">
      <c r="A43" s="3">
        <v>76</v>
      </c>
      <c r="F43" t="s">
        <v>95</v>
      </c>
      <c r="G43" s="3"/>
      <c r="H43" s="3">
        <v>45</v>
      </c>
      <c r="I43" s="3">
        <v>17</v>
      </c>
      <c r="J43" s="3"/>
      <c r="K43" s="3"/>
      <c r="L43" s="3"/>
      <c r="M43" s="3">
        <v>64</v>
      </c>
      <c r="N43" s="3"/>
      <c r="O43" s="3"/>
      <c r="P43" s="3"/>
      <c r="Q43" s="3"/>
      <c r="R43" s="3">
        <v>57</v>
      </c>
      <c r="S43" s="3"/>
      <c r="T43" s="3">
        <v>33</v>
      </c>
      <c r="U43" s="3">
        <v>14</v>
      </c>
      <c r="W43" s="3">
        <v>21</v>
      </c>
    </row>
    <row r="44" spans="1:23" x14ac:dyDescent="0.2">
      <c r="A44" s="3">
        <v>50</v>
      </c>
      <c r="F44" t="s">
        <v>96</v>
      </c>
      <c r="G44" s="3"/>
      <c r="H44" s="3">
        <v>35</v>
      </c>
      <c r="I44" s="3">
        <v>5</v>
      </c>
      <c r="J44" s="3"/>
      <c r="K44" s="3"/>
      <c r="L44" s="3"/>
      <c r="M44" s="3">
        <v>36</v>
      </c>
      <c r="N44" s="3"/>
      <c r="O44" s="3"/>
      <c r="P44" s="3"/>
      <c r="Q44" s="3"/>
      <c r="R44" s="3">
        <v>37</v>
      </c>
      <c r="S44" s="3"/>
      <c r="T44" s="3">
        <v>13</v>
      </c>
      <c r="U44" s="3">
        <v>14</v>
      </c>
      <c r="W44" s="3">
        <v>13</v>
      </c>
    </row>
    <row r="45" spans="1:23" x14ac:dyDescent="0.2">
      <c r="A45" s="3">
        <v>43</v>
      </c>
      <c r="F45" t="s">
        <v>99</v>
      </c>
      <c r="G45" s="3"/>
      <c r="H45" s="3">
        <v>26</v>
      </c>
      <c r="I45" s="3">
        <v>6</v>
      </c>
      <c r="J45" s="3"/>
      <c r="K45" s="3"/>
      <c r="L45" s="3"/>
      <c r="M45" s="3"/>
      <c r="N45" s="3"/>
      <c r="O45" s="3">
        <v>7</v>
      </c>
      <c r="P45" s="3">
        <v>26</v>
      </c>
      <c r="Q45" s="3"/>
      <c r="R45" s="3">
        <v>26</v>
      </c>
      <c r="S45" s="3"/>
      <c r="T45" s="3">
        <v>12</v>
      </c>
      <c r="U45" s="3">
        <v>11</v>
      </c>
      <c r="W45" s="3">
        <v>11</v>
      </c>
    </row>
    <row r="46" spans="1:23" x14ac:dyDescent="0.2">
      <c r="A46" s="3">
        <v>93</v>
      </c>
      <c r="F46" t="s">
        <v>100</v>
      </c>
      <c r="G46" s="3"/>
      <c r="H46" s="3">
        <v>65</v>
      </c>
      <c r="I46" s="3">
        <v>12</v>
      </c>
      <c r="J46" s="3"/>
      <c r="K46" s="3"/>
      <c r="L46" s="3"/>
      <c r="M46" s="3"/>
      <c r="N46" s="3"/>
      <c r="O46" s="3">
        <v>11</v>
      </c>
      <c r="P46" s="3">
        <v>68</v>
      </c>
      <c r="Q46" s="3"/>
      <c r="R46" s="3">
        <v>67</v>
      </c>
      <c r="S46" s="3"/>
      <c r="T46" s="3">
        <v>34</v>
      </c>
      <c r="U46" s="3">
        <v>26</v>
      </c>
      <c r="W46" s="3">
        <v>20</v>
      </c>
    </row>
    <row r="47" spans="1:23" x14ac:dyDescent="0.2">
      <c r="A47" s="3">
        <v>12</v>
      </c>
      <c r="F47" t="s">
        <v>101</v>
      </c>
      <c r="G47" s="3"/>
      <c r="H47" s="3">
        <v>7</v>
      </c>
      <c r="I47" s="3">
        <v>4</v>
      </c>
      <c r="J47" s="3"/>
      <c r="K47" s="3"/>
      <c r="M47" s="3">
        <v>10</v>
      </c>
      <c r="N47" s="3"/>
      <c r="O47" s="3"/>
      <c r="P47" s="3"/>
      <c r="Q47" s="3"/>
      <c r="R47" s="3">
        <v>10</v>
      </c>
      <c r="S47" s="3"/>
      <c r="T47" s="3">
        <v>5</v>
      </c>
      <c r="U47" s="3">
        <v>2</v>
      </c>
      <c r="W47" s="3">
        <v>3</v>
      </c>
    </row>
    <row r="48" spans="1:23" x14ac:dyDescent="0.2">
      <c r="A48" s="3">
        <v>135</v>
      </c>
      <c r="F48" t="s">
        <v>102</v>
      </c>
      <c r="G48" s="3"/>
      <c r="H48" s="3">
        <v>88</v>
      </c>
      <c r="I48" s="3">
        <v>26</v>
      </c>
      <c r="J48" s="3"/>
      <c r="K48" s="3"/>
      <c r="M48" s="3"/>
      <c r="N48" s="3"/>
      <c r="O48" s="3">
        <v>10</v>
      </c>
      <c r="P48" s="3">
        <v>92</v>
      </c>
      <c r="Q48" s="3"/>
      <c r="R48" s="3">
        <v>88</v>
      </c>
      <c r="S48" s="3"/>
      <c r="T48" s="3">
        <v>56</v>
      </c>
      <c r="U48" s="3">
        <v>16</v>
      </c>
      <c r="W48" s="3">
        <v>48</v>
      </c>
    </row>
    <row r="49" spans="1:26" x14ac:dyDescent="0.2">
      <c r="A49" s="3">
        <v>140</v>
      </c>
      <c r="F49" t="s">
        <v>103</v>
      </c>
      <c r="G49" s="3"/>
      <c r="H49" s="3">
        <v>108</v>
      </c>
      <c r="I49" s="3">
        <v>28</v>
      </c>
      <c r="J49" s="3"/>
      <c r="K49" s="3"/>
      <c r="L49" s="3"/>
      <c r="M49" s="3">
        <v>128</v>
      </c>
      <c r="N49" s="3"/>
      <c r="O49" s="3"/>
      <c r="P49" s="3"/>
      <c r="Q49" s="3"/>
      <c r="R49" s="3">
        <v>111</v>
      </c>
      <c r="S49" s="3"/>
      <c r="T49" s="3">
        <v>70</v>
      </c>
      <c r="U49" s="3">
        <v>21</v>
      </c>
      <c r="V49" s="7">
        <f>SUM(V47:V48)</f>
        <v>0</v>
      </c>
      <c r="W49" s="3">
        <v>45</v>
      </c>
    </row>
    <row r="50" spans="1:26" x14ac:dyDescent="0.2">
      <c r="A50" s="3">
        <v>40</v>
      </c>
      <c r="F50" t="s">
        <v>104</v>
      </c>
      <c r="G50" s="3"/>
      <c r="H50" s="3">
        <v>30</v>
      </c>
      <c r="I50" s="3">
        <v>7</v>
      </c>
      <c r="J50" s="3"/>
      <c r="K50" s="3"/>
      <c r="M50" s="3"/>
      <c r="N50" s="3"/>
      <c r="O50" s="3">
        <v>0</v>
      </c>
      <c r="P50" s="3">
        <v>34</v>
      </c>
      <c r="Q50" s="3"/>
      <c r="R50" s="3">
        <v>36</v>
      </c>
      <c r="S50" s="3"/>
      <c r="T50" s="3">
        <v>20</v>
      </c>
      <c r="U50" s="3">
        <v>10</v>
      </c>
      <c r="W50" s="3">
        <v>10</v>
      </c>
    </row>
    <row r="51" spans="1:26" x14ac:dyDescent="0.2">
      <c r="A51" s="3">
        <v>67</v>
      </c>
      <c r="F51" t="s">
        <v>105</v>
      </c>
      <c r="G51" s="3"/>
      <c r="H51" s="3">
        <v>44</v>
      </c>
      <c r="I51" s="3">
        <v>14</v>
      </c>
      <c r="J51" s="3"/>
      <c r="K51" s="3"/>
      <c r="M51" s="3">
        <v>56</v>
      </c>
      <c r="N51" s="3"/>
      <c r="O51" s="3"/>
      <c r="P51" s="3"/>
      <c r="Q51" s="3"/>
      <c r="R51" s="3">
        <v>51</v>
      </c>
      <c r="S51" s="3"/>
      <c r="T51" s="3">
        <v>28</v>
      </c>
      <c r="U51" s="3">
        <v>7</v>
      </c>
      <c r="W51" s="3">
        <v>24</v>
      </c>
    </row>
    <row r="52" spans="1:26" x14ac:dyDescent="0.2">
      <c r="A52" s="3">
        <v>4</v>
      </c>
      <c r="F52" t="s">
        <v>106</v>
      </c>
      <c r="G52" s="3"/>
      <c r="H52" s="3">
        <v>0</v>
      </c>
      <c r="I52" s="3">
        <v>0</v>
      </c>
      <c r="J52" s="3"/>
      <c r="K52" s="3"/>
      <c r="M52" s="3"/>
      <c r="N52" s="3"/>
      <c r="O52" s="3">
        <v>1</v>
      </c>
      <c r="P52" s="3">
        <v>3</v>
      </c>
      <c r="Q52" s="3"/>
      <c r="R52" s="3">
        <v>2</v>
      </c>
      <c r="S52" s="3"/>
      <c r="T52" s="3">
        <v>2</v>
      </c>
      <c r="U52" s="3">
        <v>1</v>
      </c>
      <c r="W52" s="3">
        <v>0</v>
      </c>
    </row>
    <row r="53" spans="1:26" x14ac:dyDescent="0.2">
      <c r="A53" s="7">
        <f>SUM(A36:A52)</f>
        <v>993</v>
      </c>
      <c r="F53" s="3" t="s">
        <v>29</v>
      </c>
      <c r="G53" s="7"/>
      <c r="H53" s="7">
        <f>SUM(H36:H52)</f>
        <v>654</v>
      </c>
      <c r="I53" s="7">
        <f>SUM(I36:I52)</f>
        <v>187</v>
      </c>
      <c r="J53" s="7"/>
      <c r="K53" s="7"/>
      <c r="L53" s="7"/>
      <c r="M53" s="7">
        <f>SUM(M36:M52)</f>
        <v>523</v>
      </c>
      <c r="N53" s="7"/>
      <c r="O53" s="7">
        <f>SUM(O36:O52)</f>
        <v>36</v>
      </c>
      <c r="P53" s="7">
        <f>SUM(P36:P52)</f>
        <v>257</v>
      </c>
      <c r="Q53" s="7"/>
      <c r="R53" s="7">
        <f>SUM(R36:R52)</f>
        <v>725</v>
      </c>
      <c r="S53" s="7"/>
      <c r="T53" s="7">
        <f>SUM(T36:T52)</f>
        <v>407</v>
      </c>
      <c r="U53" s="7">
        <f>SUM(U36:U52)</f>
        <v>188</v>
      </c>
      <c r="W53" s="7">
        <f>SUM(W36:W52)</f>
        <v>289</v>
      </c>
    </row>
    <row r="54" spans="1:26" x14ac:dyDescent="0.2">
      <c r="G54" s="3"/>
      <c r="H54" s="3"/>
      <c r="I54" s="3"/>
      <c r="J54" s="3"/>
      <c r="K54" s="3"/>
      <c r="M54" s="3"/>
      <c r="N54" s="3"/>
      <c r="O54" s="3"/>
      <c r="P54" s="3"/>
      <c r="Q54" s="3"/>
      <c r="R54" s="3"/>
      <c r="S54" s="3"/>
      <c r="T54" s="3"/>
      <c r="U54" s="3"/>
      <c r="W54" s="3"/>
    </row>
    <row r="55" spans="1:26" ht="15" x14ac:dyDescent="0.25">
      <c r="C55" t="s">
        <v>30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f>SUM(V53+V54)</f>
        <v>0</v>
      </c>
      <c r="W55" s="7"/>
    </row>
    <row r="56" spans="1:26" x14ac:dyDescent="0.2">
      <c r="C56" t="s">
        <v>8</v>
      </c>
      <c r="G56" s="3"/>
      <c r="H56" s="3"/>
      <c r="I56" s="3"/>
      <c r="J56" s="3"/>
      <c r="K56" s="3"/>
      <c r="M56" s="3"/>
      <c r="N56" s="3"/>
      <c r="O56" s="3"/>
      <c r="P56" s="3"/>
      <c r="Q56" s="3"/>
      <c r="R56" s="3"/>
      <c r="S56" s="3"/>
      <c r="T56" s="3"/>
      <c r="U56" s="3"/>
      <c r="W56" s="3"/>
    </row>
    <row r="57" spans="1:26" x14ac:dyDescent="0.2">
      <c r="A57" s="3">
        <v>83</v>
      </c>
      <c r="F57" t="s">
        <v>31</v>
      </c>
      <c r="G57" s="3"/>
      <c r="H57" s="3">
        <v>44</v>
      </c>
      <c r="I57" s="3">
        <v>28</v>
      </c>
      <c r="J57" s="3"/>
      <c r="K57" s="3"/>
      <c r="M57" s="3"/>
      <c r="N57" s="3"/>
      <c r="O57" s="3">
        <v>7</v>
      </c>
      <c r="P57" s="3">
        <v>67</v>
      </c>
      <c r="Q57" s="3"/>
      <c r="R57" s="3">
        <v>66</v>
      </c>
      <c r="S57" s="3"/>
      <c r="T57" s="3">
        <v>26</v>
      </c>
      <c r="U57" s="3">
        <v>15</v>
      </c>
      <c r="W57" s="3">
        <v>34</v>
      </c>
    </row>
    <row r="58" spans="1:26" x14ac:dyDescent="0.2">
      <c r="A58" s="3">
        <v>97</v>
      </c>
      <c r="F58" t="s">
        <v>32</v>
      </c>
      <c r="G58" s="3"/>
      <c r="H58" s="3">
        <v>49</v>
      </c>
      <c r="I58" s="3">
        <v>35</v>
      </c>
      <c r="J58" s="3"/>
      <c r="K58" s="3"/>
      <c r="M58" s="3"/>
      <c r="N58" s="3"/>
      <c r="O58" s="3">
        <v>3</v>
      </c>
      <c r="P58" s="3">
        <v>70</v>
      </c>
      <c r="Q58" s="3"/>
      <c r="R58" s="3">
        <v>84</v>
      </c>
      <c r="S58" s="3"/>
      <c r="T58" s="3">
        <v>43</v>
      </c>
      <c r="U58" s="3">
        <v>12</v>
      </c>
      <c r="W58" s="3">
        <v>39</v>
      </c>
    </row>
    <row r="59" spans="1:26" x14ac:dyDescent="0.2">
      <c r="A59" s="7">
        <f>SUM(A57+A58)</f>
        <v>180</v>
      </c>
      <c r="F59" s="3" t="s">
        <v>33</v>
      </c>
      <c r="G59" s="7"/>
      <c r="H59" s="7">
        <f>SUM(H57:H58)</f>
        <v>93</v>
      </c>
      <c r="I59" s="7">
        <f>SUM(I57:I58)</f>
        <v>63</v>
      </c>
      <c r="J59" s="7"/>
      <c r="K59" s="7"/>
      <c r="L59" s="7"/>
      <c r="M59" s="7"/>
      <c r="N59" s="7"/>
      <c r="O59" s="7">
        <f>SUM(O57+O58)</f>
        <v>10</v>
      </c>
      <c r="P59" s="7">
        <f>SUM(P57+P58)</f>
        <v>137</v>
      </c>
      <c r="Q59" s="7"/>
      <c r="R59" s="7">
        <f>SUM(R57:R58)</f>
        <v>150</v>
      </c>
      <c r="S59" s="7"/>
      <c r="T59" s="7">
        <f>SUM(T57:T58)</f>
        <v>69</v>
      </c>
      <c r="U59" s="7">
        <f>SUM(U57:U58)</f>
        <v>27</v>
      </c>
      <c r="V59" s="7">
        <f>SUM(V56:V58)</f>
        <v>0</v>
      </c>
      <c r="W59" s="7">
        <f>SUM(W57:W58)</f>
        <v>73</v>
      </c>
    </row>
    <row r="60" spans="1:26" x14ac:dyDescent="0.2">
      <c r="A60" s="3">
        <v>34</v>
      </c>
      <c r="C60" t="s">
        <v>34</v>
      </c>
      <c r="G60" s="3"/>
      <c r="H60" s="3">
        <v>19</v>
      </c>
      <c r="I60" s="3">
        <v>7</v>
      </c>
      <c r="J60" s="3"/>
      <c r="K60" s="3">
        <v>22</v>
      </c>
      <c r="M60" s="3"/>
      <c r="N60" s="3"/>
      <c r="O60" s="3"/>
      <c r="P60" s="3"/>
      <c r="Q60" s="3"/>
      <c r="R60" s="3">
        <v>24</v>
      </c>
      <c r="S60" s="3"/>
      <c r="T60" s="3">
        <v>11</v>
      </c>
      <c r="U60" s="3">
        <v>3</v>
      </c>
      <c r="W60" s="3">
        <v>16</v>
      </c>
    </row>
    <row r="61" spans="1:26" x14ac:dyDescent="0.2">
      <c r="A61" s="3">
        <v>94</v>
      </c>
      <c r="C61" t="s">
        <v>35</v>
      </c>
      <c r="G61" s="3"/>
      <c r="H61" s="3">
        <v>55</v>
      </c>
      <c r="I61" s="3">
        <v>19</v>
      </c>
      <c r="J61" s="3"/>
      <c r="K61" s="3"/>
      <c r="M61" s="3">
        <v>68</v>
      </c>
      <c r="N61" s="3"/>
      <c r="O61" s="3"/>
      <c r="P61" s="3"/>
      <c r="Q61" s="3"/>
      <c r="R61" s="3">
        <v>64</v>
      </c>
      <c r="S61" s="3"/>
      <c r="T61" s="3">
        <v>16</v>
      </c>
      <c r="U61" s="3">
        <v>27</v>
      </c>
      <c r="W61" s="3">
        <v>35</v>
      </c>
    </row>
    <row r="62" spans="1:26" x14ac:dyDescent="0.2">
      <c r="A62" s="3">
        <v>123</v>
      </c>
      <c r="C62" t="s">
        <v>36</v>
      </c>
      <c r="G62" s="3"/>
      <c r="H62" s="3">
        <v>68</v>
      </c>
      <c r="I62" s="3">
        <v>40</v>
      </c>
      <c r="J62" s="3"/>
      <c r="K62" s="3"/>
      <c r="M62" s="3">
        <v>100</v>
      </c>
      <c r="N62" s="3"/>
      <c r="O62" s="3"/>
      <c r="P62" s="3"/>
      <c r="Q62" s="3"/>
      <c r="R62" s="3">
        <v>85</v>
      </c>
      <c r="S62" s="3"/>
      <c r="T62" s="3">
        <v>47</v>
      </c>
      <c r="U62" s="3">
        <v>24</v>
      </c>
      <c r="W62" s="3">
        <v>50</v>
      </c>
    </row>
    <row r="63" spans="1:26" x14ac:dyDescent="0.2">
      <c r="A63" s="3">
        <v>185</v>
      </c>
      <c r="C63" t="s">
        <v>37</v>
      </c>
      <c r="F63" t="s">
        <v>38</v>
      </c>
      <c r="G63" s="3"/>
      <c r="H63" s="3">
        <v>90</v>
      </c>
      <c r="I63" s="3">
        <v>42</v>
      </c>
      <c r="J63" s="3"/>
      <c r="K63" s="3"/>
      <c r="M63" s="3">
        <v>141</v>
      </c>
      <c r="N63" s="3"/>
      <c r="O63" s="3"/>
      <c r="P63" s="3"/>
      <c r="Q63" s="3"/>
      <c r="R63" s="3">
        <v>137</v>
      </c>
      <c r="S63" s="3"/>
      <c r="T63" s="3">
        <v>62</v>
      </c>
      <c r="U63" s="3">
        <v>25</v>
      </c>
      <c r="W63" s="3">
        <v>65</v>
      </c>
    </row>
    <row r="64" spans="1:26" x14ac:dyDescent="0.2">
      <c r="A64" s="3">
        <v>53</v>
      </c>
      <c r="F64" t="s">
        <v>32</v>
      </c>
      <c r="G64" s="3"/>
      <c r="H64" s="3">
        <v>28</v>
      </c>
      <c r="I64" s="3">
        <v>18</v>
      </c>
      <c r="J64" s="3"/>
      <c r="K64" s="3"/>
      <c r="L64" s="3"/>
      <c r="M64" s="3"/>
      <c r="N64" s="3"/>
      <c r="O64" s="3">
        <v>1</v>
      </c>
      <c r="P64" s="3">
        <v>38</v>
      </c>
      <c r="Q64" s="3"/>
      <c r="R64" s="3">
        <v>44</v>
      </c>
      <c r="S64" s="3"/>
      <c r="T64" s="3">
        <v>12</v>
      </c>
      <c r="U64" s="3">
        <v>17</v>
      </c>
      <c r="V64" s="7">
        <f>SUM(V62+V63)</f>
        <v>0</v>
      </c>
      <c r="W64" s="3">
        <v>23</v>
      </c>
      <c r="X64" s="7"/>
      <c r="Y64" s="7"/>
      <c r="Z64" s="7"/>
    </row>
    <row r="65" spans="1:23" x14ac:dyDescent="0.2">
      <c r="A65" s="7">
        <f>SUM(A63+A64)</f>
        <v>238</v>
      </c>
      <c r="F65" s="3" t="s">
        <v>39</v>
      </c>
      <c r="G65" s="7"/>
      <c r="H65" s="7">
        <f>SUM(H63+H64)</f>
        <v>118</v>
      </c>
      <c r="I65" s="7">
        <f>SUM(I63+I64)</f>
        <v>60</v>
      </c>
      <c r="J65" s="7"/>
      <c r="K65" s="7"/>
      <c r="L65" s="7"/>
      <c r="M65" s="7">
        <f>SUM(M63+M64)</f>
        <v>141</v>
      </c>
      <c r="N65" s="7"/>
      <c r="O65" s="7">
        <f>SUM(O63+O64)</f>
        <v>1</v>
      </c>
      <c r="P65" s="7">
        <f>SUM(P63+P64)</f>
        <v>38</v>
      </c>
      <c r="Q65" s="7"/>
      <c r="R65" s="7">
        <f>SUM(R63+R64)</f>
        <v>181</v>
      </c>
      <c r="S65" s="7"/>
      <c r="T65" s="7">
        <f>SUM(T63+T64)</f>
        <v>74</v>
      </c>
      <c r="U65" s="7">
        <f>SUM(U63+U64)</f>
        <v>42</v>
      </c>
      <c r="W65" s="7">
        <f>SUM(W63+W64)</f>
        <v>88</v>
      </c>
    </row>
    <row r="66" spans="1:23" x14ac:dyDescent="0.2">
      <c r="A66" s="3">
        <v>219</v>
      </c>
      <c r="C66" t="s">
        <v>40</v>
      </c>
      <c r="F66" t="s">
        <v>107</v>
      </c>
      <c r="G66" s="3"/>
      <c r="H66" s="3">
        <v>134</v>
      </c>
      <c r="I66" s="3">
        <v>61</v>
      </c>
      <c r="J66" s="3"/>
      <c r="K66" s="3"/>
      <c r="L66" s="3"/>
      <c r="M66" s="3">
        <v>194</v>
      </c>
      <c r="N66" s="3"/>
      <c r="O66" s="3"/>
      <c r="P66" s="3"/>
      <c r="Q66" s="3"/>
      <c r="R66" s="3">
        <v>175</v>
      </c>
      <c r="S66" s="3"/>
      <c r="T66" s="3">
        <v>83</v>
      </c>
      <c r="U66" s="3">
        <v>44</v>
      </c>
      <c r="W66" s="3">
        <v>79</v>
      </c>
    </row>
    <row r="67" spans="1:23" x14ac:dyDescent="0.2">
      <c r="A67" s="3">
        <v>29</v>
      </c>
      <c r="F67" t="s">
        <v>108</v>
      </c>
      <c r="G67" s="3"/>
      <c r="H67" s="3">
        <v>17</v>
      </c>
      <c r="I67" s="3">
        <v>10</v>
      </c>
      <c r="J67" s="3"/>
      <c r="K67" s="3"/>
      <c r="L67" s="3"/>
      <c r="M67" s="3"/>
      <c r="N67" s="3"/>
      <c r="O67" s="3">
        <v>0</v>
      </c>
      <c r="P67" s="3">
        <v>25</v>
      </c>
      <c r="Q67" s="3"/>
      <c r="R67" s="3">
        <v>24</v>
      </c>
      <c r="S67" s="3"/>
      <c r="T67" s="3">
        <v>7</v>
      </c>
      <c r="U67" s="3">
        <v>12</v>
      </c>
      <c r="W67" s="3">
        <v>8</v>
      </c>
    </row>
    <row r="68" spans="1:23" x14ac:dyDescent="0.2">
      <c r="A68" s="3">
        <v>0</v>
      </c>
      <c r="F68" t="s">
        <v>109</v>
      </c>
      <c r="G68" s="3"/>
      <c r="H68" s="3">
        <v>0</v>
      </c>
      <c r="I68" s="3">
        <v>0</v>
      </c>
      <c r="J68" s="3"/>
      <c r="K68" s="3"/>
      <c r="L68" s="3"/>
      <c r="M68" s="3"/>
      <c r="N68" s="3"/>
      <c r="O68" s="3">
        <v>0</v>
      </c>
      <c r="P68" s="3">
        <v>0</v>
      </c>
      <c r="Q68" s="3"/>
      <c r="R68" s="3">
        <v>0</v>
      </c>
      <c r="S68" s="3"/>
      <c r="T68" s="3">
        <v>0</v>
      </c>
      <c r="U68" s="3">
        <v>0</v>
      </c>
      <c r="V68" s="7">
        <f>SUM(V49+V50+V51+V52+V55+V59+V60+V61+V64+V65+V66+V67)</f>
        <v>0</v>
      </c>
      <c r="W68" s="3">
        <v>0</v>
      </c>
    </row>
    <row r="69" spans="1:23" x14ac:dyDescent="0.2">
      <c r="A69" s="3">
        <v>64</v>
      </c>
      <c r="F69" t="s">
        <v>110</v>
      </c>
      <c r="G69" s="3"/>
      <c r="H69" s="3">
        <v>41</v>
      </c>
      <c r="I69" s="3">
        <v>13</v>
      </c>
      <c r="J69" s="3"/>
      <c r="K69" s="3"/>
      <c r="L69" s="3"/>
      <c r="M69" s="3"/>
      <c r="N69" s="3"/>
      <c r="O69" s="3">
        <v>5</v>
      </c>
      <c r="P69" s="3">
        <v>50</v>
      </c>
      <c r="Q69" s="3"/>
      <c r="R69" s="3">
        <v>46</v>
      </c>
      <c r="S69" s="3"/>
      <c r="T69" s="3">
        <v>20</v>
      </c>
      <c r="U69" s="3">
        <v>16</v>
      </c>
      <c r="V69" s="7">
        <f>SUM(V14+V17+V31+V43+V68)</f>
        <v>0</v>
      </c>
      <c r="W69" s="3">
        <v>21</v>
      </c>
    </row>
    <row r="70" spans="1:23" x14ac:dyDescent="0.2">
      <c r="A70" s="3">
        <v>25</v>
      </c>
      <c r="F70" t="s">
        <v>111</v>
      </c>
      <c r="G70" s="3"/>
      <c r="H70" s="3">
        <v>14</v>
      </c>
      <c r="I70" s="3">
        <v>8</v>
      </c>
      <c r="J70" s="3"/>
      <c r="K70" s="3"/>
      <c r="L70" s="3"/>
      <c r="M70" s="3">
        <v>19</v>
      </c>
      <c r="N70" s="3"/>
      <c r="O70" s="3"/>
      <c r="P70" s="3"/>
      <c r="Q70" s="3"/>
      <c r="R70" s="3">
        <v>21</v>
      </c>
      <c r="S70" s="3"/>
      <c r="T70" s="3">
        <v>10</v>
      </c>
      <c r="U70" s="3">
        <v>5</v>
      </c>
      <c r="W70" s="3">
        <v>8</v>
      </c>
    </row>
    <row r="71" spans="1:23" x14ac:dyDescent="0.2">
      <c r="A71" s="7">
        <f>SUM(A66:A70)</f>
        <v>337</v>
      </c>
      <c r="F71" s="3" t="s">
        <v>41</v>
      </c>
      <c r="G71" s="7"/>
      <c r="H71" s="7">
        <f>SUM(H66:H70)</f>
        <v>206</v>
      </c>
      <c r="I71" s="7">
        <f>SUM(I66:I70)</f>
        <v>92</v>
      </c>
      <c r="J71" s="7"/>
      <c r="K71" s="7"/>
      <c r="L71" s="7"/>
      <c r="M71" s="7">
        <f>SUM(M66:M70)</f>
        <v>213</v>
      </c>
      <c r="N71" s="7"/>
      <c r="O71" s="7">
        <f>SUM(O66:O70)</f>
        <v>5</v>
      </c>
      <c r="P71" s="7">
        <f>SUM(P66:P70)</f>
        <v>75</v>
      </c>
      <c r="Q71" s="7"/>
      <c r="R71" s="7">
        <f>SUM(R66:R70)</f>
        <v>266</v>
      </c>
      <c r="S71" s="7"/>
      <c r="T71" s="7">
        <f>SUM(T66:T70)</f>
        <v>120</v>
      </c>
      <c r="U71" s="7">
        <f>SUM(U66:U70)</f>
        <v>77</v>
      </c>
      <c r="W71" s="7">
        <f>SUM(W66:W70)</f>
        <v>116</v>
      </c>
    </row>
    <row r="72" spans="1:23" x14ac:dyDescent="0.2">
      <c r="A72" s="3">
        <v>79</v>
      </c>
      <c r="C72" t="s">
        <v>42</v>
      </c>
      <c r="G72" s="3"/>
      <c r="H72" s="3">
        <v>47</v>
      </c>
      <c r="I72" s="3">
        <v>19</v>
      </c>
      <c r="J72" s="3"/>
      <c r="K72" s="3">
        <v>64</v>
      </c>
      <c r="L72" s="3"/>
      <c r="M72" s="3"/>
      <c r="N72" s="3"/>
      <c r="O72" s="3"/>
      <c r="P72" s="3"/>
      <c r="Q72" s="3"/>
      <c r="R72" s="3">
        <v>64</v>
      </c>
      <c r="S72" s="3"/>
      <c r="T72" s="3">
        <v>17</v>
      </c>
      <c r="U72" s="3">
        <v>20</v>
      </c>
      <c r="W72" s="3">
        <v>35</v>
      </c>
    </row>
    <row r="73" spans="1:23" x14ac:dyDescent="0.2">
      <c r="A73" s="3">
        <v>70</v>
      </c>
      <c r="C73" t="s">
        <v>43</v>
      </c>
      <c r="G73" s="3"/>
      <c r="H73" s="3">
        <v>40</v>
      </c>
      <c r="I73" s="3">
        <v>18</v>
      </c>
      <c r="J73" s="3"/>
      <c r="K73" s="3"/>
      <c r="L73" s="3"/>
      <c r="M73" s="3"/>
      <c r="N73" s="3"/>
      <c r="O73" s="3">
        <v>6</v>
      </c>
      <c r="P73" s="3">
        <v>55</v>
      </c>
      <c r="Q73" s="3"/>
      <c r="R73" s="3">
        <v>54</v>
      </c>
      <c r="S73" s="3"/>
      <c r="T73" s="3">
        <v>17</v>
      </c>
      <c r="U73" s="3">
        <v>13</v>
      </c>
      <c r="V73" s="7">
        <f>SUM(V71+V72)</f>
        <v>0</v>
      </c>
      <c r="W73" s="3">
        <v>33</v>
      </c>
    </row>
    <row r="74" spans="1:23" x14ac:dyDescent="0.2">
      <c r="A74" s="3">
        <v>37</v>
      </c>
      <c r="C74" t="s">
        <v>44</v>
      </c>
      <c r="F74" t="s">
        <v>15</v>
      </c>
      <c r="G74" s="3"/>
      <c r="H74" s="3">
        <v>18</v>
      </c>
      <c r="I74" s="3">
        <v>8</v>
      </c>
      <c r="J74" s="3"/>
      <c r="K74" s="3">
        <v>22</v>
      </c>
      <c r="L74" s="3"/>
      <c r="M74" s="3"/>
      <c r="N74" s="3"/>
      <c r="O74" s="3"/>
      <c r="P74" s="3"/>
      <c r="Q74" s="3"/>
      <c r="R74" s="3">
        <v>20</v>
      </c>
      <c r="S74" s="3"/>
      <c r="T74" s="3">
        <v>16</v>
      </c>
      <c r="U74" s="3">
        <v>0</v>
      </c>
      <c r="W74" s="3">
        <v>13</v>
      </c>
    </row>
    <row r="75" spans="1:23" x14ac:dyDescent="0.2">
      <c r="A75" s="3">
        <v>114</v>
      </c>
      <c r="F75" t="s">
        <v>16</v>
      </c>
      <c r="G75" s="3"/>
      <c r="H75" s="3">
        <v>56</v>
      </c>
      <c r="I75" s="3">
        <v>28</v>
      </c>
      <c r="J75" s="3"/>
      <c r="K75" s="3">
        <v>79</v>
      </c>
      <c r="L75" s="3"/>
      <c r="M75" s="3"/>
      <c r="N75" s="3"/>
      <c r="O75" s="3"/>
      <c r="P75" s="3"/>
      <c r="Q75" s="3"/>
      <c r="R75" s="3">
        <v>83</v>
      </c>
      <c r="S75" s="3"/>
      <c r="T75" s="3">
        <v>53</v>
      </c>
      <c r="U75" s="3">
        <v>5</v>
      </c>
      <c r="W75" s="3">
        <v>35</v>
      </c>
    </row>
    <row r="76" spans="1:23" x14ac:dyDescent="0.2">
      <c r="A76" s="9">
        <v>10</v>
      </c>
      <c r="F76" t="s">
        <v>112</v>
      </c>
      <c r="G76" s="3"/>
      <c r="H76" s="3">
        <v>0</v>
      </c>
      <c r="I76" s="3">
        <v>0</v>
      </c>
      <c r="J76" s="3"/>
      <c r="K76" s="3"/>
      <c r="L76" s="3"/>
      <c r="M76" s="3">
        <v>0</v>
      </c>
      <c r="N76" s="3"/>
      <c r="O76" s="3"/>
      <c r="P76" s="3"/>
      <c r="Q76" s="3"/>
      <c r="R76" s="3">
        <v>0</v>
      </c>
      <c r="S76" s="3"/>
      <c r="T76" s="3">
        <v>0</v>
      </c>
      <c r="U76" s="3">
        <v>0</v>
      </c>
      <c r="W76" s="3">
        <v>0</v>
      </c>
    </row>
    <row r="77" spans="1:23" x14ac:dyDescent="0.2">
      <c r="A77" s="7">
        <f>SUM(A74:A76)</f>
        <v>161</v>
      </c>
      <c r="F77" s="3" t="s">
        <v>45</v>
      </c>
      <c r="G77" s="7"/>
      <c r="H77" s="7">
        <f>SUM(H74:H76)</f>
        <v>74</v>
      </c>
      <c r="I77" s="7">
        <f>SUM(I74:I76)</f>
        <v>36</v>
      </c>
      <c r="J77" s="7"/>
      <c r="K77" s="7">
        <f>SUM(K74:K76)</f>
        <v>101</v>
      </c>
      <c r="L77" s="7"/>
      <c r="M77" s="7">
        <f>SUM(M74:M76)</f>
        <v>0</v>
      </c>
      <c r="N77" s="7"/>
      <c r="O77" s="7"/>
      <c r="P77" s="7"/>
      <c r="Q77" s="7"/>
      <c r="R77" s="7">
        <f>SUM(R74:R76)</f>
        <v>103</v>
      </c>
      <c r="S77" s="7"/>
      <c r="T77" s="7">
        <f>SUM(T74:T76)</f>
        <v>69</v>
      </c>
      <c r="U77" s="7">
        <f>SUM(U74:U76)</f>
        <v>5</v>
      </c>
      <c r="W77" s="7">
        <f>SUM(W74:W76)</f>
        <v>48</v>
      </c>
    </row>
    <row r="78" spans="1:23" x14ac:dyDescent="0.2">
      <c r="A78" s="3">
        <v>65</v>
      </c>
      <c r="C78" t="s">
        <v>46</v>
      </c>
      <c r="G78" s="3"/>
      <c r="H78" s="3">
        <v>34</v>
      </c>
      <c r="I78" s="3">
        <v>20</v>
      </c>
      <c r="J78" s="3"/>
      <c r="K78" s="3"/>
      <c r="L78" s="3"/>
      <c r="M78" s="3"/>
      <c r="N78" s="3"/>
      <c r="O78" s="3">
        <v>5</v>
      </c>
      <c r="P78" s="3">
        <v>49</v>
      </c>
      <c r="Q78" s="3"/>
      <c r="R78" s="3">
        <v>48</v>
      </c>
      <c r="S78" s="3"/>
      <c r="T78" s="3">
        <v>15</v>
      </c>
      <c r="U78" s="3">
        <v>16</v>
      </c>
      <c r="W78" s="3">
        <v>28</v>
      </c>
    </row>
    <row r="79" spans="1:23" x14ac:dyDescent="0.2">
      <c r="A79" s="3">
        <v>154</v>
      </c>
      <c r="C79" t="s">
        <v>47</v>
      </c>
      <c r="G79" s="3"/>
      <c r="H79" s="3">
        <v>93</v>
      </c>
      <c r="I79" s="3">
        <v>35</v>
      </c>
      <c r="J79" s="3"/>
      <c r="K79" s="3"/>
      <c r="L79" s="3"/>
      <c r="M79" s="3">
        <v>121</v>
      </c>
      <c r="N79" s="3"/>
      <c r="O79" s="3"/>
      <c r="P79" s="3"/>
      <c r="Q79" s="3"/>
      <c r="R79" s="3">
        <v>113</v>
      </c>
      <c r="S79" s="3"/>
      <c r="T79" s="3">
        <v>50</v>
      </c>
      <c r="U79" s="3">
        <v>43</v>
      </c>
      <c r="W79" s="3">
        <v>42</v>
      </c>
    </row>
    <row r="80" spans="1:23" x14ac:dyDescent="0.2">
      <c r="A80" s="3">
        <v>49</v>
      </c>
      <c r="C80" t="s">
        <v>48</v>
      </c>
      <c r="G80" s="3"/>
      <c r="H80" s="3">
        <v>35</v>
      </c>
      <c r="I80" s="3">
        <v>7</v>
      </c>
      <c r="J80" s="3"/>
      <c r="K80" s="3"/>
      <c r="L80" s="3"/>
      <c r="M80" s="3">
        <v>42</v>
      </c>
      <c r="N80" s="3"/>
      <c r="O80" s="3"/>
      <c r="P80" s="3"/>
      <c r="Q80" s="3"/>
      <c r="R80" s="3">
        <v>39</v>
      </c>
      <c r="S80" s="3"/>
      <c r="T80" s="3">
        <v>14</v>
      </c>
      <c r="U80" s="3">
        <v>16</v>
      </c>
      <c r="W80" s="3">
        <v>16</v>
      </c>
    </row>
    <row r="81" spans="1:23" x14ac:dyDescent="0.2">
      <c r="A81" s="7">
        <f>SUM(A59+A60+A61+A62+A65+A71+A72+A73+A77+A78+A79+A80)</f>
        <v>1584</v>
      </c>
      <c r="F81" s="3" t="s">
        <v>49</v>
      </c>
      <c r="G81" s="7"/>
      <c r="H81" s="7">
        <f>SUM(H59+H60+H61+H62+H65+H71+H72+H73+H77+H78+H79+H80)</f>
        <v>882</v>
      </c>
      <c r="I81" s="7">
        <f>SUM(I59+I60+I61+I62+I65+I71+I72+I73+I77+I78+I79+I80)</f>
        <v>416</v>
      </c>
      <c r="J81" s="7"/>
      <c r="K81" s="7">
        <f>SUM(K59+K60+K61+K62+K65+K71+K72+K73+K77+K78+K79+K80)</f>
        <v>187</v>
      </c>
      <c r="L81" s="7"/>
      <c r="M81" s="7">
        <f>SUM(M59+M60+M61+M62+M65+M71+M72+M73+M77+M78+M79+M80)</f>
        <v>685</v>
      </c>
      <c r="N81" s="7"/>
      <c r="O81" s="7">
        <f>SUM(O59+O60+O61+O62+O65+O71+O72+O73+O77+O78+O79+O80)</f>
        <v>27</v>
      </c>
      <c r="P81" s="7">
        <f>SUM(P59+P60+P61+P62+P65+P71+P72+P73+P77+P78+P79+P80)</f>
        <v>354</v>
      </c>
      <c r="Q81" s="7"/>
      <c r="R81" s="7">
        <f>SUM(R59+R60+R61+R62+R65+R71+R72+R73+R77+R78+R79+R80)</f>
        <v>1191</v>
      </c>
      <c r="S81" s="7"/>
      <c r="T81" s="7">
        <f>SUM(T59+T60+T61+T62+T65+T71+T72+T73+T77+T78+T79+T80)</f>
        <v>519</v>
      </c>
      <c r="U81" s="7">
        <f>SUM(U59+U60+U61+U62+U65+U71+U72+U73+U77+U78+U79+U80)</f>
        <v>313</v>
      </c>
      <c r="W81" s="7">
        <f>SUM(W59+W60+W61+W62+W65+W71+W72+W73+W77+W78+W79+W80)</f>
        <v>580</v>
      </c>
    </row>
    <row r="82" spans="1:23" x14ac:dyDescent="0.2">
      <c r="A82" s="7">
        <f>SUM(A18+A21+A35+A53+A81)</f>
        <v>3991</v>
      </c>
      <c r="F82" t="s">
        <v>50</v>
      </c>
      <c r="G82" s="7"/>
      <c r="H82" s="7">
        <f>SUM(H18+H21+H35+H53+H81)</f>
        <v>2166</v>
      </c>
      <c r="I82" s="7">
        <f>SUM(I18+I21+I35+I53+I81)</f>
        <v>893</v>
      </c>
      <c r="J82" s="7"/>
      <c r="K82" s="7">
        <f>SUM(K18+K21+K35+K53+K81)</f>
        <v>187</v>
      </c>
      <c r="L82" s="7"/>
      <c r="M82" s="7">
        <f>SUM(M18+M21+M35+M53+M81)</f>
        <v>1978</v>
      </c>
      <c r="N82" s="7"/>
      <c r="O82" s="7">
        <f>SUM(O18+O21+O35+O53+O81)</f>
        <v>80</v>
      </c>
      <c r="P82" s="7">
        <f>SUM(P18+P21+P35+P53+P81)</f>
        <v>753</v>
      </c>
      <c r="Q82" s="7"/>
      <c r="R82" s="7">
        <f>SUM(R18+R21+R35+R53+R81)</f>
        <v>2797</v>
      </c>
      <c r="S82" s="7"/>
      <c r="T82" s="7">
        <f>SUM(T18+T21+T35+T53+T81)</f>
        <v>1418</v>
      </c>
      <c r="U82" s="7">
        <f>SUM(U18+U21+U35+U53+U81)</f>
        <v>611</v>
      </c>
      <c r="W82" s="7">
        <f>SUM(W18+W21+W35+W53+W81)</f>
        <v>1296</v>
      </c>
    </row>
    <row r="83" spans="1:23" x14ac:dyDescent="0.2">
      <c r="A83" s="3">
        <v>5</v>
      </c>
      <c r="C83" s="3" t="s">
        <v>74</v>
      </c>
      <c r="G83" s="3"/>
      <c r="H83" s="3">
        <v>4</v>
      </c>
      <c r="I83" s="3">
        <v>0</v>
      </c>
      <c r="J83" s="3"/>
      <c r="K83" s="3"/>
      <c r="L83" s="3"/>
      <c r="M83" s="3">
        <v>1</v>
      </c>
      <c r="N83" s="3"/>
      <c r="O83" s="3">
        <v>0</v>
      </c>
      <c r="P83" s="3">
        <v>3</v>
      </c>
      <c r="Q83" s="3"/>
      <c r="R83" s="3">
        <v>3</v>
      </c>
      <c r="S83" s="3"/>
      <c r="T83" s="3">
        <v>0</v>
      </c>
      <c r="U83" s="3">
        <v>3</v>
      </c>
      <c r="W83" s="3">
        <v>1</v>
      </c>
    </row>
    <row r="84" spans="1:23" x14ac:dyDescent="0.2">
      <c r="A84" s="7">
        <f>SUM(A82+A83)</f>
        <v>3996</v>
      </c>
      <c r="F84" t="s">
        <v>51</v>
      </c>
      <c r="G84" s="7"/>
      <c r="H84" s="7">
        <f>SUM(H82+H83)</f>
        <v>2170</v>
      </c>
      <c r="I84" s="7">
        <f>SUM(I82+I83)</f>
        <v>893</v>
      </c>
      <c r="J84" s="7"/>
      <c r="K84" s="7">
        <f>SUM(K82+K83)</f>
        <v>187</v>
      </c>
      <c r="L84" s="7"/>
      <c r="M84" s="7">
        <f>SUM(M82+M83)</f>
        <v>1979</v>
      </c>
      <c r="N84" s="7"/>
      <c r="O84" s="7">
        <f>SUM(O82+O83)</f>
        <v>80</v>
      </c>
      <c r="P84" s="7">
        <f>SUM(P82+P83)</f>
        <v>756</v>
      </c>
      <c r="Q84" s="7"/>
      <c r="R84" s="7">
        <f>SUM(R82+R83)</f>
        <v>2800</v>
      </c>
      <c r="S84" s="7"/>
      <c r="T84" s="7">
        <f>SUM(T82+T83)</f>
        <v>1418</v>
      </c>
      <c r="U84" s="7">
        <f>SUM(U82+U83)</f>
        <v>614</v>
      </c>
      <c r="W84" s="7">
        <f>SUM(W82+W83)</f>
        <v>1297</v>
      </c>
    </row>
    <row r="85" spans="1:23" ht="15" x14ac:dyDescent="0.25">
      <c r="A85" s="3">
        <v>32</v>
      </c>
      <c r="C85" s="4" t="s">
        <v>52</v>
      </c>
      <c r="G85" s="3"/>
      <c r="H85" s="3">
        <v>22</v>
      </c>
      <c r="I85" s="3">
        <v>5</v>
      </c>
      <c r="J85" s="3"/>
      <c r="K85" s="3">
        <v>1</v>
      </c>
      <c r="L85" s="3"/>
      <c r="M85" s="3">
        <v>15</v>
      </c>
      <c r="N85" s="3"/>
      <c r="O85" s="3">
        <v>0</v>
      </c>
      <c r="P85" s="3">
        <v>7</v>
      </c>
      <c r="Q85" s="3"/>
      <c r="R85" s="3">
        <v>27</v>
      </c>
      <c r="S85" s="3"/>
      <c r="T85" s="3">
        <v>14</v>
      </c>
      <c r="U85" s="3">
        <v>5</v>
      </c>
      <c r="W85" s="3">
        <v>11</v>
      </c>
    </row>
    <row r="86" spans="1:23" x14ac:dyDescent="0.2">
      <c r="A86" s="7">
        <f>SUM(A84+A85)</f>
        <v>4028</v>
      </c>
      <c r="F86" s="3" t="s">
        <v>53</v>
      </c>
      <c r="G86" s="7"/>
      <c r="H86" s="7">
        <f>SUM(H84+H85)</f>
        <v>2192</v>
      </c>
      <c r="I86" s="7">
        <f>SUM(I84+I85)</f>
        <v>898</v>
      </c>
      <c r="J86" s="7"/>
      <c r="K86" s="7">
        <f>SUM(K84+K85)</f>
        <v>188</v>
      </c>
      <c r="L86" s="7"/>
      <c r="M86" s="7">
        <f>SUM(M84+M85)</f>
        <v>1994</v>
      </c>
      <c r="N86" s="7"/>
      <c r="O86" s="7">
        <f>SUM(O84+O85)</f>
        <v>80</v>
      </c>
      <c r="P86" s="7">
        <f>SUM(P84+P85)</f>
        <v>763</v>
      </c>
      <c r="Q86" s="7"/>
      <c r="R86" s="7">
        <f>SUM(R84+R85)</f>
        <v>2827</v>
      </c>
      <c r="S86" s="7"/>
      <c r="T86" s="7">
        <f>SUM(T84+T85)</f>
        <v>1432</v>
      </c>
      <c r="U86" s="7">
        <f>SUM(U84+U85)</f>
        <v>619</v>
      </c>
      <c r="W86" s="7">
        <f>SUM(W84+W85)</f>
        <v>1308</v>
      </c>
    </row>
    <row r="87" spans="1:23" x14ac:dyDescent="0.2">
      <c r="M87" s="5"/>
    </row>
    <row r="88" spans="1:23" x14ac:dyDescent="0.2">
      <c r="M88" s="5"/>
    </row>
    <row r="89" spans="1:23" x14ac:dyDescent="0.2">
      <c r="M89" s="5"/>
    </row>
    <row r="90" spans="1:23" x14ac:dyDescent="0.2">
      <c r="A90" t="s">
        <v>172</v>
      </c>
    </row>
    <row r="91" spans="1:23" x14ac:dyDescent="0.2">
      <c r="A91" t="s">
        <v>173</v>
      </c>
    </row>
    <row r="92" spans="1:23" x14ac:dyDescent="0.2">
      <c r="A92" t="s">
        <v>174</v>
      </c>
    </row>
    <row r="93" spans="1:23" x14ac:dyDescent="0.2">
      <c r="A93" t="s">
        <v>176</v>
      </c>
    </row>
    <row r="94" spans="1:23" x14ac:dyDescent="0.2">
      <c r="A94" t="s">
        <v>175</v>
      </c>
    </row>
    <row r="96" spans="1:23" x14ac:dyDescent="0.2">
      <c r="A96" t="s">
        <v>177</v>
      </c>
    </row>
    <row r="98" spans="1:13" ht="22.5" customHeight="1" x14ac:dyDescent="0.2">
      <c r="A98" t="s">
        <v>180</v>
      </c>
      <c r="B98" t="s">
        <v>178</v>
      </c>
      <c r="D98" t="s">
        <v>182</v>
      </c>
    </row>
    <row r="99" spans="1:13" ht="22.5" customHeight="1" x14ac:dyDescent="0.2">
      <c r="A99" t="s">
        <v>179</v>
      </c>
      <c r="D99" t="s">
        <v>183</v>
      </c>
    </row>
    <row r="100" spans="1:13" ht="22.5" customHeight="1" x14ac:dyDescent="0.2">
      <c r="A100" t="s">
        <v>181</v>
      </c>
    </row>
    <row r="101" spans="1:13" x14ac:dyDescent="0.2">
      <c r="M101" s="5"/>
    </row>
    <row r="102" spans="1:13" x14ac:dyDescent="0.2">
      <c r="M102" s="5"/>
    </row>
    <row r="103" spans="1:13" x14ac:dyDescent="0.2">
      <c r="M103" s="5"/>
    </row>
    <row r="104" spans="1:13" x14ac:dyDescent="0.2">
      <c r="M104" s="5"/>
    </row>
    <row r="105" spans="1:13" x14ac:dyDescent="0.2">
      <c r="M105" s="5"/>
    </row>
    <row r="106" spans="1:13" x14ac:dyDescent="0.2">
      <c r="M106" s="5"/>
    </row>
    <row r="107" spans="1:13" x14ac:dyDescent="0.2">
      <c r="M107" s="5"/>
    </row>
    <row r="108" spans="1:13" x14ac:dyDescent="0.2">
      <c r="M108" s="5"/>
    </row>
    <row r="109" spans="1:13" x14ac:dyDescent="0.2">
      <c r="M109" s="5"/>
    </row>
    <row r="110" spans="1:13" x14ac:dyDescent="0.2">
      <c r="M110" s="5"/>
    </row>
    <row r="111" spans="1:13" x14ac:dyDescent="0.2">
      <c r="M111" s="5"/>
    </row>
    <row r="112" spans="1:13" x14ac:dyDescent="0.2">
      <c r="M112" s="5"/>
    </row>
    <row r="113" spans="13:13" x14ac:dyDescent="0.2">
      <c r="M113" s="5"/>
    </row>
    <row r="114" spans="13:13" x14ac:dyDescent="0.2">
      <c r="M114" s="5"/>
    </row>
    <row r="115" spans="13:13" x14ac:dyDescent="0.2">
      <c r="M115" s="5"/>
    </row>
    <row r="116" spans="13:13" x14ac:dyDescent="0.2">
      <c r="M116" s="5"/>
    </row>
    <row r="117" spans="13:13" x14ac:dyDescent="0.2">
      <c r="M117" s="5"/>
    </row>
    <row r="118" spans="13:13" x14ac:dyDescent="0.2">
      <c r="M118" s="5"/>
    </row>
    <row r="119" spans="13:13" x14ac:dyDescent="0.2">
      <c r="M119" s="5"/>
    </row>
    <row r="120" spans="13:13" x14ac:dyDescent="0.2">
      <c r="M120" s="5"/>
    </row>
    <row r="121" spans="13:13" x14ac:dyDescent="0.2">
      <c r="M121" s="5"/>
    </row>
    <row r="122" spans="13:13" x14ac:dyDescent="0.2">
      <c r="M122" s="5"/>
    </row>
    <row r="123" spans="13:13" x14ac:dyDescent="0.2">
      <c r="M123" s="5"/>
    </row>
    <row r="124" spans="13:13" x14ac:dyDescent="0.2">
      <c r="M124" s="5"/>
    </row>
    <row r="125" spans="13:13" x14ac:dyDescent="0.2">
      <c r="M125" s="5"/>
    </row>
    <row r="126" spans="13:13" x14ac:dyDescent="0.2">
      <c r="M126" s="5"/>
    </row>
    <row r="127" spans="13:13" x14ac:dyDescent="0.2">
      <c r="M127" s="5"/>
    </row>
    <row r="128" spans="13:13" x14ac:dyDescent="0.2">
      <c r="M128" s="5"/>
    </row>
    <row r="129" spans="13:13" x14ac:dyDescent="0.2">
      <c r="M129" s="5"/>
    </row>
    <row r="130" spans="13:13" x14ac:dyDescent="0.2">
      <c r="M130" s="5"/>
    </row>
    <row r="131" spans="13:13" x14ac:dyDescent="0.2">
      <c r="M131" s="5"/>
    </row>
    <row r="132" spans="13:13" x14ac:dyDescent="0.2">
      <c r="M132" s="5"/>
    </row>
    <row r="133" spans="13:13" x14ac:dyDescent="0.2">
      <c r="M133" s="5"/>
    </row>
    <row r="134" spans="13:13" x14ac:dyDescent="0.2">
      <c r="M134" s="5"/>
    </row>
    <row r="135" spans="13:13" x14ac:dyDescent="0.2">
      <c r="M135" s="5"/>
    </row>
    <row r="136" spans="13:13" x14ac:dyDescent="0.2">
      <c r="M136" s="5"/>
    </row>
    <row r="137" spans="13:13" x14ac:dyDescent="0.2">
      <c r="M137" s="5"/>
    </row>
    <row r="138" spans="13:13" x14ac:dyDescent="0.2">
      <c r="M138" s="5"/>
    </row>
    <row r="139" spans="13:13" x14ac:dyDescent="0.2">
      <c r="M139" s="5"/>
    </row>
    <row r="140" spans="13:13" x14ac:dyDescent="0.2">
      <c r="M140" s="5"/>
    </row>
    <row r="141" spans="13:13" x14ac:dyDescent="0.2">
      <c r="M141" s="5"/>
    </row>
    <row r="142" spans="13:13" x14ac:dyDescent="0.2">
      <c r="M142" s="5"/>
    </row>
    <row r="143" spans="13:13" x14ac:dyDescent="0.2">
      <c r="M143" s="5"/>
    </row>
    <row r="144" spans="13:13" x14ac:dyDescent="0.2">
      <c r="M144" s="5"/>
    </row>
    <row r="145" spans="13:13" x14ac:dyDescent="0.2">
      <c r="M145" s="5"/>
    </row>
    <row r="146" spans="13:13" x14ac:dyDescent="0.2">
      <c r="M146" s="5"/>
    </row>
    <row r="147" spans="13:13" x14ac:dyDescent="0.2">
      <c r="M147" s="5"/>
    </row>
    <row r="148" spans="13:13" x14ac:dyDescent="0.2">
      <c r="M148" s="5"/>
    </row>
    <row r="149" spans="13:13" x14ac:dyDescent="0.2">
      <c r="M149" s="5"/>
    </row>
    <row r="150" spans="13:13" x14ac:dyDescent="0.2">
      <c r="M150" s="5"/>
    </row>
    <row r="151" spans="13:13" x14ac:dyDescent="0.2">
      <c r="M151" s="5"/>
    </row>
    <row r="152" spans="13:13" x14ac:dyDescent="0.2">
      <c r="M152" s="5"/>
    </row>
    <row r="153" spans="13:13" x14ac:dyDescent="0.2">
      <c r="M153" s="5"/>
    </row>
    <row r="154" spans="13:13" x14ac:dyDescent="0.2">
      <c r="M154" s="5"/>
    </row>
    <row r="155" spans="13:13" x14ac:dyDescent="0.2">
      <c r="M155" s="5"/>
    </row>
    <row r="156" spans="13:13" x14ac:dyDescent="0.2">
      <c r="M156" s="5"/>
    </row>
  </sheetData>
  <phoneticPr fontId="7" type="noConversion"/>
  <printOptions gridLines="1"/>
  <pageMargins left="0.75" right="0.75" top="1" bottom="1" header="0.5" footer="0.5"/>
  <pageSetup paperSize="5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 3</vt:lpstr>
      <vt:lpstr>'Sheet 3'!Print_Area</vt:lpstr>
      <vt:lpstr>Sheet1!Print_Area</vt:lpstr>
      <vt:lpstr>Sheet2!Print_Area</vt:lpstr>
    </vt:vector>
  </TitlesOfParts>
  <Company>Montgomery County Kansas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kathy</cp:lastModifiedBy>
  <cp:lastPrinted>2014-08-15T16:14:01Z</cp:lastPrinted>
  <dcterms:created xsi:type="dcterms:W3CDTF">2010-07-09T21:00:20Z</dcterms:created>
  <dcterms:modified xsi:type="dcterms:W3CDTF">2017-07-05T17:09:37Z</dcterms:modified>
</cp:coreProperties>
</file>