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1355" windowHeight="8700"/>
  </bookViews>
  <sheets>
    <sheet name="Sheet1" sheetId="1" r:id="rId1"/>
    <sheet name="Sheet2" sheetId="2" r:id="rId2"/>
    <sheet name="Sheet 3" sheetId="12" r:id="rId3"/>
    <sheet name="Sheet 4" sheetId="13" r:id="rId4"/>
  </sheets>
  <definedNames>
    <definedName name="_xlnm.Print_Area" localSheetId="2">'Sheet 3'!$A$1:$AJ$100</definedName>
    <definedName name="_xlnm.Print_Area" localSheetId="3">'Sheet 4'!$A$1:$J$99</definedName>
    <definedName name="_xlnm.Print_Area" localSheetId="0">Sheet1!$A$1:$V$99</definedName>
    <definedName name="_xlnm.Print_Area" localSheetId="1">Sheet2!$A$1:$AD$99</definedName>
  </definedNames>
  <calcPr calcId="145621"/>
</workbook>
</file>

<file path=xl/calcChain.xml><?xml version="1.0" encoding="utf-8"?>
<calcChain xmlns="http://schemas.openxmlformats.org/spreadsheetml/2006/main">
  <c r="K36" i="12" l="1"/>
  <c r="K22" i="12"/>
  <c r="S77" i="1"/>
  <c r="A18" i="13"/>
  <c r="A21" i="13"/>
  <c r="A35" i="13"/>
  <c r="A53" i="13"/>
  <c r="A59" i="13"/>
  <c r="A65" i="13"/>
  <c r="A81" i="13"/>
  <c r="A71" i="13"/>
  <c r="A77" i="13"/>
  <c r="A19" i="12"/>
  <c r="A22" i="12"/>
  <c r="A36" i="12"/>
  <c r="A54" i="12"/>
  <c r="A60" i="12"/>
  <c r="A66" i="12"/>
  <c r="A82" i="12"/>
  <c r="A72" i="12"/>
  <c r="A78" i="12"/>
  <c r="A18" i="2"/>
  <c r="A82" i="2"/>
  <c r="A84" i="2"/>
  <c r="A86" i="2"/>
  <c r="A21" i="2"/>
  <c r="A35" i="2"/>
  <c r="A53" i="2"/>
  <c r="A59" i="2"/>
  <c r="A65" i="2"/>
  <c r="A71" i="2"/>
  <c r="A77" i="2"/>
  <c r="A81" i="2"/>
  <c r="AB18" i="2"/>
  <c r="AD18" i="2"/>
  <c r="AB21" i="2"/>
  <c r="AD21" i="2"/>
  <c r="AB35" i="2"/>
  <c r="AD35" i="2"/>
  <c r="AB53" i="2"/>
  <c r="AD53" i="2"/>
  <c r="AB59" i="2"/>
  <c r="AD59" i="2"/>
  <c r="AB65" i="2"/>
  <c r="AD65" i="2"/>
  <c r="AD81" i="2"/>
  <c r="AB71" i="2"/>
  <c r="AD71" i="2"/>
  <c r="AB77" i="2"/>
  <c r="AD77" i="2"/>
  <c r="AB81" i="2"/>
  <c r="Y18" i="2"/>
  <c r="Z18" i="2"/>
  <c r="Z82" i="2"/>
  <c r="Z84" i="2"/>
  <c r="Z86" i="2"/>
  <c r="Y53" i="2"/>
  <c r="Z53" i="2"/>
  <c r="Y59" i="2"/>
  <c r="Z59" i="2"/>
  <c r="Y65" i="2"/>
  <c r="Z65" i="2"/>
  <c r="Y71" i="2"/>
  <c r="Z71" i="2"/>
  <c r="Z81" i="2"/>
  <c r="W21" i="2"/>
  <c r="W35" i="2"/>
  <c r="W82" i="2"/>
  <c r="W84" i="2"/>
  <c r="W86" i="2"/>
  <c r="W53" i="2"/>
  <c r="W65" i="2"/>
  <c r="W71" i="2"/>
  <c r="W77" i="2"/>
  <c r="W81" i="2"/>
  <c r="U77" i="2"/>
  <c r="U81" i="2"/>
  <c r="U82" i="2"/>
  <c r="U84" i="2"/>
  <c r="U86" i="2"/>
  <c r="S18" i="2"/>
  <c r="S21" i="2"/>
  <c r="S35" i="2"/>
  <c r="S53" i="2"/>
  <c r="S59" i="2"/>
  <c r="S65" i="2"/>
  <c r="S71" i="2"/>
  <c r="S77" i="2"/>
  <c r="S81" i="2"/>
  <c r="U18" i="1"/>
  <c r="V18" i="1"/>
  <c r="U21" i="1"/>
  <c r="V21" i="1"/>
  <c r="U35" i="1"/>
  <c r="V35" i="1"/>
  <c r="U53" i="1"/>
  <c r="V53" i="1"/>
  <c r="U59" i="1"/>
  <c r="V59" i="1"/>
  <c r="U65" i="1"/>
  <c r="U81" i="1"/>
  <c r="V65" i="1"/>
  <c r="U71" i="1"/>
  <c r="V71" i="1"/>
  <c r="U77" i="1"/>
  <c r="V77" i="1"/>
  <c r="Q18" i="1"/>
  <c r="Q21" i="1"/>
  <c r="Q35" i="1"/>
  <c r="Q53" i="1"/>
  <c r="Q59" i="1"/>
  <c r="Q65" i="1"/>
  <c r="Q71" i="1"/>
  <c r="Q77" i="1"/>
  <c r="Q81" i="1"/>
  <c r="M18" i="1"/>
  <c r="M21" i="1"/>
  <c r="M35" i="1"/>
  <c r="M53" i="1"/>
  <c r="M59" i="1"/>
  <c r="M65" i="1"/>
  <c r="M71" i="1"/>
  <c r="M77" i="1"/>
  <c r="M81" i="1"/>
  <c r="I18" i="1"/>
  <c r="I21" i="1"/>
  <c r="I35" i="1"/>
  <c r="I53" i="1"/>
  <c r="I59" i="1"/>
  <c r="I65" i="1"/>
  <c r="I71" i="1"/>
  <c r="I81" i="1"/>
  <c r="I77" i="1"/>
  <c r="I18" i="13"/>
  <c r="I21" i="13"/>
  <c r="I35" i="13"/>
  <c r="I53" i="13"/>
  <c r="I59" i="13"/>
  <c r="I65" i="13"/>
  <c r="I71" i="13"/>
  <c r="I81" i="13"/>
  <c r="I77" i="13"/>
  <c r="H18" i="13"/>
  <c r="H21" i="13"/>
  <c r="H35" i="13"/>
  <c r="H53" i="13"/>
  <c r="H59" i="13"/>
  <c r="H65" i="13"/>
  <c r="H71" i="13"/>
  <c r="H77" i="13"/>
  <c r="H81" i="13"/>
  <c r="AJ66" i="12"/>
  <c r="AJ72" i="12"/>
  <c r="AJ78" i="12"/>
  <c r="AJ60" i="12"/>
  <c r="AJ82" i="12"/>
  <c r="AJ19" i="12"/>
  <c r="AJ22" i="12"/>
  <c r="AJ36" i="12"/>
  <c r="AJ54" i="12"/>
  <c r="AI66" i="12"/>
  <c r="AI72" i="12"/>
  <c r="AI78" i="12"/>
  <c r="AI82" i="12"/>
  <c r="AI60" i="12"/>
  <c r="AI19" i="12"/>
  <c r="AI22" i="12"/>
  <c r="AI36" i="12"/>
  <c r="AI54" i="12"/>
  <c r="AG66" i="12"/>
  <c r="AG72" i="12"/>
  <c r="AG78" i="12"/>
  <c r="AG60" i="12"/>
  <c r="AG82" i="12"/>
  <c r="AG19" i="12"/>
  <c r="AG22" i="12"/>
  <c r="AG36" i="12"/>
  <c r="AG54" i="12"/>
  <c r="AF66" i="12"/>
  <c r="AF72" i="12"/>
  <c r="AF78" i="12"/>
  <c r="AF60" i="12"/>
  <c r="AF82" i="12"/>
  <c r="AF19" i="12"/>
  <c r="AF22" i="12"/>
  <c r="AF36" i="12"/>
  <c r="AF54" i="12"/>
  <c r="AD66" i="12"/>
  <c r="AD72" i="12"/>
  <c r="AD78" i="12"/>
  <c r="AD60" i="12"/>
  <c r="AD82" i="12"/>
  <c r="AD19" i="12"/>
  <c r="AD22" i="12"/>
  <c r="AD36" i="12"/>
  <c r="AD54" i="12"/>
  <c r="AC66" i="12"/>
  <c r="AC72" i="12"/>
  <c r="AC78" i="12"/>
  <c r="AC82" i="12"/>
  <c r="AC60" i="12"/>
  <c r="AC19" i="12"/>
  <c r="AC22" i="12"/>
  <c r="AC36" i="12"/>
  <c r="AC54" i="12"/>
  <c r="AA66" i="12"/>
  <c r="AA72" i="12"/>
  <c r="AA78" i="12"/>
  <c r="AA60" i="12"/>
  <c r="AA82" i="12"/>
  <c r="AA19" i="12"/>
  <c r="AA22" i="12"/>
  <c r="AA36" i="12"/>
  <c r="AA54" i="12"/>
  <c r="Z66" i="12"/>
  <c r="Z72" i="12"/>
  <c r="Z78" i="12"/>
  <c r="Z60" i="12"/>
  <c r="Z82" i="12"/>
  <c r="Z19" i="12"/>
  <c r="Z22" i="12"/>
  <c r="Z36" i="12"/>
  <c r="Z54" i="12"/>
  <c r="X66" i="12"/>
  <c r="X72" i="12"/>
  <c r="X78" i="12"/>
  <c r="X60" i="12"/>
  <c r="X82" i="12"/>
  <c r="X19" i="12"/>
  <c r="X22" i="12"/>
  <c r="X36" i="12"/>
  <c r="X54" i="12"/>
  <c r="W66" i="12"/>
  <c r="W72" i="12"/>
  <c r="W78" i="12"/>
  <c r="W82" i="12"/>
  <c r="W60" i="12"/>
  <c r="W19" i="12"/>
  <c r="W22" i="12"/>
  <c r="W36" i="12"/>
  <c r="W54" i="12"/>
  <c r="U66" i="12"/>
  <c r="U72" i="12"/>
  <c r="U78" i="12"/>
  <c r="U60" i="12"/>
  <c r="U82" i="12"/>
  <c r="U19" i="12"/>
  <c r="U22" i="12"/>
  <c r="U36" i="12"/>
  <c r="U54" i="12"/>
  <c r="T66" i="12"/>
  <c r="T72" i="12"/>
  <c r="T78" i="12"/>
  <c r="T60" i="12"/>
  <c r="T82" i="12"/>
  <c r="T19" i="12"/>
  <c r="T22" i="12"/>
  <c r="T36" i="12"/>
  <c r="T54" i="12"/>
  <c r="R66" i="12"/>
  <c r="R72" i="12"/>
  <c r="R78" i="12"/>
  <c r="R60" i="12"/>
  <c r="R82" i="12"/>
  <c r="R19" i="12"/>
  <c r="R22" i="12"/>
  <c r="R36" i="12"/>
  <c r="R54" i="12"/>
  <c r="Q66" i="12"/>
  <c r="Q72" i="12"/>
  <c r="Q78" i="12"/>
  <c r="Q82" i="12"/>
  <c r="Q60" i="12"/>
  <c r="Q19" i="12"/>
  <c r="Q22" i="12"/>
  <c r="Q36" i="12"/>
  <c r="Q54" i="12"/>
  <c r="O66" i="12"/>
  <c r="O72" i="12"/>
  <c r="O78" i="12"/>
  <c r="O60" i="12"/>
  <c r="O82" i="12"/>
  <c r="O19" i="12"/>
  <c r="O22" i="12"/>
  <c r="O36" i="12"/>
  <c r="O54" i="12"/>
  <c r="N66" i="12"/>
  <c r="N82" i="12"/>
  <c r="N72" i="12"/>
  <c r="N78" i="12"/>
  <c r="N60" i="12"/>
  <c r="N19" i="12"/>
  <c r="N22" i="12"/>
  <c r="N36" i="12"/>
  <c r="N54" i="12"/>
  <c r="L66" i="12"/>
  <c r="L72" i="12"/>
  <c r="L78" i="12"/>
  <c r="L60" i="12"/>
  <c r="L82" i="12"/>
  <c r="L19" i="12"/>
  <c r="L22" i="12"/>
  <c r="L36" i="12"/>
  <c r="L54" i="12"/>
  <c r="K66" i="12"/>
  <c r="K72" i="12"/>
  <c r="K78" i="12"/>
  <c r="K82" i="12"/>
  <c r="K60" i="12"/>
  <c r="K19" i="12"/>
  <c r="K54" i="12"/>
  <c r="K83" i="12"/>
  <c r="K85" i="12"/>
  <c r="K87" i="12"/>
  <c r="I66" i="12"/>
  <c r="I72" i="12"/>
  <c r="I82" i="12"/>
  <c r="I78" i="12"/>
  <c r="I60" i="12"/>
  <c r="I19" i="12"/>
  <c r="I22" i="12"/>
  <c r="I36" i="12"/>
  <c r="I54" i="12"/>
  <c r="H66" i="12"/>
  <c r="H72" i="12"/>
  <c r="H82" i="12"/>
  <c r="H78" i="12"/>
  <c r="H60" i="12"/>
  <c r="H19" i="12"/>
  <c r="H22" i="12"/>
  <c r="H83" i="12"/>
  <c r="H85" i="12"/>
  <c r="H87" i="12"/>
  <c r="H36" i="12"/>
  <c r="H54" i="12"/>
  <c r="P18" i="2"/>
  <c r="P21" i="2"/>
  <c r="P35" i="2"/>
  <c r="P53" i="2"/>
  <c r="P59" i="2"/>
  <c r="P65" i="2"/>
  <c r="P81" i="2"/>
  <c r="P71" i="2"/>
  <c r="P77" i="2"/>
  <c r="O71" i="2"/>
  <c r="M71" i="2"/>
  <c r="L71" i="2"/>
  <c r="I71" i="2"/>
  <c r="H71" i="2"/>
  <c r="R77" i="1"/>
  <c r="O77" i="2"/>
  <c r="M77" i="2"/>
  <c r="L77" i="2"/>
  <c r="I77" i="2"/>
  <c r="H77" i="2"/>
  <c r="O77" i="1"/>
  <c r="N77" i="1"/>
  <c r="K77" i="1"/>
  <c r="K59" i="1"/>
  <c r="K81" i="1"/>
  <c r="K82" i="1"/>
  <c r="K84" i="1"/>
  <c r="K86" i="1"/>
  <c r="K65" i="1"/>
  <c r="K71" i="1"/>
  <c r="K18" i="1"/>
  <c r="K21" i="1"/>
  <c r="K35" i="1"/>
  <c r="K53" i="1"/>
  <c r="J77" i="1"/>
  <c r="A77" i="1"/>
  <c r="A59" i="1"/>
  <c r="A81" i="1"/>
  <c r="A65" i="1"/>
  <c r="A71" i="1"/>
  <c r="O18" i="2"/>
  <c r="O21" i="2"/>
  <c r="O35" i="2"/>
  <c r="O53" i="2"/>
  <c r="O59" i="2"/>
  <c r="O65" i="2"/>
  <c r="O81" i="2"/>
  <c r="M18" i="2"/>
  <c r="M82" i="2"/>
  <c r="M84" i="2"/>
  <c r="M86" i="2"/>
  <c r="M21" i="2"/>
  <c r="M35" i="2"/>
  <c r="M53" i="2"/>
  <c r="M59" i="2"/>
  <c r="M65" i="2"/>
  <c r="M81" i="2"/>
  <c r="L18" i="2"/>
  <c r="L21" i="2"/>
  <c r="L35" i="2"/>
  <c r="L53" i="2"/>
  <c r="L59" i="2"/>
  <c r="L81" i="2"/>
  <c r="L65" i="2"/>
  <c r="I18" i="2"/>
  <c r="I21" i="2"/>
  <c r="I35" i="2"/>
  <c r="I53" i="2"/>
  <c r="I59" i="2"/>
  <c r="I81" i="2"/>
  <c r="I65" i="2"/>
  <c r="H18" i="2"/>
  <c r="H21" i="2"/>
  <c r="H35" i="2"/>
  <c r="H53" i="2"/>
  <c r="H59" i="2"/>
  <c r="H65" i="2"/>
  <c r="H81" i="2"/>
  <c r="R53" i="1"/>
  <c r="S53" i="1"/>
  <c r="O53" i="1"/>
  <c r="N53" i="1"/>
  <c r="J53" i="1"/>
  <c r="A53" i="1"/>
  <c r="A18" i="1"/>
  <c r="A82" i="1"/>
  <c r="A84" i="1"/>
  <c r="A86" i="1"/>
  <c r="S18" i="1"/>
  <c r="R18" i="1"/>
  <c r="O18" i="1"/>
  <c r="N18" i="1"/>
  <c r="N82" i="1"/>
  <c r="N84" i="1"/>
  <c r="N86" i="1"/>
  <c r="J18" i="1"/>
  <c r="S71" i="1"/>
  <c r="S21" i="1"/>
  <c r="S35" i="1"/>
  <c r="S59" i="1"/>
  <c r="S65" i="1"/>
  <c r="R21" i="1"/>
  <c r="R35" i="1"/>
  <c r="R59" i="1"/>
  <c r="R65" i="1"/>
  <c r="R71" i="1"/>
  <c r="O21" i="1"/>
  <c r="O35" i="1"/>
  <c r="O59" i="1"/>
  <c r="O81" i="1"/>
  <c r="O65" i="1"/>
  <c r="O71" i="1"/>
  <c r="N21" i="1"/>
  <c r="N35" i="1"/>
  <c r="N59" i="1"/>
  <c r="N81" i="1"/>
  <c r="N65" i="1"/>
  <c r="N71" i="1"/>
  <c r="J21" i="1"/>
  <c r="J35" i="1"/>
  <c r="J59" i="1"/>
  <c r="J65" i="1"/>
  <c r="J81" i="1"/>
  <c r="J71" i="1"/>
  <c r="A21" i="1"/>
  <c r="A35" i="1"/>
  <c r="Q73" i="2"/>
  <c r="Q49" i="2"/>
  <c r="Q55" i="2"/>
  <c r="Q59" i="2"/>
  <c r="Q68" i="2"/>
  <c r="Q69" i="2"/>
  <c r="Q64" i="2"/>
  <c r="I82" i="2"/>
  <c r="I84" i="2"/>
  <c r="I86" i="2"/>
  <c r="Y82" i="2"/>
  <c r="Y84" i="2"/>
  <c r="Y86" i="2"/>
  <c r="O82" i="1"/>
  <c r="O84" i="1"/>
  <c r="O86" i="1"/>
  <c r="U82" i="1"/>
  <c r="U84" i="1"/>
  <c r="U86" i="1"/>
  <c r="P82" i="2"/>
  <c r="P84" i="2"/>
  <c r="P86" i="2"/>
  <c r="I83" i="12"/>
  <c r="I85" i="12"/>
  <c r="I87" i="12"/>
  <c r="AD82" i="2"/>
  <c r="AD84" i="2"/>
  <c r="AD86" i="2"/>
  <c r="A83" i="12"/>
  <c r="A85" i="12"/>
  <c r="A87" i="12"/>
  <c r="A82" i="13"/>
  <c r="A84" i="13"/>
  <c r="A86" i="13"/>
  <c r="Q83" i="12"/>
  <c r="Q85" i="12"/>
  <c r="Q87" i="12"/>
  <c r="W83" i="12"/>
  <c r="W85" i="12"/>
  <c r="W87" i="12"/>
  <c r="AC83" i="12"/>
  <c r="AC85" i="12"/>
  <c r="AC87" i="12"/>
  <c r="AI83" i="12"/>
  <c r="AI85" i="12"/>
  <c r="AI87" i="12"/>
  <c r="Q82" i="1"/>
  <c r="Q84" i="1"/>
  <c r="Q86" i="1"/>
  <c r="AB82" i="2"/>
  <c r="AB84" i="2"/>
  <c r="AB86" i="2"/>
  <c r="H82" i="13"/>
  <c r="H84" i="13"/>
  <c r="H86" i="13"/>
  <c r="R81" i="1"/>
  <c r="R82" i="1"/>
  <c r="R84" i="1"/>
  <c r="R86" i="1"/>
  <c r="L82" i="2"/>
  <c r="L84" i="2"/>
  <c r="L86" i="2"/>
  <c r="O83" i="12"/>
  <c r="O85" i="12"/>
  <c r="O87" i="12"/>
  <c r="U83" i="12"/>
  <c r="U85" i="12"/>
  <c r="U87" i="12"/>
  <c r="AA83" i="12"/>
  <c r="AA85" i="12"/>
  <c r="AA87" i="12"/>
  <c r="AG83" i="12"/>
  <c r="AG85" i="12"/>
  <c r="AG87" i="12"/>
  <c r="M82" i="1"/>
  <c r="M84" i="1"/>
  <c r="M86" i="1"/>
  <c r="S82" i="2"/>
  <c r="S84" i="2"/>
  <c r="S86" i="2"/>
  <c r="N83" i="12"/>
  <c r="N85" i="12"/>
  <c r="N87" i="12"/>
  <c r="T83" i="12"/>
  <c r="T85" i="12"/>
  <c r="T87" i="12"/>
  <c r="Z83" i="12"/>
  <c r="Z85" i="12"/>
  <c r="Z87" i="12"/>
  <c r="AF83" i="12"/>
  <c r="AF85" i="12"/>
  <c r="AF87" i="12"/>
  <c r="I82" i="1"/>
  <c r="I84" i="1"/>
  <c r="I86" i="1"/>
  <c r="Y81" i="2"/>
  <c r="S81" i="1"/>
  <c r="S82" i="1"/>
  <c r="S84" i="1"/>
  <c r="S86" i="1"/>
  <c r="J82" i="1"/>
  <c r="J84" i="1"/>
  <c r="J86" i="1"/>
  <c r="H82" i="2"/>
  <c r="H84" i="2"/>
  <c r="H86" i="2"/>
  <c r="O82" i="2"/>
  <c r="O84" i="2"/>
  <c r="O86" i="2"/>
  <c r="L83" i="12"/>
  <c r="L85" i="12"/>
  <c r="L87" i="12"/>
  <c r="R83" i="12"/>
  <c r="R85" i="12"/>
  <c r="R87" i="12"/>
  <c r="X83" i="12"/>
  <c r="X85" i="12"/>
  <c r="X87" i="12"/>
  <c r="AD83" i="12"/>
  <c r="AD85" i="12"/>
  <c r="AD87" i="12"/>
  <c r="AJ83" i="12"/>
  <c r="AJ85" i="12"/>
  <c r="AJ87" i="12"/>
  <c r="I82" i="13"/>
  <c r="I84" i="13"/>
  <c r="I86" i="13"/>
  <c r="V81" i="1"/>
  <c r="V82" i="1"/>
  <c r="V84" i="1"/>
  <c r="V86" i="1"/>
</calcChain>
</file>

<file path=xl/sharedStrings.xml><?xml version="1.0" encoding="utf-8"?>
<sst xmlns="http://schemas.openxmlformats.org/spreadsheetml/2006/main" count="546" uniqueCount="189">
  <si>
    <t xml:space="preserve"> </t>
  </si>
  <si>
    <t>TOTAL</t>
  </si>
  <si>
    <t>VOTES</t>
  </si>
  <si>
    <t>VOID</t>
  </si>
  <si>
    <t>CITY OR TOWNSHIP</t>
  </si>
  <si>
    <t>WARD AND PRECINCT</t>
  </si>
  <si>
    <t>CAST</t>
  </si>
  <si>
    <r>
      <t xml:space="preserve">                </t>
    </r>
    <r>
      <rPr>
        <b/>
        <sz val="10"/>
        <rFont val="Arial"/>
        <family val="2"/>
      </rPr>
      <t xml:space="preserve">   CITIES</t>
    </r>
  </si>
  <si>
    <t>CANEY</t>
  </si>
  <si>
    <t>FIRST WARD</t>
  </si>
  <si>
    <t>SECOND WARD</t>
  </si>
  <si>
    <t xml:space="preserve">                        TOTAL</t>
  </si>
  <si>
    <t>CHERRYVALE</t>
  </si>
  <si>
    <t xml:space="preserve">                                 TOTAL</t>
  </si>
  <si>
    <t>COFFEYVILLE</t>
  </si>
  <si>
    <t>FIRST PRECINCT</t>
  </si>
  <si>
    <t>SECOND PRECINCT</t>
  </si>
  <si>
    <t>THIRD PRECINCT</t>
  </si>
  <si>
    <t>FOURTH PRECINCT</t>
  </si>
  <si>
    <t>FIFTH PRECINCT</t>
  </si>
  <si>
    <t>SIXTH PRECINCT</t>
  </si>
  <si>
    <t>SEVENTH PRECINCT</t>
  </si>
  <si>
    <t>EIGHTH PRECINCT</t>
  </si>
  <si>
    <t>NINTH PRECINCT</t>
  </si>
  <si>
    <t>TENTH PRECINCT</t>
  </si>
  <si>
    <t>ELEVENTH PRECINCT</t>
  </si>
  <si>
    <t>TWELFTH PRECINCT</t>
  </si>
  <si>
    <t>THIRTEENTH PRECINCT</t>
  </si>
  <si>
    <t>INDEPENDENCE</t>
  </si>
  <si>
    <t xml:space="preserve">                                      TOTAL</t>
  </si>
  <si>
    <r>
      <t xml:space="preserve">              </t>
    </r>
    <r>
      <rPr>
        <b/>
        <sz val="11"/>
        <rFont val="Arial"/>
        <family val="2"/>
      </rPr>
      <t>TOWNSHIPS</t>
    </r>
  </si>
  <si>
    <t>HAVANA PRECINCT</t>
  </si>
  <si>
    <t>TYRO PRECINCT</t>
  </si>
  <si>
    <t>CANEY TWP. TOTALS</t>
  </si>
  <si>
    <t>CHEROKEE</t>
  </si>
  <si>
    <t>CHERRY</t>
  </si>
  <si>
    <t>DRUM CREEK</t>
  </si>
  <si>
    <t>FAWN CREEK</t>
  </si>
  <si>
    <t>DEARING PRECINCT</t>
  </si>
  <si>
    <t>FAWN CREEK TWP. TOTALS</t>
  </si>
  <si>
    <t xml:space="preserve">INDEPENDENCE </t>
  </si>
  <si>
    <t>INDEPENDENCE TWP. TOTALS</t>
  </si>
  <si>
    <t>LIBERTY</t>
  </si>
  <si>
    <t>LOUISBURG</t>
  </si>
  <si>
    <t>PARKER</t>
  </si>
  <si>
    <t>PARKER TWP. TOTALS</t>
  </si>
  <si>
    <t>RUTLAND</t>
  </si>
  <si>
    <t>SYCAMORE</t>
  </si>
  <si>
    <t>WEST CHERRY</t>
  </si>
  <si>
    <t>TOWNSHIP TOTALS</t>
  </si>
  <si>
    <r>
      <t xml:space="preserve">                     </t>
    </r>
    <r>
      <rPr>
        <b/>
        <sz val="10"/>
        <rFont val="Arial"/>
        <family val="2"/>
      </rPr>
      <t>TOTAL COUNTY VOTE</t>
    </r>
  </si>
  <si>
    <r>
      <t xml:space="preserve">                            </t>
    </r>
    <r>
      <rPr>
        <b/>
        <sz val="10"/>
        <rFont val="Arial"/>
        <family val="2"/>
      </rPr>
      <t>GRAND TOTAL</t>
    </r>
  </si>
  <si>
    <t>PROVISIONAL</t>
  </si>
  <si>
    <t>GRAND TOTAL WITH PROVISIONALS</t>
  </si>
  <si>
    <t>Jim</t>
  </si>
  <si>
    <t>Jean Kurtis</t>
  </si>
  <si>
    <t>Dennis</t>
  </si>
  <si>
    <t>Ron</t>
  </si>
  <si>
    <t>Estes (Rep)</t>
  </si>
  <si>
    <t>STATE REP.</t>
  </si>
  <si>
    <t>Virgil</t>
  </si>
  <si>
    <t>Peck (Rep)</t>
  </si>
  <si>
    <t xml:space="preserve">      STATE REP.</t>
  </si>
  <si>
    <t xml:space="preserve">     DISTRICT 12</t>
  </si>
  <si>
    <t>F. William</t>
  </si>
  <si>
    <t>Cullins (Rep)</t>
  </si>
  <si>
    <t>HAND COUNT BALLOTS</t>
  </si>
  <si>
    <t>Schodorf (Dem)</t>
  </si>
  <si>
    <t>Anderson (Dem)</t>
  </si>
  <si>
    <t>DISTRICT 7</t>
  </si>
  <si>
    <t>Richard J.</t>
  </si>
  <si>
    <t>Proehl (Rep)</t>
  </si>
  <si>
    <t>Kelly (Rep)</t>
  </si>
  <si>
    <t>FIRST WARD/PRECINCT ONE</t>
  </si>
  <si>
    <t>FIRST WARD/PRECINCT TWO</t>
  </si>
  <si>
    <t>FIRST WARD/PRECINCT TWO EXC A H12</t>
  </si>
  <si>
    <t>SECOND WARD/PRECINCT ONE</t>
  </si>
  <si>
    <t>THIRD WARD/PRECINCT ONE</t>
  </si>
  <si>
    <t>THIRD WARD/PRECINCT TWO</t>
  </si>
  <si>
    <t>FOURTH WARD/PRECINCT ONE</t>
  </si>
  <si>
    <t>FOURTH WARD/PRECINCT TWO</t>
  </si>
  <si>
    <t>SECOND WARD/PRECINCT TWO</t>
  </si>
  <si>
    <t>THIRD WARD/PRECINCT TWO EXCLAVE</t>
  </si>
  <si>
    <t>FIFTH WARD/PRECINCT ONE</t>
  </si>
  <si>
    <t>FIFTH WARD/PRECINCT TWO</t>
  </si>
  <si>
    <t>SIXTH WARD/PRECINCT ONE H11</t>
  </si>
  <si>
    <t>SIXTH WARD/PRECINCT ONE H12</t>
  </si>
  <si>
    <t>SIXTH WARD/PRECINCT TWO H11</t>
  </si>
  <si>
    <t>SIXTH WARD/PRECINCT TWO H12</t>
  </si>
  <si>
    <t>SIXTH WARD/PRECINCT TWO H11A</t>
  </si>
  <si>
    <t>SIXTH WARD/PRECINCT TWO H12A</t>
  </si>
  <si>
    <t>FIRST PRECINCT H11</t>
  </si>
  <si>
    <t>FIRST PRECINCT H12</t>
  </si>
  <si>
    <t>FIRST PRECINCT ENCLAVE H12</t>
  </si>
  <si>
    <t>SECOND PRECINCT PART A H12</t>
  </si>
  <si>
    <t>SECOND PRECINCT PART C H11</t>
  </si>
  <si>
    <t>SECONC PRECINCT ENCLAVE H11</t>
  </si>
  <si>
    <t>Pat</t>
  </si>
  <si>
    <t>Roberts (Rep)</t>
  </si>
  <si>
    <t>Margie</t>
  </si>
  <si>
    <t>Wakefield (Dem)</t>
  </si>
  <si>
    <t>Lynn</t>
  </si>
  <si>
    <t>Jenkins (Rep)</t>
  </si>
  <si>
    <t>Paul Davis/</t>
  </si>
  <si>
    <t>Jill Docking (Dem)</t>
  </si>
  <si>
    <t>Jeff Colyer (Rep)</t>
  </si>
  <si>
    <t>Sam Brownback/</t>
  </si>
  <si>
    <t xml:space="preserve">               GOVERNOR/LT. GOVERNOR</t>
  </si>
  <si>
    <t>Kris</t>
  </si>
  <si>
    <t>Kobach (Rep)</t>
  </si>
  <si>
    <t xml:space="preserve">A.J. </t>
  </si>
  <si>
    <t>Kotich (Dem)</t>
  </si>
  <si>
    <t>Derek</t>
  </si>
  <si>
    <t>Schmidt (Rep)</t>
  </si>
  <si>
    <t>ATTORNEY GENERAL</t>
  </si>
  <si>
    <t>Carmen</t>
  </si>
  <si>
    <t>Alldritt (Dem)</t>
  </si>
  <si>
    <t>Porter (Rep)</t>
  </si>
  <si>
    <t>Eden</t>
  </si>
  <si>
    <t>Fuson (Dem)</t>
  </si>
  <si>
    <t>Jeffrey D.</t>
  </si>
  <si>
    <t>Gossard (Rep)</t>
  </si>
  <si>
    <t xml:space="preserve">DRUM CREEK </t>
  </si>
  <si>
    <t>FIRST PRECINCT 1ST ENCLAVE H12</t>
  </si>
  <si>
    <t>Ken</t>
  </si>
  <si>
    <t>Selzer (Rep)</t>
  </si>
  <si>
    <t>STATE OF KANSAS, MONTGOMERY COUNTY, ss</t>
  </si>
  <si>
    <t>WE, THE UNDERSIGNED, Members of the County Commissioners in and for said County, and ex-officio Board of Canvassers for said County, do hereby certify that the foregoing abstract of votes cast at</t>
  </si>
  <si>
    <t>______________________________</t>
  </si>
  <si>
    <t>Larry McManus___________________________</t>
  </si>
  <si>
    <t>Fred Brown________________________________</t>
  </si>
  <si>
    <t>Leon Rau________________________________</t>
  </si>
  <si>
    <t>Attest:__________________________________</t>
  </si>
  <si>
    <t>Charlotte Scott Schmidt, County Clerk</t>
  </si>
  <si>
    <t>MONTGOMERY COUNTY         STATE/COUNTY GENERAL    NOVEMBER 4, 2014</t>
  </si>
  <si>
    <t>MONTGOMERY COUNTY       STATE/COUNTY GENERAL     NOVEMBER 4, 2014</t>
  </si>
  <si>
    <t>Randall</t>
  </si>
  <si>
    <t>Batson (Lib)</t>
  </si>
  <si>
    <t>Greg</t>
  </si>
  <si>
    <t>Orman (Ind)</t>
  </si>
  <si>
    <t>Christopher</t>
  </si>
  <si>
    <t>Clemmons (Lib)</t>
  </si>
  <si>
    <t>Keen A. Umbehr/</t>
  </si>
  <si>
    <t>Joshua J. Umbehr (Lib)</t>
  </si>
  <si>
    <t>SUPREME COURT</t>
  </si>
  <si>
    <t>POSITION NO. 4</t>
  </si>
  <si>
    <t>Yes</t>
  </si>
  <si>
    <t>No</t>
  </si>
  <si>
    <t>POSITION NO. 6</t>
  </si>
  <si>
    <t xml:space="preserve">         JUSTICE</t>
  </si>
  <si>
    <t>COURT OF APPEALS</t>
  </si>
  <si>
    <t>POSITION NO. 1</t>
  </si>
  <si>
    <t xml:space="preserve">       JUDGE</t>
  </si>
  <si>
    <t xml:space="preserve">     Eric S. Rosen</t>
  </si>
  <si>
    <t xml:space="preserve">     Lee Johnson</t>
  </si>
  <si>
    <t xml:space="preserve">   Patrick D. McAnany</t>
  </si>
  <si>
    <t>POSITION NO. 5</t>
  </si>
  <si>
    <t xml:space="preserve">  Kim R. Schroeder</t>
  </si>
  <si>
    <t>POSITION NO. 7</t>
  </si>
  <si>
    <t>Henry W. Green Jr</t>
  </si>
  <si>
    <t>POSITION NO. 10</t>
  </si>
  <si>
    <t>Anthony J. Powell</t>
  </si>
  <si>
    <t>POSITION NO. 11</t>
  </si>
  <si>
    <t xml:space="preserve">     Tom Malone</t>
  </si>
  <si>
    <t>POSITION NO. 12</t>
  </si>
  <si>
    <t xml:space="preserve">   Michael B. Buser</t>
  </si>
  <si>
    <t>POSITION NO. 13</t>
  </si>
  <si>
    <t>Melissa Taylor Standridge</t>
  </si>
  <si>
    <t>CONSTITUTIONAL AMENDMENT</t>
  </si>
  <si>
    <t xml:space="preserve">           QUESTION No. 1</t>
  </si>
  <si>
    <t>the 2014 General Election held in the several precincts in said County on the 4th day of November, A.D. 2014</t>
  </si>
  <si>
    <t>is true and correct, as shown by the returns of said election on file in County Clerk's office, and canvassed by us this 10th day of November, A.D. 2014.</t>
  </si>
  <si>
    <t>Advance Ballots:   Within State Canvassed November 10th, 2014.</t>
  </si>
  <si>
    <t>Witness our Hands, This 10th day of November, A.D. 2014.</t>
  </si>
  <si>
    <t>Stephen D. Hill</t>
  </si>
  <si>
    <t>U.S. REPRESENTATIVE 2ND DISTRICT</t>
  </si>
  <si>
    <t xml:space="preserve">  COMMISSIONER OF</t>
  </si>
  <si>
    <t xml:space="preserve">         INSURANCE</t>
  </si>
  <si>
    <t xml:space="preserve">                 UNITED STATES SENATE</t>
  </si>
  <si>
    <t>SECRETARY OF STATE</t>
  </si>
  <si>
    <t>STATE TREASURER</t>
  </si>
  <si>
    <t>STATE BOARD OF ED</t>
  </si>
  <si>
    <t xml:space="preserve">         DISTRICT. 9</t>
  </si>
  <si>
    <t xml:space="preserve">  STATE REP.</t>
  </si>
  <si>
    <t xml:space="preserve">  DISTRICT 11</t>
  </si>
  <si>
    <t>DIST. JUDGE</t>
  </si>
  <si>
    <t>DIST. 14 DIV. 1</t>
  </si>
  <si>
    <t>DIST. 14 DIV. 2</t>
  </si>
  <si>
    <t>(Regulation of Raffles Authorized)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</si>
</sst>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"/>
  <sheetViews>
    <sheetView tabSelected="1" zoomScaleNormal="100"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0.140625" customWidth="1"/>
    <col min="2" max="2" width="7.42578125" customWidth="1"/>
    <col min="3" max="3" width="24" customWidth="1"/>
    <col min="4" max="4" width="3.42578125" customWidth="1"/>
    <col min="5" max="5" width="9.140625" hidden="1" customWidth="1"/>
    <col min="6" max="6" width="36.28515625" customWidth="1"/>
    <col min="7" max="7" width="4.7109375" customWidth="1"/>
    <col min="8" max="8" width="5.140625" customWidth="1"/>
    <col min="9" max="9" width="11.7109375" customWidth="1"/>
    <col min="10" max="11" width="10" customWidth="1"/>
    <col min="12" max="12" width="4.7109375" customWidth="1"/>
    <col min="13" max="13" width="13.5703125" customWidth="1"/>
    <col min="14" max="14" width="13.42578125" customWidth="1"/>
    <col min="15" max="15" width="13.5703125" customWidth="1"/>
    <col min="16" max="16" width="4.7109375" customWidth="1"/>
    <col min="17" max="17" width="19.85546875" customWidth="1"/>
    <col min="18" max="18" width="14" customWidth="1"/>
    <col min="19" max="19" width="15.42578125" customWidth="1"/>
    <col min="20" max="20" width="4.7109375" customWidth="1"/>
    <col min="21" max="21" width="13" customWidth="1"/>
    <col min="22" max="23" width="12.140625" customWidth="1"/>
    <col min="24" max="24" width="7.85546875" customWidth="1"/>
    <col min="25" max="25" width="12.7109375" customWidth="1"/>
    <col min="26" max="26" width="12.140625" customWidth="1"/>
    <col min="27" max="27" width="16.140625" customWidth="1"/>
    <col min="28" max="28" width="6.42578125" customWidth="1"/>
    <col min="29" max="29" width="5.5703125" customWidth="1"/>
    <col min="30" max="30" width="6.5703125" customWidth="1"/>
    <col min="31" max="31" width="9.85546875" customWidth="1"/>
  </cols>
  <sheetData>
    <row r="1" spans="1:33" ht="15" x14ac:dyDescent="0.25">
      <c r="A1" s="4" t="s">
        <v>134</v>
      </c>
    </row>
    <row r="2" spans="1:33" ht="15.75" x14ac:dyDescent="0.25">
      <c r="A2" s="1"/>
      <c r="C2" s="2"/>
      <c r="K2" s="3" t="s">
        <v>0</v>
      </c>
    </row>
    <row r="3" spans="1:33" ht="15" x14ac:dyDescent="0.25">
      <c r="H3" s="4" t="s">
        <v>178</v>
      </c>
      <c r="J3" s="4"/>
      <c r="L3" s="4"/>
      <c r="M3" s="4" t="s">
        <v>175</v>
      </c>
      <c r="O3" s="4"/>
      <c r="P3" s="4"/>
      <c r="Q3" s="4" t="s">
        <v>107</v>
      </c>
      <c r="S3" s="4"/>
      <c r="T3" s="4"/>
      <c r="U3" s="4" t="s">
        <v>179</v>
      </c>
      <c r="V3" s="3"/>
      <c r="X3" s="4"/>
      <c r="Y3" s="4"/>
      <c r="Z3" s="4"/>
      <c r="AA3" s="4"/>
      <c r="AB3" s="4"/>
      <c r="AC3" s="4"/>
      <c r="AD3" s="4"/>
      <c r="AE3" s="4"/>
      <c r="AF3" s="4"/>
    </row>
    <row r="4" spans="1:33" x14ac:dyDescent="0.2">
      <c r="H4" s="5"/>
      <c r="I4" s="5" t="s">
        <v>97</v>
      </c>
      <c r="J4" s="5" t="s">
        <v>136</v>
      </c>
      <c r="K4" s="5" t="s">
        <v>138</v>
      </c>
      <c r="L4" s="5"/>
      <c r="M4" s="5" t="s">
        <v>99</v>
      </c>
      <c r="N4" s="5" t="s">
        <v>140</v>
      </c>
      <c r="O4" s="5" t="s">
        <v>101</v>
      </c>
      <c r="P4" s="5"/>
      <c r="Q4" s="5" t="s">
        <v>142</v>
      </c>
      <c r="R4" s="5" t="s">
        <v>106</v>
      </c>
      <c r="S4" s="5" t="s">
        <v>103</v>
      </c>
      <c r="T4" s="5"/>
      <c r="U4" s="5" t="s">
        <v>55</v>
      </c>
      <c r="V4" s="5" t="s">
        <v>108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3" t="s">
        <v>1</v>
      </c>
      <c r="H5" s="5"/>
      <c r="I5" s="5" t="s">
        <v>98</v>
      </c>
      <c r="J5" s="5" t="s">
        <v>137</v>
      </c>
      <c r="K5" s="5" t="s">
        <v>139</v>
      </c>
      <c r="L5" s="5"/>
      <c r="M5" s="5" t="s">
        <v>100</v>
      </c>
      <c r="N5" s="5" t="s">
        <v>141</v>
      </c>
      <c r="O5" s="5" t="s">
        <v>102</v>
      </c>
      <c r="P5" s="5"/>
      <c r="Q5" s="5" t="s">
        <v>143</v>
      </c>
      <c r="R5" s="5" t="s">
        <v>105</v>
      </c>
      <c r="S5" s="5" t="s">
        <v>104</v>
      </c>
      <c r="T5" s="5"/>
      <c r="U5" s="5" t="s">
        <v>67</v>
      </c>
      <c r="V5" s="5" t="s">
        <v>109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15.75" x14ac:dyDescent="0.25">
      <c r="A6" s="3" t="s">
        <v>2</v>
      </c>
      <c r="B6" s="3" t="s">
        <v>3</v>
      </c>
      <c r="C6" s="2" t="s">
        <v>4</v>
      </c>
      <c r="F6" s="2" t="s">
        <v>5</v>
      </c>
      <c r="G6" s="2"/>
      <c r="U6" s="2"/>
      <c r="V6" s="2"/>
    </row>
    <row r="7" spans="1:33" x14ac:dyDescent="0.2">
      <c r="A7" s="3" t="s">
        <v>6</v>
      </c>
    </row>
    <row r="9" spans="1:33" x14ac:dyDescent="0.2">
      <c r="A9" s="3"/>
      <c r="C9" t="s">
        <v>7</v>
      </c>
    </row>
    <row r="10" spans="1:33" x14ac:dyDescent="0.2">
      <c r="A10" s="3">
        <v>113</v>
      </c>
      <c r="C10" t="s">
        <v>8</v>
      </c>
      <c r="F10" t="s">
        <v>73</v>
      </c>
      <c r="H10" s="3"/>
      <c r="I10" s="3">
        <v>79</v>
      </c>
      <c r="J10" s="3">
        <v>8</v>
      </c>
      <c r="K10" s="6">
        <v>25</v>
      </c>
      <c r="L10" s="3"/>
      <c r="M10" s="3">
        <v>21</v>
      </c>
      <c r="N10" s="3">
        <v>4</v>
      </c>
      <c r="O10" s="3">
        <v>85</v>
      </c>
      <c r="P10" s="3"/>
      <c r="Q10" s="3">
        <v>3</v>
      </c>
      <c r="R10" s="3">
        <v>76</v>
      </c>
      <c r="S10" s="3">
        <v>32</v>
      </c>
      <c r="T10" s="3"/>
      <c r="U10" s="3">
        <v>31</v>
      </c>
      <c r="V10" s="3">
        <v>80</v>
      </c>
      <c r="X10" s="3"/>
      <c r="Y10" s="3"/>
      <c r="AA10" s="3"/>
      <c r="AB10" s="3"/>
      <c r="AD10" s="3"/>
      <c r="AE10" s="3"/>
    </row>
    <row r="11" spans="1:33" x14ac:dyDescent="0.2">
      <c r="A11" s="3">
        <v>0</v>
      </c>
      <c r="F11" t="s">
        <v>74</v>
      </c>
      <c r="H11" s="3"/>
      <c r="I11" s="3">
        <v>0</v>
      </c>
      <c r="J11" s="3">
        <v>0</v>
      </c>
      <c r="K11" s="3">
        <v>0</v>
      </c>
      <c r="L11" s="3"/>
      <c r="M11" s="3">
        <v>0</v>
      </c>
      <c r="N11" s="3">
        <v>0</v>
      </c>
      <c r="O11" s="3">
        <v>0</v>
      </c>
      <c r="P11" s="3"/>
      <c r="Q11" s="3">
        <v>0</v>
      </c>
      <c r="R11" s="3">
        <v>0</v>
      </c>
      <c r="S11" s="3">
        <v>0</v>
      </c>
      <c r="T11" s="3"/>
      <c r="U11" s="3">
        <v>0</v>
      </c>
      <c r="V11" s="3">
        <v>0</v>
      </c>
      <c r="X11" s="3"/>
      <c r="Y11" s="3"/>
      <c r="AA11" s="3"/>
      <c r="AB11" s="3"/>
      <c r="AD11" s="3"/>
      <c r="AE11" s="3"/>
    </row>
    <row r="12" spans="1:33" s="10" customFormat="1" x14ac:dyDescent="0.2">
      <c r="A12" s="9">
        <v>4</v>
      </c>
      <c r="F12" s="10" t="s">
        <v>75</v>
      </c>
      <c r="H12" s="3"/>
      <c r="I12" s="3">
        <v>3</v>
      </c>
      <c r="J12" s="3">
        <v>0</v>
      </c>
      <c r="K12" s="9">
        <v>0</v>
      </c>
      <c r="L12" s="9"/>
      <c r="M12" s="9">
        <v>2</v>
      </c>
      <c r="N12" s="9">
        <v>0</v>
      </c>
      <c r="O12" s="3">
        <v>1</v>
      </c>
      <c r="P12" s="9"/>
      <c r="Q12" s="9">
        <v>0</v>
      </c>
      <c r="R12" s="9">
        <v>3</v>
      </c>
      <c r="S12" s="3">
        <v>1</v>
      </c>
      <c r="T12" s="9"/>
      <c r="U12" s="3">
        <v>1</v>
      </c>
      <c r="V12" s="3">
        <v>2</v>
      </c>
      <c r="X12" s="9"/>
      <c r="Y12" s="9"/>
      <c r="AA12" s="9"/>
      <c r="AB12" s="9"/>
      <c r="AD12" s="9"/>
      <c r="AE12" s="9"/>
    </row>
    <row r="13" spans="1:33" x14ac:dyDescent="0.2">
      <c r="A13" s="3">
        <v>99</v>
      </c>
      <c r="F13" t="s">
        <v>76</v>
      </c>
      <c r="H13" s="3"/>
      <c r="I13" s="3">
        <v>71</v>
      </c>
      <c r="J13" s="3">
        <v>6</v>
      </c>
      <c r="K13" s="9">
        <v>21</v>
      </c>
      <c r="L13" s="3"/>
      <c r="M13" s="3">
        <v>20</v>
      </c>
      <c r="N13" s="3">
        <v>5</v>
      </c>
      <c r="O13" s="3">
        <v>73</v>
      </c>
      <c r="P13" s="3"/>
      <c r="Q13" s="3">
        <v>9</v>
      </c>
      <c r="R13" s="3">
        <v>62</v>
      </c>
      <c r="S13" s="3">
        <v>27</v>
      </c>
      <c r="T13" s="3"/>
      <c r="U13" s="3">
        <v>25</v>
      </c>
      <c r="V13" s="3">
        <v>73</v>
      </c>
      <c r="W13" s="3"/>
      <c r="X13" s="3"/>
      <c r="Y13" s="3"/>
      <c r="AA13" s="3"/>
      <c r="AB13" s="3"/>
      <c r="AD13" s="3"/>
      <c r="AE13" s="3"/>
    </row>
    <row r="14" spans="1:33" x14ac:dyDescent="0.2">
      <c r="A14" s="3">
        <v>120</v>
      </c>
      <c r="F14" t="s">
        <v>77</v>
      </c>
      <c r="H14" s="3"/>
      <c r="I14" s="3">
        <v>96</v>
      </c>
      <c r="J14" s="3">
        <v>7</v>
      </c>
      <c r="K14" s="9">
        <v>15</v>
      </c>
      <c r="L14" s="3"/>
      <c r="M14" s="3">
        <v>16</v>
      </c>
      <c r="N14" s="3">
        <v>5</v>
      </c>
      <c r="O14" s="3">
        <v>99</v>
      </c>
      <c r="P14" s="3"/>
      <c r="Q14" s="3">
        <v>7</v>
      </c>
      <c r="R14" s="3">
        <v>94</v>
      </c>
      <c r="S14" s="3">
        <v>18</v>
      </c>
      <c r="T14" s="3"/>
      <c r="U14" s="3">
        <v>24</v>
      </c>
      <c r="V14" s="3">
        <v>93</v>
      </c>
      <c r="W14" s="3"/>
      <c r="X14" s="3"/>
      <c r="Y14" s="3"/>
      <c r="AA14" s="3"/>
      <c r="AB14" s="3"/>
      <c r="AD14" s="3"/>
      <c r="AE14" s="3"/>
    </row>
    <row r="15" spans="1:33" x14ac:dyDescent="0.2">
      <c r="A15" s="3">
        <v>2</v>
      </c>
      <c r="F15" t="s">
        <v>78</v>
      </c>
      <c r="H15" s="3"/>
      <c r="I15" s="3">
        <v>2</v>
      </c>
      <c r="J15" s="3">
        <v>0</v>
      </c>
      <c r="K15" s="9">
        <v>0</v>
      </c>
      <c r="L15" s="3"/>
      <c r="M15" s="3">
        <v>0</v>
      </c>
      <c r="N15" s="3">
        <v>0</v>
      </c>
      <c r="O15" s="3">
        <v>2</v>
      </c>
      <c r="P15" s="3"/>
      <c r="Q15" s="3">
        <v>0</v>
      </c>
      <c r="R15" s="3">
        <v>2</v>
      </c>
      <c r="S15" s="3">
        <v>0</v>
      </c>
      <c r="T15" s="3"/>
      <c r="U15" s="3">
        <v>0</v>
      </c>
      <c r="V15" s="3">
        <v>2</v>
      </c>
      <c r="W15" s="3"/>
      <c r="X15" s="3"/>
      <c r="Y15" s="3"/>
      <c r="AA15" s="3"/>
      <c r="AB15" s="3"/>
      <c r="AD15" s="3"/>
      <c r="AE15" s="3"/>
    </row>
    <row r="16" spans="1:33" x14ac:dyDescent="0.2">
      <c r="A16" s="3">
        <v>137</v>
      </c>
      <c r="F16" t="s">
        <v>79</v>
      </c>
      <c r="H16" s="3"/>
      <c r="I16" s="3">
        <v>111</v>
      </c>
      <c r="J16" s="3">
        <v>8</v>
      </c>
      <c r="K16" s="9">
        <v>17</v>
      </c>
      <c r="L16" s="3"/>
      <c r="M16" s="3">
        <v>17</v>
      </c>
      <c r="N16" s="3">
        <v>5</v>
      </c>
      <c r="O16" s="3">
        <v>113</v>
      </c>
      <c r="P16" s="3"/>
      <c r="Q16" s="3">
        <v>7</v>
      </c>
      <c r="R16" s="3">
        <v>100</v>
      </c>
      <c r="S16" s="3">
        <v>27</v>
      </c>
      <c r="T16" s="3"/>
      <c r="U16" s="3">
        <v>29</v>
      </c>
      <c r="V16" s="3">
        <v>105</v>
      </c>
      <c r="W16" s="3"/>
      <c r="X16" s="3"/>
      <c r="Y16" s="3"/>
      <c r="AA16" s="3"/>
      <c r="AB16" s="3"/>
      <c r="AD16" s="3"/>
      <c r="AE16" s="3"/>
    </row>
    <row r="17" spans="1:31" x14ac:dyDescent="0.2">
      <c r="A17" s="3">
        <v>1</v>
      </c>
      <c r="F17" t="s">
        <v>80</v>
      </c>
      <c r="H17" s="3"/>
      <c r="I17" s="3">
        <v>1</v>
      </c>
      <c r="J17" s="3">
        <v>0</v>
      </c>
      <c r="K17" s="9">
        <v>0</v>
      </c>
      <c r="L17" s="3"/>
      <c r="M17" s="3">
        <v>0</v>
      </c>
      <c r="N17" s="3">
        <v>0</v>
      </c>
      <c r="O17" s="3">
        <v>1</v>
      </c>
      <c r="P17" s="3"/>
      <c r="Q17" s="3">
        <v>0</v>
      </c>
      <c r="R17" s="3">
        <v>1</v>
      </c>
      <c r="S17" s="3">
        <v>0</v>
      </c>
      <c r="T17" s="3"/>
      <c r="U17" s="3">
        <v>0</v>
      </c>
      <c r="V17" s="3">
        <v>1</v>
      </c>
      <c r="W17" s="3"/>
      <c r="X17" s="3"/>
      <c r="Y17" s="3"/>
      <c r="AA17" s="3"/>
      <c r="AB17" s="3"/>
      <c r="AD17" s="3"/>
      <c r="AE17" s="3"/>
    </row>
    <row r="18" spans="1:31" x14ac:dyDescent="0.2">
      <c r="A18" s="7">
        <f>SUM(A10:A17)</f>
        <v>476</v>
      </c>
      <c r="D18" s="3"/>
      <c r="F18" s="3" t="s">
        <v>11</v>
      </c>
      <c r="G18" s="3"/>
      <c r="H18" s="7"/>
      <c r="I18" s="7">
        <f>SUM(I10:I17)</f>
        <v>363</v>
      </c>
      <c r="J18" s="7">
        <f>SUM(J10:J17)</f>
        <v>29</v>
      </c>
      <c r="K18" s="7">
        <f>SUM(K10:K17)</f>
        <v>78</v>
      </c>
      <c r="L18" s="7"/>
      <c r="M18" s="7">
        <f t="shared" ref="M18:R18" si="0">SUM(M10:M17)</f>
        <v>76</v>
      </c>
      <c r="N18" s="7">
        <f t="shared" si="0"/>
        <v>19</v>
      </c>
      <c r="O18" s="7">
        <f>SUM(O10:O17)</f>
        <v>374</v>
      </c>
      <c r="P18" s="7"/>
      <c r="Q18" s="7">
        <f t="shared" si="0"/>
        <v>26</v>
      </c>
      <c r="R18" s="7">
        <f t="shared" si="0"/>
        <v>338</v>
      </c>
      <c r="S18" s="7">
        <f>SUM(S10:S17)</f>
        <v>105</v>
      </c>
      <c r="T18" s="7"/>
      <c r="U18" s="7">
        <f>SUM(U10:U17)</f>
        <v>110</v>
      </c>
      <c r="V18" s="7">
        <f>SUM(V10:V17)</f>
        <v>356</v>
      </c>
      <c r="W18" s="7"/>
      <c r="X18" s="7"/>
      <c r="Y18" s="7"/>
      <c r="Z18" s="7"/>
      <c r="AA18" s="7"/>
      <c r="AB18" s="7"/>
      <c r="AD18" s="7"/>
      <c r="AE18" s="7"/>
    </row>
    <row r="19" spans="1:31" x14ac:dyDescent="0.2">
      <c r="A19" s="3">
        <v>303</v>
      </c>
      <c r="C19" t="s">
        <v>12</v>
      </c>
      <c r="F19" t="s">
        <v>9</v>
      </c>
      <c r="H19" s="3"/>
      <c r="I19" s="3">
        <v>195</v>
      </c>
      <c r="J19" s="3">
        <v>21</v>
      </c>
      <c r="K19" s="3">
        <v>78</v>
      </c>
      <c r="L19" s="3"/>
      <c r="M19" s="3">
        <v>71</v>
      </c>
      <c r="N19" s="3">
        <v>22</v>
      </c>
      <c r="O19" s="3">
        <v>205</v>
      </c>
      <c r="P19" s="3"/>
      <c r="Q19" s="3">
        <v>19</v>
      </c>
      <c r="R19" s="3">
        <v>175</v>
      </c>
      <c r="S19" s="3">
        <v>107</v>
      </c>
      <c r="T19" s="3"/>
      <c r="U19" s="3">
        <v>103</v>
      </c>
      <c r="V19" s="3">
        <v>196</v>
      </c>
      <c r="X19" s="3"/>
      <c r="Y19" s="3"/>
      <c r="AA19" s="3"/>
      <c r="AB19" s="3"/>
      <c r="AD19" s="3"/>
      <c r="AE19" s="3"/>
    </row>
    <row r="20" spans="1:31" x14ac:dyDescent="0.2">
      <c r="A20" s="3">
        <v>229</v>
      </c>
      <c r="F20" t="s">
        <v>10</v>
      </c>
      <c r="H20" s="3"/>
      <c r="I20" s="3">
        <v>148</v>
      </c>
      <c r="J20" s="3">
        <v>15</v>
      </c>
      <c r="K20" s="3">
        <v>60</v>
      </c>
      <c r="L20" s="3"/>
      <c r="M20" s="3">
        <v>55</v>
      </c>
      <c r="N20" s="3">
        <v>13</v>
      </c>
      <c r="O20" s="3">
        <v>159</v>
      </c>
      <c r="P20" s="3"/>
      <c r="Q20" s="3">
        <v>6</v>
      </c>
      <c r="R20" s="3">
        <v>135</v>
      </c>
      <c r="S20" s="3">
        <v>87</v>
      </c>
      <c r="T20" s="3"/>
      <c r="U20" s="3">
        <v>72</v>
      </c>
      <c r="V20" s="3">
        <v>152</v>
      </c>
      <c r="X20" s="3"/>
      <c r="Y20" s="3"/>
      <c r="Z20" s="8"/>
      <c r="AA20" s="3"/>
      <c r="AB20" s="3"/>
      <c r="AD20" s="3"/>
      <c r="AE20" s="3"/>
    </row>
    <row r="21" spans="1:31" x14ac:dyDescent="0.2">
      <c r="A21" s="7">
        <f>SUM(A19+A20)</f>
        <v>532</v>
      </c>
      <c r="F21" s="3" t="s">
        <v>13</v>
      </c>
      <c r="G21" s="3"/>
      <c r="H21" s="7"/>
      <c r="I21" s="7">
        <f>SUM(I19:I20)</f>
        <v>343</v>
      </c>
      <c r="J21" s="7">
        <f>SUM(J19:J20)</f>
        <v>36</v>
      </c>
      <c r="K21" s="7">
        <f>SUM(K19:K20)</f>
        <v>138</v>
      </c>
      <c r="L21" s="7"/>
      <c r="M21" s="7">
        <f>SUM(M19:M20)</f>
        <v>126</v>
      </c>
      <c r="N21" s="7">
        <f>SUM(N19:N20)</f>
        <v>35</v>
      </c>
      <c r="O21" s="7">
        <f>SUM(O19:O20)</f>
        <v>364</v>
      </c>
      <c r="P21" s="7"/>
      <c r="Q21" s="7">
        <f>SUM(Q19:Q20)</f>
        <v>25</v>
      </c>
      <c r="R21" s="7">
        <f>SUM(R19:R20)</f>
        <v>310</v>
      </c>
      <c r="S21" s="7">
        <f>SUM(S19:S20)</f>
        <v>194</v>
      </c>
      <c r="T21" s="7"/>
      <c r="U21" s="7">
        <f>SUM(U19+U20)</f>
        <v>175</v>
      </c>
      <c r="V21" s="7">
        <f>SUM(V19+V20)</f>
        <v>348</v>
      </c>
      <c r="W21" s="7"/>
      <c r="X21" s="7"/>
      <c r="Y21" s="7"/>
      <c r="Z21" s="7"/>
      <c r="AA21" s="7"/>
      <c r="AB21" s="7"/>
      <c r="AD21" s="7"/>
      <c r="AE21" s="7"/>
    </row>
    <row r="22" spans="1:31" x14ac:dyDescent="0.2">
      <c r="A22" s="3">
        <v>26</v>
      </c>
      <c r="C22" t="s">
        <v>14</v>
      </c>
      <c r="F22" t="s">
        <v>15</v>
      </c>
      <c r="H22" s="3"/>
      <c r="I22" s="3">
        <v>4</v>
      </c>
      <c r="J22" s="3">
        <v>2</v>
      </c>
      <c r="K22" s="3">
        <v>17</v>
      </c>
      <c r="L22" s="3"/>
      <c r="M22" s="3">
        <v>21</v>
      </c>
      <c r="N22" s="3">
        <v>0</v>
      </c>
      <c r="O22" s="3">
        <v>5</v>
      </c>
      <c r="P22" s="3"/>
      <c r="Q22" s="3">
        <v>0</v>
      </c>
      <c r="R22" s="3">
        <v>4</v>
      </c>
      <c r="S22" s="3">
        <v>22</v>
      </c>
      <c r="T22" s="3"/>
      <c r="U22" s="3">
        <v>22</v>
      </c>
      <c r="V22" s="3">
        <v>4</v>
      </c>
      <c r="X22" s="3"/>
      <c r="Y22" s="3"/>
      <c r="AA22" s="3"/>
      <c r="AB22" s="3"/>
      <c r="AD22" s="3"/>
      <c r="AE22" s="3"/>
    </row>
    <row r="23" spans="1:31" x14ac:dyDescent="0.2">
      <c r="A23" s="3">
        <v>80</v>
      </c>
      <c r="F23" t="s">
        <v>16</v>
      </c>
      <c r="H23" s="3"/>
      <c r="I23" s="3">
        <v>46</v>
      </c>
      <c r="J23" s="3">
        <v>2</v>
      </c>
      <c r="K23" s="3">
        <v>27</v>
      </c>
      <c r="L23" s="3"/>
      <c r="M23" s="3">
        <v>26</v>
      </c>
      <c r="N23" s="3">
        <v>2</v>
      </c>
      <c r="O23" s="3">
        <v>50</v>
      </c>
      <c r="P23" s="3"/>
      <c r="Q23" s="3">
        <v>0</v>
      </c>
      <c r="R23" s="3">
        <v>42</v>
      </c>
      <c r="S23" s="3">
        <v>37</v>
      </c>
      <c r="T23" s="3"/>
      <c r="U23" s="3">
        <v>36</v>
      </c>
      <c r="V23" s="3">
        <v>43</v>
      </c>
      <c r="X23" s="3"/>
      <c r="Y23" s="3"/>
      <c r="AA23" s="3"/>
      <c r="AB23" s="3"/>
      <c r="AD23" s="3"/>
      <c r="AE23" s="3"/>
    </row>
    <row r="24" spans="1:31" x14ac:dyDescent="0.2">
      <c r="A24" s="3">
        <v>121</v>
      </c>
      <c r="F24" t="s">
        <v>17</v>
      </c>
      <c r="H24" s="3"/>
      <c r="I24" s="3">
        <v>69</v>
      </c>
      <c r="J24" s="3">
        <v>8</v>
      </c>
      <c r="K24" s="3">
        <v>40</v>
      </c>
      <c r="L24" s="3"/>
      <c r="M24" s="3">
        <v>43</v>
      </c>
      <c r="N24" s="3">
        <v>8</v>
      </c>
      <c r="O24" s="3">
        <v>68</v>
      </c>
      <c r="P24" s="3"/>
      <c r="Q24" s="3">
        <v>4</v>
      </c>
      <c r="R24" s="3">
        <v>63</v>
      </c>
      <c r="S24" s="3">
        <v>52</v>
      </c>
      <c r="T24" s="3"/>
      <c r="U24" s="3">
        <v>59</v>
      </c>
      <c r="V24" s="3">
        <v>58</v>
      </c>
      <c r="X24" s="3"/>
      <c r="Y24" s="3"/>
      <c r="AA24" s="3"/>
      <c r="AB24" s="3"/>
      <c r="AD24" s="3"/>
      <c r="AE24" s="3"/>
    </row>
    <row r="25" spans="1:31" x14ac:dyDescent="0.2">
      <c r="A25" s="3">
        <v>149</v>
      </c>
      <c r="F25" t="s">
        <v>18</v>
      </c>
      <c r="H25" s="3"/>
      <c r="I25" s="3">
        <v>94</v>
      </c>
      <c r="J25" s="3">
        <v>6</v>
      </c>
      <c r="K25" s="3">
        <v>46</v>
      </c>
      <c r="L25" s="3"/>
      <c r="M25" s="3">
        <v>42</v>
      </c>
      <c r="N25" s="3">
        <v>5</v>
      </c>
      <c r="O25" s="3">
        <v>100</v>
      </c>
      <c r="P25" s="3"/>
      <c r="Q25" s="3">
        <v>4</v>
      </c>
      <c r="R25" s="3">
        <v>90</v>
      </c>
      <c r="S25" s="3">
        <v>53</v>
      </c>
      <c r="T25" s="3"/>
      <c r="U25" s="3">
        <v>50</v>
      </c>
      <c r="V25" s="3">
        <v>95</v>
      </c>
      <c r="X25" s="3"/>
      <c r="Y25" s="3"/>
      <c r="AA25" s="3"/>
      <c r="AB25" s="3"/>
      <c r="AD25" s="3"/>
      <c r="AE25" s="3"/>
    </row>
    <row r="26" spans="1:31" x14ac:dyDescent="0.2">
      <c r="A26" s="3">
        <v>191</v>
      </c>
      <c r="F26" t="s">
        <v>19</v>
      </c>
      <c r="H26" s="3"/>
      <c r="I26" s="3">
        <v>103</v>
      </c>
      <c r="J26" s="3">
        <v>8</v>
      </c>
      <c r="K26" s="3">
        <v>76</v>
      </c>
      <c r="L26" s="3"/>
      <c r="M26" s="3">
        <v>65</v>
      </c>
      <c r="N26" s="3">
        <v>8</v>
      </c>
      <c r="O26" s="3">
        <v>116</v>
      </c>
      <c r="P26" s="3"/>
      <c r="Q26" s="3">
        <v>9</v>
      </c>
      <c r="R26" s="3">
        <v>93</v>
      </c>
      <c r="S26" s="3">
        <v>85</v>
      </c>
      <c r="T26" s="3"/>
      <c r="U26" s="3">
        <v>77</v>
      </c>
      <c r="V26" s="3">
        <v>109</v>
      </c>
      <c r="X26" s="3"/>
      <c r="Y26" s="3"/>
      <c r="AA26" s="3"/>
      <c r="AB26" s="3"/>
      <c r="AD26" s="3"/>
      <c r="AE26" s="3"/>
    </row>
    <row r="27" spans="1:31" x14ac:dyDescent="0.2">
      <c r="A27" s="3">
        <v>59</v>
      </c>
      <c r="F27" t="s">
        <v>20</v>
      </c>
      <c r="H27" s="3"/>
      <c r="I27" s="3">
        <v>32</v>
      </c>
      <c r="J27" s="3">
        <v>5</v>
      </c>
      <c r="K27" s="3">
        <v>16</v>
      </c>
      <c r="L27" s="3"/>
      <c r="M27" s="3">
        <v>24</v>
      </c>
      <c r="N27" s="3">
        <v>2</v>
      </c>
      <c r="O27" s="3">
        <v>31</v>
      </c>
      <c r="P27" s="3"/>
      <c r="Q27" s="3">
        <v>4</v>
      </c>
      <c r="R27" s="3">
        <v>28</v>
      </c>
      <c r="S27" s="3">
        <v>27</v>
      </c>
      <c r="T27" s="3"/>
      <c r="U27" s="3">
        <v>27</v>
      </c>
      <c r="V27" s="3">
        <v>32</v>
      </c>
      <c r="X27" s="3"/>
      <c r="Y27" s="3"/>
      <c r="AA27" s="3"/>
      <c r="AB27" s="3"/>
      <c r="AD27" s="3"/>
      <c r="AE27" s="3"/>
    </row>
    <row r="28" spans="1:31" x14ac:dyDescent="0.2">
      <c r="A28" s="3">
        <v>76</v>
      </c>
      <c r="F28" t="s">
        <v>21</v>
      </c>
      <c r="H28" s="3"/>
      <c r="I28" s="3">
        <v>42</v>
      </c>
      <c r="J28" s="3">
        <v>6</v>
      </c>
      <c r="K28" s="3">
        <v>28</v>
      </c>
      <c r="L28" s="3"/>
      <c r="M28" s="3">
        <v>27</v>
      </c>
      <c r="N28" s="3">
        <v>3</v>
      </c>
      <c r="O28" s="3">
        <v>45</v>
      </c>
      <c r="P28" s="3"/>
      <c r="Q28" s="3">
        <v>5</v>
      </c>
      <c r="R28" s="3">
        <v>36</v>
      </c>
      <c r="S28" s="3">
        <v>35</v>
      </c>
      <c r="T28" s="3"/>
      <c r="U28" s="3">
        <v>30</v>
      </c>
      <c r="V28" s="3">
        <v>45</v>
      </c>
      <c r="X28" s="3"/>
      <c r="Y28" s="3"/>
      <c r="AA28" s="3"/>
      <c r="AB28" s="3"/>
      <c r="AD28" s="3"/>
      <c r="AE28" s="3"/>
    </row>
    <row r="29" spans="1:31" x14ac:dyDescent="0.2">
      <c r="A29" s="3">
        <v>105</v>
      </c>
      <c r="F29" t="s">
        <v>22</v>
      </c>
      <c r="H29" s="3"/>
      <c r="I29" s="3">
        <v>65</v>
      </c>
      <c r="J29" s="3">
        <v>8</v>
      </c>
      <c r="K29" s="3">
        <v>25</v>
      </c>
      <c r="L29" s="3"/>
      <c r="M29" s="3">
        <v>37</v>
      </c>
      <c r="N29" s="3">
        <v>3</v>
      </c>
      <c r="O29" s="3">
        <v>63</v>
      </c>
      <c r="P29" s="3"/>
      <c r="Q29" s="3">
        <v>5</v>
      </c>
      <c r="R29" s="3">
        <v>48</v>
      </c>
      <c r="S29" s="3">
        <v>50</v>
      </c>
      <c r="T29" s="3"/>
      <c r="U29" s="3">
        <v>43</v>
      </c>
      <c r="V29" s="3">
        <v>56</v>
      </c>
      <c r="X29" s="3"/>
      <c r="Y29" s="3"/>
      <c r="AA29" s="3"/>
      <c r="AB29" s="3"/>
      <c r="AD29" s="3"/>
      <c r="AE29" s="3"/>
    </row>
    <row r="30" spans="1:31" x14ac:dyDescent="0.2">
      <c r="A30" s="3">
        <v>34</v>
      </c>
      <c r="F30" t="s">
        <v>23</v>
      </c>
      <c r="H30" s="3"/>
      <c r="I30" s="3">
        <v>16</v>
      </c>
      <c r="J30" s="3">
        <v>2</v>
      </c>
      <c r="K30" s="3">
        <v>15</v>
      </c>
      <c r="L30" s="3"/>
      <c r="M30" s="3">
        <v>16</v>
      </c>
      <c r="N30" s="3">
        <v>3</v>
      </c>
      <c r="O30" s="3">
        <v>14</v>
      </c>
      <c r="P30" s="3"/>
      <c r="Q30" s="3">
        <v>1</v>
      </c>
      <c r="R30" s="3">
        <v>15</v>
      </c>
      <c r="S30" s="3">
        <v>16</v>
      </c>
      <c r="T30" s="3"/>
      <c r="U30" s="3">
        <v>19</v>
      </c>
      <c r="V30" s="3">
        <v>15</v>
      </c>
      <c r="X30" s="3"/>
      <c r="Y30" s="3"/>
      <c r="AA30" s="3"/>
      <c r="AB30" s="3"/>
      <c r="AD30" s="3"/>
      <c r="AE30" s="3"/>
    </row>
    <row r="31" spans="1:31" x14ac:dyDescent="0.2">
      <c r="A31" s="3">
        <v>103</v>
      </c>
      <c r="F31" t="s">
        <v>24</v>
      </c>
      <c r="H31" s="3"/>
      <c r="I31" s="3">
        <v>57</v>
      </c>
      <c r="J31" s="3">
        <v>6</v>
      </c>
      <c r="K31" s="3">
        <v>36</v>
      </c>
      <c r="L31" s="3"/>
      <c r="M31" s="3">
        <v>37</v>
      </c>
      <c r="N31" s="3">
        <v>3</v>
      </c>
      <c r="O31" s="3">
        <v>61</v>
      </c>
      <c r="P31" s="3"/>
      <c r="Q31" s="3">
        <v>6</v>
      </c>
      <c r="R31" s="3">
        <v>53</v>
      </c>
      <c r="S31" s="3">
        <v>41</v>
      </c>
      <c r="T31" s="3"/>
      <c r="U31" s="3">
        <v>41</v>
      </c>
      <c r="V31" s="3">
        <v>61</v>
      </c>
      <c r="X31" s="3"/>
      <c r="Y31" s="3"/>
      <c r="AA31" s="3"/>
      <c r="AB31" s="3"/>
      <c r="AD31" s="3"/>
      <c r="AE31" s="3"/>
    </row>
    <row r="32" spans="1:31" x14ac:dyDescent="0.2">
      <c r="A32" s="3">
        <v>260</v>
      </c>
      <c r="F32" t="s">
        <v>25</v>
      </c>
      <c r="H32" s="3"/>
      <c r="I32" s="3">
        <v>160</v>
      </c>
      <c r="J32" s="3">
        <v>11</v>
      </c>
      <c r="K32" s="3">
        <v>83</v>
      </c>
      <c r="L32" s="3"/>
      <c r="M32" s="3">
        <v>86</v>
      </c>
      <c r="N32" s="3">
        <v>7</v>
      </c>
      <c r="O32" s="3">
        <v>158</v>
      </c>
      <c r="P32" s="3"/>
      <c r="Q32" s="3">
        <v>9</v>
      </c>
      <c r="R32" s="3">
        <v>138</v>
      </c>
      <c r="S32" s="3">
        <v>110</v>
      </c>
      <c r="T32" s="3"/>
      <c r="U32" s="3">
        <v>100</v>
      </c>
      <c r="V32" s="3">
        <v>155</v>
      </c>
      <c r="X32" s="3"/>
      <c r="Y32" s="3"/>
      <c r="AA32" s="3"/>
      <c r="AB32" s="3"/>
      <c r="AD32" s="3"/>
      <c r="AE32" s="3"/>
    </row>
    <row r="33" spans="1:31" x14ac:dyDescent="0.2">
      <c r="A33" s="3">
        <v>370</v>
      </c>
      <c r="F33" t="s">
        <v>26</v>
      </c>
      <c r="H33" s="3"/>
      <c r="I33" s="3">
        <v>250</v>
      </c>
      <c r="J33" s="3">
        <v>19</v>
      </c>
      <c r="K33" s="3">
        <v>96</v>
      </c>
      <c r="L33" s="3"/>
      <c r="M33" s="3">
        <v>97</v>
      </c>
      <c r="N33" s="3">
        <v>11</v>
      </c>
      <c r="O33" s="3">
        <v>256</v>
      </c>
      <c r="P33" s="3"/>
      <c r="Q33" s="3">
        <v>12</v>
      </c>
      <c r="R33" s="3">
        <v>215</v>
      </c>
      <c r="S33" s="3">
        <v>139</v>
      </c>
      <c r="T33" s="3"/>
      <c r="U33" s="3">
        <v>120</v>
      </c>
      <c r="V33" s="3">
        <v>245</v>
      </c>
      <c r="X33" s="3"/>
      <c r="Y33" s="3"/>
      <c r="AA33" s="3"/>
      <c r="AB33" s="3"/>
      <c r="AD33" s="3"/>
      <c r="AE33" s="3"/>
    </row>
    <row r="34" spans="1:31" x14ac:dyDescent="0.2">
      <c r="A34" s="3">
        <v>321</v>
      </c>
      <c r="F34" t="s">
        <v>27</v>
      </c>
      <c r="H34" s="3"/>
      <c r="I34" s="3">
        <v>212</v>
      </c>
      <c r="J34" s="3">
        <v>9</v>
      </c>
      <c r="K34" s="3">
        <v>94</v>
      </c>
      <c r="L34" s="3"/>
      <c r="M34" s="3">
        <v>83</v>
      </c>
      <c r="N34" s="3">
        <v>12</v>
      </c>
      <c r="O34" s="3">
        <v>220</v>
      </c>
      <c r="P34" s="3"/>
      <c r="Q34" s="3">
        <v>7</v>
      </c>
      <c r="R34" s="3">
        <v>187</v>
      </c>
      <c r="S34" s="3">
        <v>123</v>
      </c>
      <c r="T34" s="3"/>
      <c r="U34" s="3">
        <v>105</v>
      </c>
      <c r="V34" s="3">
        <v>204</v>
      </c>
      <c r="X34" s="3"/>
      <c r="Y34" s="3"/>
      <c r="AA34" s="3"/>
      <c r="AB34" s="3"/>
      <c r="AD34" s="3"/>
      <c r="AE34" s="3"/>
    </row>
    <row r="35" spans="1:31" x14ac:dyDescent="0.2">
      <c r="A35" s="7">
        <f>SUM(A22:A34)</f>
        <v>1895</v>
      </c>
      <c r="F35" s="3" t="s">
        <v>13</v>
      </c>
      <c r="G35" s="3"/>
      <c r="H35" s="7"/>
      <c r="I35" s="7">
        <f>SUM(I22:I34)</f>
        <v>1150</v>
      </c>
      <c r="J35" s="7">
        <f>SUM(J22:J34)</f>
        <v>92</v>
      </c>
      <c r="K35" s="7">
        <f>SUM(K22:K34)</f>
        <v>599</v>
      </c>
      <c r="L35" s="7"/>
      <c r="M35" s="7">
        <f>SUM(M22:M34)</f>
        <v>604</v>
      </c>
      <c r="N35" s="7">
        <f>SUM(N22:N34)</f>
        <v>67</v>
      </c>
      <c r="O35" s="7">
        <f>SUM(O22:O34)</f>
        <v>1187</v>
      </c>
      <c r="P35" s="7"/>
      <c r="Q35" s="7">
        <f>SUM(Q22:Q34)</f>
        <v>66</v>
      </c>
      <c r="R35" s="7">
        <f>SUM(R22:R34)</f>
        <v>1012</v>
      </c>
      <c r="S35" s="7">
        <f>SUM(S22:S34)</f>
        <v>790</v>
      </c>
      <c r="T35" s="7"/>
      <c r="U35" s="7">
        <f>SUM(U22:U34)</f>
        <v>729</v>
      </c>
      <c r="V35" s="7">
        <f>SUM(V22:V34)</f>
        <v>1122</v>
      </c>
      <c r="W35" s="7"/>
      <c r="X35" s="7"/>
      <c r="Y35" s="7"/>
      <c r="Z35" s="7"/>
      <c r="AA35" s="7"/>
      <c r="AB35" s="7"/>
      <c r="AC35" s="7"/>
      <c r="AD35" s="7"/>
      <c r="AE35" s="7"/>
    </row>
    <row r="36" spans="1:31" x14ac:dyDescent="0.2">
      <c r="A36" s="3">
        <v>108</v>
      </c>
      <c r="C36" t="s">
        <v>28</v>
      </c>
      <c r="F36" t="s">
        <v>73</v>
      </c>
      <c r="H36" s="3"/>
      <c r="I36" s="3">
        <v>62</v>
      </c>
      <c r="J36" s="3">
        <v>8</v>
      </c>
      <c r="K36" s="3">
        <v>36</v>
      </c>
      <c r="L36" s="3"/>
      <c r="M36" s="3">
        <v>33</v>
      </c>
      <c r="N36" s="3">
        <v>4</v>
      </c>
      <c r="O36" s="3">
        <v>70</v>
      </c>
      <c r="P36" s="3"/>
      <c r="Q36" s="3">
        <v>2</v>
      </c>
      <c r="R36" s="3">
        <v>55</v>
      </c>
      <c r="S36" s="3">
        <v>51</v>
      </c>
      <c r="T36" s="3"/>
      <c r="U36" s="3">
        <v>54</v>
      </c>
      <c r="V36" s="3">
        <v>54</v>
      </c>
      <c r="X36" s="3"/>
      <c r="Y36" s="3"/>
      <c r="AA36" s="3"/>
      <c r="AB36" s="3"/>
      <c r="AD36" s="3"/>
      <c r="AE36" s="3"/>
    </row>
    <row r="37" spans="1:31" x14ac:dyDescent="0.2">
      <c r="A37" s="3">
        <v>196</v>
      </c>
      <c r="F37" t="s">
        <v>74</v>
      </c>
      <c r="H37" s="3"/>
      <c r="I37" s="3">
        <v>123</v>
      </c>
      <c r="J37" s="3">
        <v>8</v>
      </c>
      <c r="K37" s="3">
        <v>63</v>
      </c>
      <c r="L37" s="3"/>
      <c r="M37" s="3">
        <v>45</v>
      </c>
      <c r="N37" s="3">
        <v>3</v>
      </c>
      <c r="O37" s="3">
        <v>147</v>
      </c>
      <c r="P37" s="3"/>
      <c r="Q37" s="3">
        <v>12</v>
      </c>
      <c r="R37" s="3">
        <v>117</v>
      </c>
      <c r="S37" s="3">
        <v>66</v>
      </c>
      <c r="T37" s="3"/>
      <c r="U37" s="3">
        <v>68</v>
      </c>
      <c r="V37" s="3">
        <v>126</v>
      </c>
      <c r="X37" s="3"/>
      <c r="Y37" s="3"/>
      <c r="AA37" s="3"/>
      <c r="AB37" s="3"/>
      <c r="AD37" s="3"/>
      <c r="AE37" s="3"/>
    </row>
    <row r="38" spans="1:31" x14ac:dyDescent="0.2">
      <c r="A38" s="3">
        <v>81</v>
      </c>
      <c r="F38" t="s">
        <v>76</v>
      </c>
      <c r="H38" s="3"/>
      <c r="I38" s="3">
        <v>50</v>
      </c>
      <c r="J38" s="3">
        <v>2</v>
      </c>
      <c r="K38" s="3">
        <v>29</v>
      </c>
      <c r="L38" s="3"/>
      <c r="M38" s="3">
        <v>20</v>
      </c>
      <c r="N38" s="3">
        <v>5</v>
      </c>
      <c r="O38" s="3">
        <v>56</v>
      </c>
      <c r="P38" s="3"/>
      <c r="Q38" s="3">
        <v>2</v>
      </c>
      <c r="R38" s="3">
        <v>40</v>
      </c>
      <c r="S38" s="3">
        <v>39</v>
      </c>
      <c r="T38" s="3"/>
      <c r="U38" s="3">
        <v>25</v>
      </c>
      <c r="V38" s="3">
        <v>55</v>
      </c>
      <c r="X38" s="3"/>
      <c r="Y38" s="3"/>
      <c r="AA38" s="3"/>
      <c r="AB38" s="3"/>
      <c r="AD38" s="3"/>
      <c r="AE38" s="3"/>
    </row>
    <row r="39" spans="1:31" x14ac:dyDescent="0.2">
      <c r="A39" s="3">
        <v>63</v>
      </c>
      <c r="F39" t="s">
        <v>81</v>
      </c>
      <c r="H39" s="3"/>
      <c r="I39" s="3">
        <v>39</v>
      </c>
      <c r="J39" s="3">
        <v>3</v>
      </c>
      <c r="K39" s="3">
        <v>17</v>
      </c>
      <c r="L39" s="3"/>
      <c r="M39" s="3">
        <v>18</v>
      </c>
      <c r="N39" s="3">
        <v>2</v>
      </c>
      <c r="O39" s="3">
        <v>42</v>
      </c>
      <c r="P39" s="3"/>
      <c r="Q39" s="3">
        <v>0</v>
      </c>
      <c r="R39" s="3">
        <v>39</v>
      </c>
      <c r="S39" s="3">
        <v>24</v>
      </c>
      <c r="T39" s="3"/>
      <c r="U39" s="3">
        <v>23</v>
      </c>
      <c r="V39" s="3">
        <v>37</v>
      </c>
      <c r="X39" s="3"/>
      <c r="Y39" s="3"/>
      <c r="AA39" s="3"/>
      <c r="AB39" s="3"/>
      <c r="AD39" s="3"/>
      <c r="AE39" s="3"/>
    </row>
    <row r="40" spans="1:31" x14ac:dyDescent="0.2">
      <c r="A40" s="3">
        <v>154</v>
      </c>
      <c r="F40" t="s">
        <v>77</v>
      </c>
      <c r="H40" s="3"/>
      <c r="I40" s="3">
        <v>95</v>
      </c>
      <c r="J40" s="3">
        <v>12</v>
      </c>
      <c r="K40" s="3">
        <v>38</v>
      </c>
      <c r="L40" s="3"/>
      <c r="M40" s="3">
        <v>26</v>
      </c>
      <c r="N40" s="3">
        <v>3</v>
      </c>
      <c r="O40" s="3">
        <v>120</v>
      </c>
      <c r="P40" s="3"/>
      <c r="Q40" s="3">
        <v>6</v>
      </c>
      <c r="R40" s="3">
        <v>100</v>
      </c>
      <c r="S40" s="3">
        <v>47</v>
      </c>
      <c r="T40" s="3"/>
      <c r="U40" s="3">
        <v>49</v>
      </c>
      <c r="V40" s="3">
        <v>102</v>
      </c>
      <c r="X40" s="3"/>
      <c r="Y40" s="3"/>
      <c r="AA40" s="3"/>
      <c r="AB40" s="3"/>
      <c r="AD40" s="3"/>
      <c r="AE40" s="3"/>
    </row>
    <row r="41" spans="1:31" x14ac:dyDescent="0.2">
      <c r="A41" s="3">
        <v>84</v>
      </c>
      <c r="F41" t="s">
        <v>78</v>
      </c>
      <c r="H41" s="3"/>
      <c r="I41" s="3">
        <v>50</v>
      </c>
      <c r="J41" s="3">
        <v>8</v>
      </c>
      <c r="K41" s="3">
        <v>22</v>
      </c>
      <c r="L41" s="3"/>
      <c r="M41" s="3">
        <v>20</v>
      </c>
      <c r="N41" s="3">
        <v>8</v>
      </c>
      <c r="O41" s="3">
        <v>55</v>
      </c>
      <c r="P41" s="3"/>
      <c r="Q41" s="3">
        <v>5</v>
      </c>
      <c r="R41" s="3">
        <v>46</v>
      </c>
      <c r="S41" s="3">
        <v>32</v>
      </c>
      <c r="T41" s="3"/>
      <c r="U41" s="3">
        <v>30</v>
      </c>
      <c r="V41" s="3">
        <v>51</v>
      </c>
      <c r="X41" s="3"/>
      <c r="Y41" s="3"/>
      <c r="AA41" s="3"/>
      <c r="AB41" s="3"/>
      <c r="AD41" s="3"/>
      <c r="AE41" s="3"/>
    </row>
    <row r="42" spans="1:31" x14ac:dyDescent="0.2">
      <c r="A42" s="3">
        <v>1</v>
      </c>
      <c r="F42" t="s">
        <v>82</v>
      </c>
      <c r="H42" s="3"/>
      <c r="I42" s="3">
        <v>1</v>
      </c>
      <c r="J42" s="3">
        <v>0</v>
      </c>
      <c r="K42" s="3">
        <v>0</v>
      </c>
      <c r="L42" s="3"/>
      <c r="M42" s="3">
        <v>0</v>
      </c>
      <c r="N42" s="3">
        <v>0</v>
      </c>
      <c r="O42" s="3">
        <v>1</v>
      </c>
      <c r="P42" s="3"/>
      <c r="Q42" s="3">
        <v>0</v>
      </c>
      <c r="R42" s="3">
        <v>1</v>
      </c>
      <c r="S42" s="3">
        <v>0</v>
      </c>
      <c r="T42" s="3"/>
      <c r="U42" s="3">
        <v>0</v>
      </c>
      <c r="V42" s="3">
        <v>1</v>
      </c>
      <c r="X42" s="3"/>
      <c r="Y42" s="3"/>
      <c r="AA42" s="3"/>
      <c r="AB42" s="3"/>
      <c r="AD42" s="3"/>
      <c r="AE42" s="3"/>
    </row>
    <row r="43" spans="1:31" x14ac:dyDescent="0.2">
      <c r="A43" s="3">
        <v>172</v>
      </c>
      <c r="F43" t="s">
        <v>79</v>
      </c>
      <c r="H43" s="3"/>
      <c r="I43" s="3">
        <v>99</v>
      </c>
      <c r="J43" s="3">
        <v>11</v>
      </c>
      <c r="K43" s="3">
        <v>57</v>
      </c>
      <c r="L43" s="3"/>
      <c r="M43" s="3">
        <v>53</v>
      </c>
      <c r="N43" s="3">
        <v>10</v>
      </c>
      <c r="O43" s="3">
        <v>106</v>
      </c>
      <c r="P43" s="3"/>
      <c r="Q43" s="3">
        <v>7</v>
      </c>
      <c r="R43" s="3">
        <v>95</v>
      </c>
      <c r="S43" s="3">
        <v>66</v>
      </c>
      <c r="T43" s="3"/>
      <c r="U43" s="3">
        <v>64</v>
      </c>
      <c r="V43" s="3">
        <v>106</v>
      </c>
      <c r="X43" s="3"/>
      <c r="Y43" s="3"/>
      <c r="AA43" s="3"/>
      <c r="AB43" s="3"/>
      <c r="AD43" s="3"/>
      <c r="AE43" s="3"/>
    </row>
    <row r="44" spans="1:31" x14ac:dyDescent="0.2">
      <c r="A44" s="3">
        <v>108</v>
      </c>
      <c r="F44" t="s">
        <v>80</v>
      </c>
      <c r="H44" s="3"/>
      <c r="I44" s="3">
        <v>66</v>
      </c>
      <c r="J44" s="3">
        <v>6</v>
      </c>
      <c r="K44" s="3">
        <v>31</v>
      </c>
      <c r="L44" s="3"/>
      <c r="M44" s="3">
        <v>26</v>
      </c>
      <c r="N44" s="3">
        <v>10</v>
      </c>
      <c r="O44" s="3">
        <v>70</v>
      </c>
      <c r="P44" s="3"/>
      <c r="Q44" s="3">
        <v>10</v>
      </c>
      <c r="R44" s="3">
        <v>63</v>
      </c>
      <c r="S44" s="3">
        <v>35</v>
      </c>
      <c r="T44" s="3"/>
      <c r="U44" s="3">
        <v>39</v>
      </c>
      <c r="V44" s="3">
        <v>69</v>
      </c>
      <c r="X44" s="3"/>
      <c r="Y44" s="3"/>
      <c r="AA44" s="3"/>
      <c r="AB44" s="3"/>
      <c r="AD44" s="3"/>
      <c r="AE44" s="3"/>
    </row>
    <row r="45" spans="1:31" x14ac:dyDescent="0.2">
      <c r="A45" s="3">
        <v>104</v>
      </c>
      <c r="F45" t="s">
        <v>83</v>
      </c>
      <c r="H45" s="3"/>
      <c r="I45" s="3">
        <v>64</v>
      </c>
      <c r="J45" s="3">
        <v>7</v>
      </c>
      <c r="K45" s="3">
        <v>29</v>
      </c>
      <c r="L45" s="3"/>
      <c r="M45" s="3">
        <v>26</v>
      </c>
      <c r="N45" s="3">
        <v>4</v>
      </c>
      <c r="O45" s="3">
        <v>72</v>
      </c>
      <c r="P45" s="3"/>
      <c r="Q45" s="3">
        <v>4</v>
      </c>
      <c r="R45" s="3">
        <v>63</v>
      </c>
      <c r="S45" s="3">
        <v>36</v>
      </c>
      <c r="T45" s="3"/>
      <c r="U45" s="3">
        <v>34</v>
      </c>
      <c r="V45" s="3">
        <v>67</v>
      </c>
      <c r="X45" s="3"/>
      <c r="Y45" s="3"/>
      <c r="AA45" s="3"/>
      <c r="AB45" s="3"/>
      <c r="AD45" s="3"/>
      <c r="AE45" s="3"/>
    </row>
    <row r="46" spans="1:31" x14ac:dyDescent="0.2">
      <c r="A46" s="3">
        <v>202</v>
      </c>
      <c r="F46" t="s">
        <v>84</v>
      </c>
      <c r="H46" s="3"/>
      <c r="I46" s="3">
        <v>121</v>
      </c>
      <c r="J46" s="3">
        <v>8</v>
      </c>
      <c r="K46" s="3">
        <v>69</v>
      </c>
      <c r="L46" s="3"/>
      <c r="M46" s="3">
        <v>63</v>
      </c>
      <c r="N46" s="3">
        <v>7</v>
      </c>
      <c r="O46" s="3">
        <v>130</v>
      </c>
      <c r="P46" s="3"/>
      <c r="Q46" s="3">
        <v>10</v>
      </c>
      <c r="R46" s="3">
        <v>98</v>
      </c>
      <c r="S46" s="3">
        <v>91</v>
      </c>
      <c r="T46" s="3"/>
      <c r="U46" s="3">
        <v>82</v>
      </c>
      <c r="V46" s="3">
        <v>116</v>
      </c>
      <c r="X46" s="3"/>
      <c r="Y46" s="3"/>
      <c r="AA46" s="3"/>
      <c r="AB46" s="3"/>
      <c r="AD46" s="3"/>
      <c r="AE46" s="3"/>
    </row>
    <row r="47" spans="1:31" x14ac:dyDescent="0.2">
      <c r="A47" s="3">
        <v>21</v>
      </c>
      <c r="F47" t="s">
        <v>85</v>
      </c>
      <c r="H47" s="3"/>
      <c r="I47" s="3">
        <v>12</v>
      </c>
      <c r="J47" s="3">
        <v>0</v>
      </c>
      <c r="K47" s="3">
        <v>8</v>
      </c>
      <c r="L47" s="3"/>
      <c r="M47" s="3">
        <v>6</v>
      </c>
      <c r="N47" s="3">
        <v>2</v>
      </c>
      <c r="O47" s="3">
        <v>12</v>
      </c>
      <c r="P47" s="3"/>
      <c r="Q47" s="3">
        <v>1</v>
      </c>
      <c r="R47" s="3">
        <v>11</v>
      </c>
      <c r="S47" s="3">
        <v>9</v>
      </c>
      <c r="T47" s="3"/>
      <c r="U47" s="3">
        <v>7</v>
      </c>
      <c r="V47" s="3">
        <v>13</v>
      </c>
      <c r="X47" s="3"/>
      <c r="Y47" s="3"/>
      <c r="AA47" s="3"/>
      <c r="AB47" s="3"/>
      <c r="AD47" s="3"/>
      <c r="AE47" s="3"/>
    </row>
    <row r="48" spans="1:31" x14ac:dyDescent="0.2">
      <c r="A48" s="3">
        <v>283</v>
      </c>
      <c r="F48" t="s">
        <v>86</v>
      </c>
      <c r="H48" s="3"/>
      <c r="I48" s="3">
        <v>185</v>
      </c>
      <c r="J48" s="3">
        <v>10</v>
      </c>
      <c r="K48" s="3">
        <v>85</v>
      </c>
      <c r="L48" s="3"/>
      <c r="M48" s="3">
        <v>77</v>
      </c>
      <c r="N48" s="3">
        <v>11</v>
      </c>
      <c r="O48" s="3">
        <v>195</v>
      </c>
      <c r="P48" s="3"/>
      <c r="Q48" s="3">
        <v>9</v>
      </c>
      <c r="R48" s="3">
        <v>170</v>
      </c>
      <c r="S48" s="3">
        <v>102</v>
      </c>
      <c r="T48" s="3"/>
      <c r="U48" s="3">
        <v>104</v>
      </c>
      <c r="V48" s="3">
        <v>175</v>
      </c>
      <c r="X48" s="3"/>
      <c r="Y48" s="3"/>
      <c r="AA48" s="3"/>
      <c r="AB48" s="3"/>
      <c r="AD48" s="3"/>
      <c r="AE48" s="3"/>
    </row>
    <row r="49" spans="1:33" x14ac:dyDescent="0.2">
      <c r="A49" s="3">
        <v>224</v>
      </c>
      <c r="F49" t="s">
        <v>87</v>
      </c>
      <c r="H49" s="3"/>
      <c r="I49" s="3">
        <v>165</v>
      </c>
      <c r="J49" s="3">
        <v>4</v>
      </c>
      <c r="K49" s="3">
        <v>53</v>
      </c>
      <c r="L49" s="3"/>
      <c r="M49" s="3">
        <v>43</v>
      </c>
      <c r="N49" s="3">
        <v>2</v>
      </c>
      <c r="O49" s="3">
        <v>177</v>
      </c>
      <c r="P49" s="3"/>
      <c r="Q49" s="3">
        <v>9</v>
      </c>
      <c r="R49" s="3">
        <v>128</v>
      </c>
      <c r="S49" s="3">
        <v>86</v>
      </c>
      <c r="T49" s="3"/>
      <c r="U49" s="3">
        <v>63</v>
      </c>
      <c r="V49" s="3">
        <v>156</v>
      </c>
      <c r="X49" s="3"/>
      <c r="Y49" s="3"/>
      <c r="AA49" s="3"/>
      <c r="AB49" s="3"/>
      <c r="AD49" s="3"/>
      <c r="AE49" s="3"/>
    </row>
    <row r="50" spans="1:33" x14ac:dyDescent="0.2">
      <c r="A50" s="3">
        <v>73</v>
      </c>
      <c r="F50" t="s">
        <v>88</v>
      </c>
      <c r="H50" s="3"/>
      <c r="I50" s="3">
        <v>58</v>
      </c>
      <c r="J50" s="3">
        <v>1</v>
      </c>
      <c r="K50" s="3">
        <v>14</v>
      </c>
      <c r="L50" s="3"/>
      <c r="M50" s="3">
        <v>10</v>
      </c>
      <c r="N50" s="3">
        <v>2</v>
      </c>
      <c r="O50" s="3">
        <v>61</v>
      </c>
      <c r="P50" s="3"/>
      <c r="Q50" s="3">
        <v>3</v>
      </c>
      <c r="R50" s="3">
        <v>48</v>
      </c>
      <c r="S50" s="3">
        <v>21</v>
      </c>
      <c r="T50" s="3"/>
      <c r="U50" s="3">
        <v>17</v>
      </c>
      <c r="V50" s="3">
        <v>56</v>
      </c>
      <c r="X50" s="3"/>
      <c r="Y50" s="3"/>
      <c r="AA50" s="3"/>
      <c r="AB50" s="3"/>
      <c r="AD50" s="3"/>
      <c r="AE50" s="3"/>
    </row>
    <row r="51" spans="1:33" x14ac:dyDescent="0.2">
      <c r="A51" s="3">
        <v>109</v>
      </c>
      <c r="F51" t="s">
        <v>89</v>
      </c>
      <c r="H51" s="3"/>
      <c r="I51" s="3">
        <v>58</v>
      </c>
      <c r="J51" s="3">
        <v>7</v>
      </c>
      <c r="K51" s="3">
        <v>42</v>
      </c>
      <c r="L51" s="3"/>
      <c r="M51" s="3">
        <v>30</v>
      </c>
      <c r="N51" s="3">
        <v>4</v>
      </c>
      <c r="O51" s="3">
        <v>73</v>
      </c>
      <c r="P51" s="3"/>
      <c r="Q51" s="3">
        <v>3</v>
      </c>
      <c r="R51" s="3">
        <v>56</v>
      </c>
      <c r="S51" s="3">
        <v>50</v>
      </c>
      <c r="T51" s="3"/>
      <c r="U51" s="3">
        <v>47</v>
      </c>
      <c r="V51" s="3">
        <v>60</v>
      </c>
      <c r="X51" s="3"/>
      <c r="Y51" s="3"/>
      <c r="AA51" s="3"/>
      <c r="AB51" s="3"/>
      <c r="AD51" s="3"/>
      <c r="AE51" s="3"/>
    </row>
    <row r="52" spans="1:33" x14ac:dyDescent="0.2">
      <c r="A52" s="3">
        <v>9</v>
      </c>
      <c r="F52" t="s">
        <v>90</v>
      </c>
      <c r="H52" s="3"/>
      <c r="I52" s="3">
        <v>6</v>
      </c>
      <c r="J52" s="3">
        <v>0</v>
      </c>
      <c r="K52" s="3">
        <v>3</v>
      </c>
      <c r="L52" s="3"/>
      <c r="M52" s="3">
        <v>3</v>
      </c>
      <c r="N52" s="3">
        <v>0</v>
      </c>
      <c r="O52" s="3">
        <v>6</v>
      </c>
      <c r="P52" s="3"/>
      <c r="Q52" s="3">
        <v>0</v>
      </c>
      <c r="R52" s="3">
        <v>6</v>
      </c>
      <c r="S52" s="3">
        <v>3</v>
      </c>
      <c r="T52" s="3"/>
      <c r="U52" s="3">
        <v>3</v>
      </c>
      <c r="V52" s="3">
        <v>6</v>
      </c>
      <c r="X52" s="3"/>
      <c r="Y52" s="3"/>
      <c r="AA52" s="3"/>
      <c r="AB52" s="3"/>
      <c r="AD52" s="3"/>
      <c r="AE52" s="3"/>
    </row>
    <row r="53" spans="1:33" x14ac:dyDescent="0.2">
      <c r="A53" s="7">
        <f>SUM(A36:A52)</f>
        <v>1992</v>
      </c>
      <c r="F53" s="3" t="s">
        <v>29</v>
      </c>
      <c r="G53" s="3"/>
      <c r="H53" s="7"/>
      <c r="I53" s="7">
        <f>SUM(I36:I52)</f>
        <v>1254</v>
      </c>
      <c r="J53" s="7">
        <f>SUM(J36:J52)</f>
        <v>95</v>
      </c>
      <c r="K53" s="7">
        <f>SUM(K36:K52)</f>
        <v>596</v>
      </c>
      <c r="L53" s="7"/>
      <c r="M53" s="7">
        <f t="shared" ref="M53:R53" si="1">SUM(M36:M52)</f>
        <v>499</v>
      </c>
      <c r="N53" s="7">
        <f t="shared" si="1"/>
        <v>77</v>
      </c>
      <c r="O53" s="7">
        <f>SUM(O36:O52)</f>
        <v>1393</v>
      </c>
      <c r="P53" s="7"/>
      <c r="Q53" s="7">
        <f t="shared" si="1"/>
        <v>83</v>
      </c>
      <c r="R53" s="7">
        <f t="shared" si="1"/>
        <v>1136</v>
      </c>
      <c r="S53" s="7">
        <f>SUM(S36:S52)</f>
        <v>758</v>
      </c>
      <c r="T53" s="7"/>
      <c r="U53" s="7">
        <f>SUM(U36:U52)</f>
        <v>709</v>
      </c>
      <c r="V53" s="7">
        <f>SUM(V36:V52)</f>
        <v>1250</v>
      </c>
      <c r="W53" s="7"/>
      <c r="X53" s="7"/>
      <c r="Y53" s="7"/>
      <c r="Z53" s="7"/>
      <c r="AA53" s="7"/>
      <c r="AB53" s="7"/>
      <c r="AC53" s="3"/>
      <c r="AD53" s="7"/>
      <c r="AE53" s="7"/>
      <c r="AG53" s="3"/>
    </row>
    <row r="54" spans="1:33" x14ac:dyDescent="0.2">
      <c r="U54" s="3"/>
      <c r="V54" s="3"/>
    </row>
    <row r="55" spans="1:33" ht="15" x14ac:dyDescent="0.25">
      <c r="C55" t="s">
        <v>30</v>
      </c>
      <c r="U55" s="7"/>
      <c r="V55" s="7"/>
    </row>
    <row r="56" spans="1:33" x14ac:dyDescent="0.2">
      <c r="C56" t="s">
        <v>8</v>
      </c>
      <c r="U56" s="3"/>
      <c r="V56" s="3"/>
    </row>
    <row r="57" spans="1:33" x14ac:dyDescent="0.2">
      <c r="A57" s="3">
        <v>201</v>
      </c>
      <c r="F57" t="s">
        <v>31</v>
      </c>
      <c r="H57" s="3"/>
      <c r="I57" s="3">
        <v>161</v>
      </c>
      <c r="J57" s="3">
        <v>1</v>
      </c>
      <c r="K57" s="3">
        <v>38</v>
      </c>
      <c r="L57" s="3"/>
      <c r="M57" s="3">
        <v>23</v>
      </c>
      <c r="N57" s="3">
        <v>5</v>
      </c>
      <c r="O57" s="3">
        <v>170</v>
      </c>
      <c r="P57" s="3"/>
      <c r="Q57" s="3">
        <v>6</v>
      </c>
      <c r="R57" s="3">
        <v>160</v>
      </c>
      <c r="S57" s="3">
        <v>35</v>
      </c>
      <c r="T57" s="3"/>
      <c r="U57" s="3">
        <v>36</v>
      </c>
      <c r="V57" s="3">
        <v>163</v>
      </c>
      <c r="X57" s="3"/>
      <c r="Y57" s="3"/>
      <c r="AA57" s="3"/>
      <c r="AB57" s="3"/>
      <c r="AD57" s="3"/>
      <c r="AE57" s="3"/>
    </row>
    <row r="58" spans="1:33" x14ac:dyDescent="0.2">
      <c r="A58" s="3">
        <v>240</v>
      </c>
      <c r="F58" t="s">
        <v>32</v>
      </c>
      <c r="H58" s="3"/>
      <c r="I58" s="3">
        <v>210</v>
      </c>
      <c r="J58" s="3">
        <v>5</v>
      </c>
      <c r="K58" s="3">
        <v>22</v>
      </c>
      <c r="L58" s="3"/>
      <c r="M58" s="3">
        <v>23</v>
      </c>
      <c r="N58" s="3">
        <v>4</v>
      </c>
      <c r="O58" s="3">
        <v>209</v>
      </c>
      <c r="P58" s="3"/>
      <c r="Q58" s="3">
        <v>7</v>
      </c>
      <c r="R58" s="3">
        <v>195</v>
      </c>
      <c r="S58" s="3">
        <v>38</v>
      </c>
      <c r="T58" s="3"/>
      <c r="U58" s="3">
        <v>36</v>
      </c>
      <c r="V58" s="3">
        <v>201</v>
      </c>
      <c r="X58" s="3"/>
      <c r="Y58" s="3"/>
      <c r="AA58" s="3"/>
      <c r="AB58" s="3"/>
      <c r="AD58" s="3"/>
      <c r="AE58" s="3"/>
    </row>
    <row r="59" spans="1:33" x14ac:dyDescent="0.2">
      <c r="A59" s="7">
        <f>SUM(A57+A58)</f>
        <v>441</v>
      </c>
      <c r="F59" s="3" t="s">
        <v>33</v>
      </c>
      <c r="G59" s="3"/>
      <c r="H59" s="7"/>
      <c r="I59" s="7">
        <f>SUM(I57:I58)</f>
        <v>371</v>
      </c>
      <c r="J59" s="7">
        <f>SUM(J57:J58)</f>
        <v>6</v>
      </c>
      <c r="K59" s="7">
        <f>SUM(K57:K58)</f>
        <v>60</v>
      </c>
      <c r="L59" s="7"/>
      <c r="M59" s="7">
        <f>SUM(M57:M58)</f>
        <v>46</v>
      </c>
      <c r="N59" s="7">
        <f>SUM(N57:N58)</f>
        <v>9</v>
      </c>
      <c r="O59" s="7">
        <f>SUM(O57:O58)</f>
        <v>379</v>
      </c>
      <c r="P59" s="7"/>
      <c r="Q59" s="7">
        <f>SUM(Q57:Q58)</f>
        <v>13</v>
      </c>
      <c r="R59" s="7">
        <f>SUM(R57:R58)</f>
        <v>355</v>
      </c>
      <c r="S59" s="7">
        <f>SUM(S57:S58)</f>
        <v>73</v>
      </c>
      <c r="T59" s="7"/>
      <c r="U59" s="7">
        <f>SUM(U57:U58)</f>
        <v>72</v>
      </c>
      <c r="V59" s="7">
        <f>SUM(V57:V58)</f>
        <v>364</v>
      </c>
      <c r="W59" s="7"/>
      <c r="X59" s="7"/>
      <c r="Y59" s="7"/>
      <c r="Z59" s="7"/>
      <c r="AA59" s="7"/>
      <c r="AB59" s="7"/>
      <c r="AC59" s="7"/>
      <c r="AD59" s="7"/>
      <c r="AE59" s="7"/>
    </row>
    <row r="60" spans="1:33" x14ac:dyDescent="0.2">
      <c r="A60" s="3">
        <v>129</v>
      </c>
      <c r="C60" t="s">
        <v>34</v>
      </c>
      <c r="H60" s="3"/>
      <c r="I60" s="3">
        <v>86</v>
      </c>
      <c r="J60" s="3">
        <v>7</v>
      </c>
      <c r="K60" s="3">
        <v>33</v>
      </c>
      <c r="L60" s="3"/>
      <c r="M60" s="3">
        <v>31</v>
      </c>
      <c r="N60" s="3">
        <v>6</v>
      </c>
      <c r="O60" s="3">
        <v>89</v>
      </c>
      <c r="P60" s="3"/>
      <c r="Q60" s="3">
        <v>8</v>
      </c>
      <c r="R60" s="3">
        <v>79</v>
      </c>
      <c r="S60" s="3">
        <v>41</v>
      </c>
      <c r="T60" s="3"/>
      <c r="U60" s="3">
        <v>40</v>
      </c>
      <c r="V60" s="3">
        <v>84</v>
      </c>
      <c r="X60" s="3"/>
      <c r="Y60" s="3"/>
      <c r="AA60" s="3"/>
      <c r="AB60" s="3"/>
      <c r="AD60" s="3"/>
      <c r="AE60" s="3"/>
    </row>
    <row r="61" spans="1:33" x14ac:dyDescent="0.2">
      <c r="A61" s="3">
        <v>188</v>
      </c>
      <c r="C61" t="s">
        <v>35</v>
      </c>
      <c r="H61" s="3"/>
      <c r="I61" s="3">
        <v>135</v>
      </c>
      <c r="J61" s="3">
        <v>10</v>
      </c>
      <c r="K61" s="3">
        <v>41</v>
      </c>
      <c r="L61" s="3"/>
      <c r="M61" s="3">
        <v>32</v>
      </c>
      <c r="N61" s="3">
        <v>10</v>
      </c>
      <c r="O61" s="3">
        <v>144</v>
      </c>
      <c r="P61" s="3"/>
      <c r="Q61" s="3">
        <v>13</v>
      </c>
      <c r="R61" s="3">
        <v>125</v>
      </c>
      <c r="S61" s="3">
        <v>49</v>
      </c>
      <c r="T61" s="3"/>
      <c r="U61" s="3">
        <v>48</v>
      </c>
      <c r="V61" s="3">
        <v>136</v>
      </c>
      <c r="X61" s="3"/>
      <c r="Y61" s="3"/>
      <c r="AA61" s="3"/>
      <c r="AB61" s="3"/>
      <c r="AD61" s="3"/>
      <c r="AE61" s="3"/>
    </row>
    <row r="62" spans="1:33" x14ac:dyDescent="0.2">
      <c r="A62" s="3">
        <v>207</v>
      </c>
      <c r="C62" t="s">
        <v>122</v>
      </c>
      <c r="H62" s="3"/>
      <c r="I62" s="3">
        <v>165</v>
      </c>
      <c r="J62" s="3">
        <v>7</v>
      </c>
      <c r="K62" s="3">
        <v>32</v>
      </c>
      <c r="L62" s="3"/>
      <c r="M62" s="3">
        <v>34</v>
      </c>
      <c r="N62" s="3">
        <v>3</v>
      </c>
      <c r="O62" s="3">
        <v>166</v>
      </c>
      <c r="P62" s="3"/>
      <c r="Q62" s="3">
        <v>5</v>
      </c>
      <c r="R62" s="3">
        <v>158</v>
      </c>
      <c r="S62" s="3">
        <v>43</v>
      </c>
      <c r="T62" s="3"/>
      <c r="U62" s="3">
        <v>42</v>
      </c>
      <c r="V62" s="3">
        <v>163</v>
      </c>
      <c r="X62" s="3"/>
      <c r="Y62" s="3"/>
      <c r="AA62" s="3"/>
      <c r="AB62" s="3"/>
      <c r="AD62" s="3"/>
      <c r="AE62" s="3"/>
    </row>
    <row r="63" spans="1:33" x14ac:dyDescent="0.2">
      <c r="A63" s="3">
        <v>532</v>
      </c>
      <c r="C63" t="s">
        <v>37</v>
      </c>
      <c r="F63" t="s">
        <v>38</v>
      </c>
      <c r="H63" s="3"/>
      <c r="I63" s="3">
        <v>391</v>
      </c>
      <c r="J63" s="3">
        <v>17</v>
      </c>
      <c r="K63" s="3">
        <v>117</v>
      </c>
      <c r="L63" s="3"/>
      <c r="M63" s="3">
        <v>93</v>
      </c>
      <c r="N63" s="3">
        <v>18</v>
      </c>
      <c r="O63" s="3">
        <v>414</v>
      </c>
      <c r="P63" s="3"/>
      <c r="Q63" s="3">
        <v>21</v>
      </c>
      <c r="R63" s="3">
        <v>368</v>
      </c>
      <c r="S63" s="3">
        <v>137</v>
      </c>
      <c r="T63" s="3"/>
      <c r="U63" s="3">
        <v>136</v>
      </c>
      <c r="V63" s="3">
        <v>388</v>
      </c>
      <c r="X63" s="3"/>
      <c r="Y63" s="3"/>
      <c r="AA63" s="3"/>
      <c r="AB63" s="3"/>
      <c r="AD63" s="3"/>
      <c r="AE63" s="3"/>
    </row>
    <row r="64" spans="1:33" x14ac:dyDescent="0.2">
      <c r="A64" s="3">
        <v>147</v>
      </c>
      <c r="F64" t="s">
        <v>32</v>
      </c>
      <c r="H64" s="3"/>
      <c r="I64" s="3">
        <v>121</v>
      </c>
      <c r="J64" s="3">
        <v>1</v>
      </c>
      <c r="K64" s="3">
        <v>21</v>
      </c>
      <c r="L64" s="3"/>
      <c r="M64" s="3">
        <v>14</v>
      </c>
      <c r="N64" s="3">
        <v>4</v>
      </c>
      <c r="O64" s="3">
        <v>123</v>
      </c>
      <c r="P64" s="3"/>
      <c r="Q64" s="3">
        <v>7</v>
      </c>
      <c r="R64" s="3">
        <v>114</v>
      </c>
      <c r="S64" s="3">
        <v>24</v>
      </c>
      <c r="T64" s="3"/>
      <c r="U64" s="3">
        <v>23</v>
      </c>
      <c r="V64" s="3">
        <v>119</v>
      </c>
      <c r="X64" s="3"/>
      <c r="Y64" s="3"/>
      <c r="AA64" s="3"/>
      <c r="AB64" s="3"/>
      <c r="AD64" s="3"/>
      <c r="AE64" s="3"/>
    </row>
    <row r="65" spans="1:31" x14ac:dyDescent="0.2">
      <c r="A65" s="7">
        <f>SUM(A63+A64)</f>
        <v>679</v>
      </c>
      <c r="F65" s="3" t="s">
        <v>39</v>
      </c>
      <c r="G65" s="3"/>
      <c r="H65" s="7"/>
      <c r="I65" s="7">
        <f>SUM(I63+I64)</f>
        <v>512</v>
      </c>
      <c r="J65" s="7">
        <f>SUM(J63+J64)</f>
        <v>18</v>
      </c>
      <c r="K65" s="7">
        <f>SUM(K63+K64)</f>
        <v>138</v>
      </c>
      <c r="L65" s="7"/>
      <c r="M65" s="7">
        <f>SUM(M63+M64)</f>
        <v>107</v>
      </c>
      <c r="N65" s="7">
        <f>SUM(N63+N64)</f>
        <v>22</v>
      </c>
      <c r="O65" s="7">
        <f>SUM(O63+O64)</f>
        <v>537</v>
      </c>
      <c r="P65" s="7"/>
      <c r="Q65" s="7">
        <f>SUM(Q63+Q64)</f>
        <v>28</v>
      </c>
      <c r="R65" s="7">
        <f>SUM(R63+R64)</f>
        <v>482</v>
      </c>
      <c r="S65" s="7">
        <f>SUM(S63+S64)</f>
        <v>161</v>
      </c>
      <c r="T65" s="7"/>
      <c r="U65" s="7">
        <f>SUM(U63+U64)</f>
        <v>159</v>
      </c>
      <c r="V65" s="7">
        <f>SUM(V63+V64)</f>
        <v>507</v>
      </c>
      <c r="W65" s="7"/>
      <c r="X65" s="7"/>
      <c r="Y65" s="7"/>
      <c r="Z65" s="7"/>
      <c r="AA65" s="7"/>
      <c r="AB65" s="7"/>
      <c r="AC65" s="7"/>
      <c r="AD65" s="7"/>
      <c r="AE65" s="7"/>
    </row>
    <row r="66" spans="1:31" x14ac:dyDescent="0.2">
      <c r="A66" s="3">
        <v>531</v>
      </c>
      <c r="C66" t="s">
        <v>40</v>
      </c>
      <c r="F66" t="s">
        <v>91</v>
      </c>
      <c r="H66" s="3"/>
      <c r="I66" s="3">
        <v>404</v>
      </c>
      <c r="J66" s="3">
        <v>21</v>
      </c>
      <c r="K66" s="3">
        <v>100</v>
      </c>
      <c r="L66" s="3"/>
      <c r="M66" s="3">
        <v>83</v>
      </c>
      <c r="N66" s="3">
        <v>21</v>
      </c>
      <c r="O66" s="3">
        <v>419</v>
      </c>
      <c r="P66" s="3"/>
      <c r="Q66" s="3">
        <v>19</v>
      </c>
      <c r="R66" s="3">
        <v>369</v>
      </c>
      <c r="S66" s="3">
        <v>139</v>
      </c>
      <c r="T66" s="3"/>
      <c r="U66" s="3">
        <v>113</v>
      </c>
      <c r="V66" s="3">
        <v>408</v>
      </c>
      <c r="X66" s="3"/>
      <c r="Y66" s="3"/>
      <c r="AA66" s="3"/>
      <c r="AB66" s="3"/>
      <c r="AD66" s="3"/>
      <c r="AE66" s="3"/>
    </row>
    <row r="67" spans="1:31" x14ac:dyDescent="0.2">
      <c r="A67" s="3">
        <v>92</v>
      </c>
      <c r="F67" t="s">
        <v>92</v>
      </c>
      <c r="H67" s="3"/>
      <c r="I67" s="3">
        <v>71</v>
      </c>
      <c r="J67" s="3">
        <v>3</v>
      </c>
      <c r="K67" s="3">
        <v>17</v>
      </c>
      <c r="L67" s="3"/>
      <c r="M67" s="3">
        <v>12</v>
      </c>
      <c r="N67" s="3">
        <v>6</v>
      </c>
      <c r="O67" s="3">
        <v>73</v>
      </c>
      <c r="P67" s="3"/>
      <c r="Q67" s="3">
        <v>10</v>
      </c>
      <c r="R67" s="3">
        <v>58</v>
      </c>
      <c r="S67" s="3">
        <v>24</v>
      </c>
      <c r="T67" s="3"/>
      <c r="U67" s="3">
        <v>20</v>
      </c>
      <c r="V67" s="3">
        <v>71</v>
      </c>
      <c r="X67" s="3"/>
      <c r="Y67" s="3"/>
      <c r="AA67" s="3"/>
      <c r="AB67" s="3"/>
      <c r="AD67" s="3"/>
      <c r="AE67" s="3"/>
    </row>
    <row r="68" spans="1:31" x14ac:dyDescent="0.2">
      <c r="A68" s="3">
        <v>0</v>
      </c>
      <c r="F68" t="s">
        <v>123</v>
      </c>
      <c r="H68" s="3"/>
      <c r="I68" s="3">
        <v>0</v>
      </c>
      <c r="J68" s="3">
        <v>0</v>
      </c>
      <c r="K68" s="3">
        <v>0</v>
      </c>
      <c r="L68" s="3"/>
      <c r="M68" s="3">
        <v>0</v>
      </c>
      <c r="N68" s="3">
        <v>0</v>
      </c>
      <c r="O68" s="3">
        <v>0</v>
      </c>
      <c r="P68" s="3"/>
      <c r="Q68" s="3">
        <v>0</v>
      </c>
      <c r="R68" s="3">
        <v>0</v>
      </c>
      <c r="S68" s="3">
        <v>0</v>
      </c>
      <c r="T68" s="3"/>
      <c r="U68" s="3">
        <v>0</v>
      </c>
      <c r="V68" s="3">
        <v>0</v>
      </c>
      <c r="X68" s="3"/>
      <c r="Y68" s="3"/>
      <c r="AA68" s="3"/>
      <c r="AB68" s="3"/>
      <c r="AD68" s="3"/>
      <c r="AE68" s="3"/>
    </row>
    <row r="69" spans="1:31" x14ac:dyDescent="0.2">
      <c r="A69" s="3">
        <v>136</v>
      </c>
      <c r="F69" t="s">
        <v>94</v>
      </c>
      <c r="H69" s="3"/>
      <c r="I69" s="3">
        <v>98</v>
      </c>
      <c r="J69" s="3">
        <v>6</v>
      </c>
      <c r="K69" s="3">
        <v>30</v>
      </c>
      <c r="L69" s="3"/>
      <c r="M69" s="3">
        <v>29</v>
      </c>
      <c r="N69" s="3">
        <v>2</v>
      </c>
      <c r="O69" s="3">
        <v>104</v>
      </c>
      <c r="P69" s="3"/>
      <c r="Q69" s="3">
        <v>2</v>
      </c>
      <c r="R69" s="3">
        <v>92</v>
      </c>
      <c r="S69" s="3">
        <v>38</v>
      </c>
      <c r="T69" s="3"/>
      <c r="U69" s="3">
        <v>41</v>
      </c>
      <c r="V69" s="3">
        <v>93</v>
      </c>
      <c r="X69" s="3"/>
      <c r="Y69" s="3"/>
      <c r="AA69" s="3"/>
      <c r="AB69" s="3"/>
      <c r="AD69" s="3"/>
      <c r="AE69" s="3"/>
    </row>
    <row r="70" spans="1:31" x14ac:dyDescent="0.2">
      <c r="A70" s="3">
        <v>40</v>
      </c>
      <c r="F70" t="s">
        <v>95</v>
      </c>
      <c r="H70" s="3"/>
      <c r="I70" s="3">
        <v>30</v>
      </c>
      <c r="J70" s="3">
        <v>2</v>
      </c>
      <c r="K70" s="3">
        <v>8</v>
      </c>
      <c r="L70" s="3"/>
      <c r="M70" s="3">
        <v>3</v>
      </c>
      <c r="N70" s="3">
        <v>2</v>
      </c>
      <c r="O70" s="3">
        <v>35</v>
      </c>
      <c r="P70" s="3"/>
      <c r="Q70" s="3">
        <v>1</v>
      </c>
      <c r="R70" s="3">
        <v>20</v>
      </c>
      <c r="S70" s="3">
        <v>19</v>
      </c>
      <c r="T70" s="3"/>
      <c r="U70" s="3">
        <v>8</v>
      </c>
      <c r="V70" s="3">
        <v>32</v>
      </c>
      <c r="X70" s="3"/>
      <c r="Y70" s="3"/>
      <c r="AA70" s="3"/>
      <c r="AB70" s="3"/>
      <c r="AD70" s="3"/>
      <c r="AE70" s="3"/>
    </row>
    <row r="71" spans="1:31" x14ac:dyDescent="0.2">
      <c r="A71" s="7">
        <f>SUM(A66:A70)</f>
        <v>799</v>
      </c>
      <c r="F71" s="3" t="s">
        <v>41</v>
      </c>
      <c r="G71" s="3"/>
      <c r="H71" s="7"/>
      <c r="I71" s="7">
        <f>SUM(I66:I70)</f>
        <v>603</v>
      </c>
      <c r="J71" s="7">
        <f>SUM(J66:J70)</f>
        <v>32</v>
      </c>
      <c r="K71" s="7">
        <f>SUM(K66:K70)</f>
        <v>155</v>
      </c>
      <c r="L71" s="7"/>
      <c r="M71" s="7">
        <f>SUM(M66:M70)</f>
        <v>127</v>
      </c>
      <c r="N71" s="7">
        <f>SUM(N66:N70)</f>
        <v>31</v>
      </c>
      <c r="O71" s="7">
        <f>SUM(O66:O70)</f>
        <v>631</v>
      </c>
      <c r="P71" s="7"/>
      <c r="Q71" s="7">
        <f>SUM(Q66:Q70)</f>
        <v>32</v>
      </c>
      <c r="R71" s="7">
        <f>SUM(R66:R70)</f>
        <v>539</v>
      </c>
      <c r="S71" s="7">
        <f>SUM(S66:S70)</f>
        <v>220</v>
      </c>
      <c r="T71" s="7"/>
      <c r="U71" s="7">
        <f>SUM(U66:U70)</f>
        <v>182</v>
      </c>
      <c r="V71" s="7">
        <f>SUM(V66:V70)</f>
        <v>604</v>
      </c>
      <c r="W71" s="7"/>
      <c r="X71" s="7"/>
      <c r="Y71" s="7"/>
      <c r="Z71" s="7"/>
      <c r="AA71" s="7"/>
      <c r="AB71" s="7"/>
      <c r="AC71" s="7"/>
      <c r="AD71" s="7"/>
      <c r="AE71" s="7"/>
    </row>
    <row r="72" spans="1:31" x14ac:dyDescent="0.2">
      <c r="A72" s="3">
        <v>185</v>
      </c>
      <c r="C72" t="s">
        <v>42</v>
      </c>
      <c r="H72" s="3"/>
      <c r="I72" s="3">
        <v>137</v>
      </c>
      <c r="J72" s="3">
        <v>7</v>
      </c>
      <c r="K72" s="3">
        <v>40</v>
      </c>
      <c r="L72" s="3"/>
      <c r="M72" s="3">
        <v>38</v>
      </c>
      <c r="N72" s="3">
        <v>9</v>
      </c>
      <c r="O72" s="3">
        <v>136</v>
      </c>
      <c r="P72" s="3"/>
      <c r="Q72" s="3">
        <v>11</v>
      </c>
      <c r="R72" s="3">
        <v>124</v>
      </c>
      <c r="S72" s="3">
        <v>49</v>
      </c>
      <c r="T72" s="3"/>
      <c r="U72" s="3">
        <v>51</v>
      </c>
      <c r="V72" s="3">
        <v>133</v>
      </c>
      <c r="X72" s="3"/>
      <c r="Y72" s="3"/>
      <c r="AA72" s="3"/>
      <c r="AB72" s="3"/>
      <c r="AD72" s="3"/>
      <c r="AE72" s="3"/>
    </row>
    <row r="73" spans="1:31" x14ac:dyDescent="0.2">
      <c r="A73" s="3">
        <v>167</v>
      </c>
      <c r="C73" t="s">
        <v>43</v>
      </c>
      <c r="H73" s="3"/>
      <c r="I73" s="3">
        <v>121</v>
      </c>
      <c r="J73" s="3">
        <v>10</v>
      </c>
      <c r="K73" s="3">
        <v>33</v>
      </c>
      <c r="L73" s="3"/>
      <c r="M73" s="3">
        <v>24</v>
      </c>
      <c r="N73" s="3">
        <v>5</v>
      </c>
      <c r="O73" s="3">
        <v>132</v>
      </c>
      <c r="P73" s="3"/>
      <c r="Q73" s="3">
        <v>4</v>
      </c>
      <c r="R73" s="3">
        <v>120</v>
      </c>
      <c r="S73" s="3">
        <v>42</v>
      </c>
      <c r="T73" s="3"/>
      <c r="U73" s="3">
        <v>38</v>
      </c>
      <c r="V73" s="3">
        <v>125</v>
      </c>
      <c r="X73" s="3"/>
      <c r="Y73" s="3"/>
      <c r="AA73" s="3"/>
      <c r="AB73" s="3"/>
      <c r="AD73" s="3"/>
      <c r="AE73" s="3"/>
    </row>
    <row r="74" spans="1:31" x14ac:dyDescent="0.2">
      <c r="A74" s="3">
        <v>91</v>
      </c>
      <c r="C74" t="s">
        <v>44</v>
      </c>
      <c r="F74" t="s">
        <v>15</v>
      </c>
      <c r="H74" s="3"/>
      <c r="I74" s="3">
        <v>62</v>
      </c>
      <c r="J74" s="3">
        <v>1</v>
      </c>
      <c r="K74" s="3">
        <v>27</v>
      </c>
      <c r="L74" s="3"/>
      <c r="M74" s="3">
        <v>23</v>
      </c>
      <c r="N74" s="3">
        <v>3</v>
      </c>
      <c r="O74" s="3">
        <v>63</v>
      </c>
      <c r="P74" s="3"/>
      <c r="Q74" s="3">
        <v>2</v>
      </c>
      <c r="R74" s="3">
        <v>56</v>
      </c>
      <c r="S74" s="3">
        <v>32</v>
      </c>
      <c r="T74" s="3"/>
      <c r="U74" s="3">
        <v>30</v>
      </c>
      <c r="V74" s="3">
        <v>58</v>
      </c>
      <c r="X74" s="3"/>
      <c r="Y74" s="3"/>
      <c r="AA74" s="3"/>
      <c r="AB74" s="3"/>
      <c r="AD74" s="3"/>
      <c r="AE74" s="3"/>
    </row>
    <row r="75" spans="1:31" x14ac:dyDescent="0.2">
      <c r="A75" s="3">
        <v>305</v>
      </c>
      <c r="F75" t="s">
        <v>16</v>
      </c>
      <c r="H75" s="3"/>
      <c r="I75" s="3">
        <v>182</v>
      </c>
      <c r="J75" s="3">
        <v>15</v>
      </c>
      <c r="K75" s="3">
        <v>100</v>
      </c>
      <c r="L75" s="3"/>
      <c r="M75" s="3">
        <v>84</v>
      </c>
      <c r="N75" s="3">
        <v>15</v>
      </c>
      <c r="O75" s="3">
        <v>197</v>
      </c>
      <c r="P75" s="3"/>
      <c r="Q75" s="3">
        <v>16</v>
      </c>
      <c r="R75" s="3">
        <v>167</v>
      </c>
      <c r="S75" s="3">
        <v>120</v>
      </c>
      <c r="T75" s="3"/>
      <c r="U75" s="3">
        <v>116</v>
      </c>
      <c r="V75" s="3">
        <v>179</v>
      </c>
      <c r="X75" s="3"/>
      <c r="Y75" s="3"/>
      <c r="AA75" s="3"/>
      <c r="AB75" s="3"/>
      <c r="AD75" s="3"/>
      <c r="AE75" s="3"/>
    </row>
    <row r="76" spans="1:31" s="10" customFormat="1" x14ac:dyDescent="0.2">
      <c r="A76" s="9">
        <v>8</v>
      </c>
      <c r="F76" s="10" t="s">
        <v>96</v>
      </c>
      <c r="H76" s="9"/>
      <c r="I76" s="9">
        <v>4</v>
      </c>
      <c r="J76" s="9">
        <v>1</v>
      </c>
      <c r="K76" s="9">
        <v>3</v>
      </c>
      <c r="L76" s="9"/>
      <c r="M76" s="9">
        <v>2</v>
      </c>
      <c r="N76" s="9">
        <v>2</v>
      </c>
      <c r="O76" s="9">
        <v>4</v>
      </c>
      <c r="P76" s="9"/>
      <c r="Q76" s="9">
        <v>2</v>
      </c>
      <c r="R76" s="9">
        <v>3</v>
      </c>
      <c r="S76" s="9">
        <v>3</v>
      </c>
      <c r="T76" s="9"/>
      <c r="U76" s="3">
        <v>3</v>
      </c>
      <c r="V76" s="3">
        <v>4</v>
      </c>
      <c r="X76" s="9"/>
      <c r="Y76" s="9"/>
      <c r="AA76" s="9"/>
      <c r="AB76" s="9"/>
      <c r="AD76" s="9"/>
      <c r="AE76" s="9"/>
    </row>
    <row r="77" spans="1:31" x14ac:dyDescent="0.2">
      <c r="A77" s="7">
        <f>SUM(A74:A76)</f>
        <v>404</v>
      </c>
      <c r="F77" s="3" t="s">
        <v>45</v>
      </c>
      <c r="G77" s="3"/>
      <c r="H77" s="7"/>
      <c r="I77" s="7">
        <f>SUM(I74:I76)</f>
        <v>248</v>
      </c>
      <c r="J77" s="7">
        <f>SUM(J74:J76)</f>
        <v>17</v>
      </c>
      <c r="K77" s="7">
        <f>SUM(K74:K76)</f>
        <v>130</v>
      </c>
      <c r="L77" s="7"/>
      <c r="M77" s="7">
        <f>SUM(M74:M76)</f>
        <v>109</v>
      </c>
      <c r="N77" s="7">
        <f>SUM(N74:N76)</f>
        <v>20</v>
      </c>
      <c r="O77" s="7">
        <f>SUM(O74:O76)</f>
        <v>264</v>
      </c>
      <c r="P77" s="7"/>
      <c r="Q77" s="7">
        <f>SUM(Q74:Q76)</f>
        <v>20</v>
      </c>
      <c r="R77" s="7">
        <f>SUM(R74:R76)</f>
        <v>226</v>
      </c>
      <c r="S77" s="7">
        <f>SUM(S74:S76)</f>
        <v>155</v>
      </c>
      <c r="T77" s="7"/>
      <c r="U77" s="7">
        <f>SUM(U74:U76)</f>
        <v>149</v>
      </c>
      <c r="V77" s="7">
        <f>SUM(V74:V76)</f>
        <v>241</v>
      </c>
      <c r="W77" s="7"/>
      <c r="X77" s="7"/>
      <c r="Y77" s="7"/>
      <c r="Z77" s="7"/>
      <c r="AA77" s="7"/>
      <c r="AB77" s="7"/>
      <c r="AC77" s="7"/>
      <c r="AD77" s="7"/>
      <c r="AE77" s="7"/>
    </row>
    <row r="78" spans="1:31" x14ac:dyDescent="0.2">
      <c r="A78" s="3">
        <v>130</v>
      </c>
      <c r="C78" t="s">
        <v>46</v>
      </c>
      <c r="H78" s="3"/>
      <c r="I78" s="3">
        <v>107</v>
      </c>
      <c r="J78" s="3">
        <v>4</v>
      </c>
      <c r="K78" s="3">
        <v>17</v>
      </c>
      <c r="L78" s="3"/>
      <c r="M78" s="3">
        <v>17</v>
      </c>
      <c r="N78" s="3">
        <v>1</v>
      </c>
      <c r="O78" s="3">
        <v>110</v>
      </c>
      <c r="P78" s="3"/>
      <c r="Q78" s="3">
        <v>6</v>
      </c>
      <c r="R78" s="3">
        <v>99</v>
      </c>
      <c r="S78" s="3">
        <v>24</v>
      </c>
      <c r="T78" s="3"/>
      <c r="U78" s="3">
        <v>24</v>
      </c>
      <c r="V78" s="3">
        <v>105</v>
      </c>
      <c r="X78" s="3"/>
      <c r="Y78" s="3"/>
      <c r="AA78" s="3"/>
      <c r="AB78" s="3"/>
      <c r="AD78" s="3"/>
      <c r="AE78" s="3"/>
    </row>
    <row r="79" spans="1:31" x14ac:dyDescent="0.2">
      <c r="A79" s="3">
        <v>325</v>
      </c>
      <c r="C79" t="s">
        <v>47</v>
      </c>
      <c r="H79" s="3"/>
      <c r="I79" s="3">
        <v>250</v>
      </c>
      <c r="J79" s="3">
        <v>13</v>
      </c>
      <c r="K79" s="3">
        <v>60</v>
      </c>
      <c r="L79" s="3"/>
      <c r="M79" s="3">
        <v>46</v>
      </c>
      <c r="N79" s="3">
        <v>11</v>
      </c>
      <c r="O79" s="3">
        <v>267</v>
      </c>
      <c r="P79" s="3"/>
      <c r="Q79" s="3">
        <v>9</v>
      </c>
      <c r="R79" s="3">
        <v>238</v>
      </c>
      <c r="S79" s="3">
        <v>77</v>
      </c>
      <c r="T79" s="3"/>
      <c r="U79" s="3">
        <v>70</v>
      </c>
      <c r="V79" s="3">
        <v>250</v>
      </c>
      <c r="X79" s="3"/>
      <c r="Y79" s="3"/>
      <c r="AA79" s="3"/>
      <c r="AB79" s="3"/>
      <c r="AD79" s="3"/>
      <c r="AE79" s="3"/>
    </row>
    <row r="80" spans="1:31" x14ac:dyDescent="0.2">
      <c r="A80" s="3">
        <v>103</v>
      </c>
      <c r="C80" t="s">
        <v>48</v>
      </c>
      <c r="H80" s="3"/>
      <c r="I80" s="3">
        <v>69</v>
      </c>
      <c r="J80" s="3">
        <v>6</v>
      </c>
      <c r="K80" s="3">
        <v>23</v>
      </c>
      <c r="L80" s="3"/>
      <c r="M80" s="3">
        <v>18</v>
      </c>
      <c r="N80" s="3">
        <v>4</v>
      </c>
      <c r="O80" s="3">
        <v>77</v>
      </c>
      <c r="P80" s="3"/>
      <c r="Q80" s="3">
        <v>0</v>
      </c>
      <c r="R80" s="3">
        <v>75</v>
      </c>
      <c r="S80" s="3">
        <v>28</v>
      </c>
      <c r="T80" s="3"/>
      <c r="U80" s="3">
        <v>23</v>
      </c>
      <c r="V80" s="3">
        <v>78</v>
      </c>
      <c r="X80" s="3"/>
      <c r="Y80" s="3"/>
      <c r="AA80" s="3"/>
      <c r="AB80" s="3"/>
      <c r="AD80" s="3"/>
      <c r="AE80" s="3"/>
    </row>
    <row r="81" spans="1:31" x14ac:dyDescent="0.2">
      <c r="A81" s="7">
        <f>SUM(A59+A60+A61+A62+A65+A71+A72+A73+A77+A78+A79+A80)</f>
        <v>3757</v>
      </c>
      <c r="F81" s="3" t="s">
        <v>49</v>
      </c>
      <c r="G81" s="3"/>
      <c r="H81" s="7"/>
      <c r="I81" s="7">
        <f>SUM(I59+I60+I61+I62+I65+I71+I72+I73+I77+I78+I79+I80)</f>
        <v>2804</v>
      </c>
      <c r="J81" s="7">
        <f>SUM(J59+J60+J61+J62+J65+J71+J72+J73+J77+J78+J79+J80)</f>
        <v>137</v>
      </c>
      <c r="K81" s="7">
        <f>SUM(K59+K60+K61+K62+K65+K71+K72+K73+K77+K78+K79+K80)</f>
        <v>762</v>
      </c>
      <c r="L81" s="7"/>
      <c r="M81" s="7">
        <f>SUM(M59+M60+M61+M62+M65+M71+M72+M73+M77+M78+M79+M80)</f>
        <v>629</v>
      </c>
      <c r="N81" s="7">
        <f>SUM(N59+N60+N61+N62+N65+N71+N72+N73+N77+N78+N79+N80)</f>
        <v>131</v>
      </c>
      <c r="O81" s="7">
        <f>SUM(O59+O60+O61+O62+O65+O71+O72+O73+O77+O78+O79+O80)</f>
        <v>2932</v>
      </c>
      <c r="P81" s="7"/>
      <c r="Q81" s="7">
        <f>SUM(Q59+Q60+Q61+Q62+Q65+Q71+Q72+Q73+Q77+Q78+Q79+Q80)</f>
        <v>149</v>
      </c>
      <c r="R81" s="7">
        <f>SUM(R59+R60+R61+R62+R65+R71+R72+R73+R77+R78+R79+R80)</f>
        <v>2620</v>
      </c>
      <c r="S81" s="7">
        <f>SUM(S59+S60+S61+S62+S65+S71+S72+S73+S77+S78+S79+S80)</f>
        <v>962</v>
      </c>
      <c r="T81" s="7"/>
      <c r="U81" s="7">
        <f>SUM(U59+U60+U61+U62+U65+U71+U72+U73+U77+U78+U79+U80)</f>
        <v>898</v>
      </c>
      <c r="V81" s="7">
        <f>SUM(V59+V60+V61+V62+V65+V71+V72+V73+V77+V78+V79+V80)</f>
        <v>2790</v>
      </c>
      <c r="W81" s="7"/>
      <c r="X81" s="7"/>
      <c r="Y81" s="7"/>
      <c r="Z81" s="7"/>
      <c r="AA81" s="7"/>
      <c r="AB81" s="7"/>
      <c r="AC81" s="7"/>
      <c r="AD81" s="7"/>
      <c r="AE81" s="7"/>
    </row>
    <row r="82" spans="1:31" x14ac:dyDescent="0.2">
      <c r="A82" s="7">
        <f>SUM(A18+A21+A35+A53+A81)</f>
        <v>8652</v>
      </c>
      <c r="F82" t="s">
        <v>50</v>
      </c>
      <c r="H82" s="7"/>
      <c r="I82" s="7">
        <f>SUM(I18+I21+I35+I53+I81)</f>
        <v>5914</v>
      </c>
      <c r="J82" s="7">
        <f>SUM(J18+J21+J35+J53+J81)</f>
        <v>389</v>
      </c>
      <c r="K82" s="7">
        <f>SUM(K18+K21+K35+K53+K81)</f>
        <v>2173</v>
      </c>
      <c r="L82" s="7"/>
      <c r="M82" s="7">
        <f>SUM(M18+M21+M35+M53+M81)</f>
        <v>1934</v>
      </c>
      <c r="N82" s="7">
        <f>SUM(N18+N21+N35+N53+N81)</f>
        <v>329</v>
      </c>
      <c r="O82" s="7">
        <f>SUM(O18+O21+O35+O53+O81)</f>
        <v>6250</v>
      </c>
      <c r="P82" s="7"/>
      <c r="Q82" s="7">
        <f>SUM(Q18+Q21+Q35+Q53+Q81)</f>
        <v>349</v>
      </c>
      <c r="R82" s="7">
        <f>SUM(R18+R21+R35+R53+R81)</f>
        <v>5416</v>
      </c>
      <c r="S82" s="7">
        <f>SUM(S18+S21+S35+S53+S81)</f>
        <v>2809</v>
      </c>
      <c r="T82" s="7"/>
      <c r="U82" s="7">
        <f>SUM(U18+U21+U35+U53+U81)</f>
        <v>2621</v>
      </c>
      <c r="V82" s="7">
        <f>SUM(V18+V21+V35+V53+V81)</f>
        <v>5866</v>
      </c>
      <c r="W82" s="7"/>
      <c r="X82" s="7"/>
      <c r="Y82" s="7"/>
      <c r="Z82" s="7"/>
      <c r="AA82" s="7"/>
      <c r="AB82" s="7"/>
      <c r="AC82" s="7"/>
      <c r="AD82" s="7"/>
      <c r="AE82" s="7"/>
    </row>
    <row r="83" spans="1:31" x14ac:dyDescent="0.2">
      <c r="A83" s="3">
        <v>16</v>
      </c>
      <c r="C83" s="3" t="s">
        <v>66</v>
      </c>
      <c r="H83" s="3"/>
      <c r="I83" s="3">
        <v>7</v>
      </c>
      <c r="J83" s="3">
        <v>3</v>
      </c>
      <c r="K83" s="3">
        <v>6</v>
      </c>
      <c r="L83" s="3"/>
      <c r="M83" s="3">
        <v>3</v>
      </c>
      <c r="N83" s="3">
        <v>2</v>
      </c>
      <c r="O83" s="3">
        <v>10</v>
      </c>
      <c r="P83" s="3"/>
      <c r="Q83" s="3">
        <v>1</v>
      </c>
      <c r="R83" s="3">
        <v>9</v>
      </c>
      <c r="S83" s="3">
        <v>5</v>
      </c>
      <c r="T83" s="3"/>
      <c r="U83" s="3">
        <v>8</v>
      </c>
      <c r="V83" s="3">
        <v>6</v>
      </c>
      <c r="X83" s="3"/>
      <c r="Y83" s="3"/>
      <c r="AA83" s="3"/>
      <c r="AB83" s="3"/>
      <c r="AD83" s="3"/>
      <c r="AE83" s="3"/>
    </row>
    <row r="84" spans="1:31" x14ac:dyDescent="0.2">
      <c r="A84" s="7">
        <f>SUM(A82+A83)</f>
        <v>8668</v>
      </c>
      <c r="F84" t="s">
        <v>51</v>
      </c>
      <c r="H84" s="7"/>
      <c r="I84" s="7">
        <f>SUM(I82+I83)</f>
        <v>5921</v>
      </c>
      <c r="J84" s="7">
        <f>SUM(J82+J83)</f>
        <v>392</v>
      </c>
      <c r="K84" s="7">
        <f>SUM(K82+K83)</f>
        <v>2179</v>
      </c>
      <c r="L84" s="7"/>
      <c r="M84" s="7">
        <f>SUM(M82+M83)</f>
        <v>1937</v>
      </c>
      <c r="N84" s="7">
        <f>SUM(N82+N83)</f>
        <v>331</v>
      </c>
      <c r="O84" s="7">
        <f>SUM(O82+O83)</f>
        <v>6260</v>
      </c>
      <c r="P84" s="7"/>
      <c r="Q84" s="7">
        <f>SUM(Q82+Q83)</f>
        <v>350</v>
      </c>
      <c r="R84" s="7">
        <f>SUM(R82+R83)</f>
        <v>5425</v>
      </c>
      <c r="S84" s="7">
        <f>SUM(S82+S83)</f>
        <v>2814</v>
      </c>
      <c r="T84" s="7"/>
      <c r="U84" s="7">
        <f>SUM(U82+U83)</f>
        <v>2629</v>
      </c>
      <c r="V84" s="7">
        <f>SUM(V82+V83)</f>
        <v>5872</v>
      </c>
      <c r="W84" s="7"/>
      <c r="X84" s="7"/>
      <c r="Y84" s="7"/>
      <c r="Z84" s="7"/>
      <c r="AA84" s="7"/>
      <c r="AB84" s="7"/>
      <c r="AC84" s="7"/>
      <c r="AD84" s="7"/>
      <c r="AE84" s="7"/>
    </row>
    <row r="85" spans="1:31" ht="15" x14ac:dyDescent="0.25">
      <c r="A85" s="3">
        <v>124</v>
      </c>
      <c r="C85" s="4" t="s">
        <v>52</v>
      </c>
      <c r="H85" s="3"/>
      <c r="I85" s="3">
        <v>76</v>
      </c>
      <c r="J85" s="3">
        <v>11</v>
      </c>
      <c r="K85" s="3">
        <v>34</v>
      </c>
      <c r="L85" s="3"/>
      <c r="M85" s="3">
        <v>31</v>
      </c>
      <c r="N85" s="3">
        <v>7</v>
      </c>
      <c r="O85" s="3">
        <v>85</v>
      </c>
      <c r="P85" s="3"/>
      <c r="Q85" s="3">
        <v>15</v>
      </c>
      <c r="R85" s="3">
        <v>70</v>
      </c>
      <c r="S85" s="3">
        <v>39</v>
      </c>
      <c r="T85" s="3"/>
      <c r="U85" s="3">
        <v>42</v>
      </c>
      <c r="V85" s="3">
        <v>79</v>
      </c>
      <c r="X85" s="3"/>
      <c r="Y85" s="3"/>
      <c r="AA85" s="3"/>
      <c r="AB85" s="3"/>
      <c r="AD85" s="3"/>
      <c r="AE85" s="3"/>
    </row>
    <row r="86" spans="1:31" x14ac:dyDescent="0.2">
      <c r="A86" s="7">
        <f>SUM(A84+A85)</f>
        <v>8792</v>
      </c>
      <c r="F86" s="3" t="s">
        <v>53</v>
      </c>
      <c r="G86" s="3"/>
      <c r="H86" s="7"/>
      <c r="I86" s="7">
        <f>SUM(I84+I85)</f>
        <v>5997</v>
      </c>
      <c r="J86" s="7">
        <f>SUM(J84+J85)</f>
        <v>403</v>
      </c>
      <c r="K86" s="7">
        <f>SUM(K84+K85)</f>
        <v>2213</v>
      </c>
      <c r="L86" s="7"/>
      <c r="M86" s="7">
        <f>SUM(M84+M85)</f>
        <v>1968</v>
      </c>
      <c r="N86" s="7">
        <f>SUM(N84+N85)</f>
        <v>338</v>
      </c>
      <c r="O86" s="7">
        <f>SUM(O84+O85)</f>
        <v>6345</v>
      </c>
      <c r="P86" s="7"/>
      <c r="Q86" s="7">
        <f>SUM(Q84+Q85)</f>
        <v>365</v>
      </c>
      <c r="R86" s="7">
        <f>SUM(R84+R85)</f>
        <v>5495</v>
      </c>
      <c r="S86" s="7">
        <f>SUM(S84+S85)</f>
        <v>2853</v>
      </c>
      <c r="T86" s="7"/>
      <c r="U86" s="7">
        <f>SUM(U84+U85)</f>
        <v>2671</v>
      </c>
      <c r="V86" s="7">
        <f>SUM(V84+V85)</f>
        <v>5951</v>
      </c>
      <c r="W86" s="7"/>
      <c r="X86" s="7"/>
      <c r="Y86" s="7"/>
      <c r="Z86" s="7"/>
      <c r="AA86" s="7"/>
      <c r="AB86" s="7"/>
      <c r="AC86" s="7"/>
      <c r="AD86" s="7"/>
      <c r="AE86" s="7"/>
    </row>
    <row r="89" spans="1:31" x14ac:dyDescent="0.2">
      <c r="A89" t="s">
        <v>126</v>
      </c>
    </row>
    <row r="90" spans="1:31" x14ac:dyDescent="0.2">
      <c r="A90" t="s">
        <v>127</v>
      </c>
    </row>
    <row r="91" spans="1:31" x14ac:dyDescent="0.2">
      <c r="A91" t="s">
        <v>170</v>
      </c>
    </row>
    <row r="92" spans="1:31" x14ac:dyDescent="0.2">
      <c r="A92" t="s">
        <v>171</v>
      </c>
    </row>
    <row r="93" spans="1:31" x14ac:dyDescent="0.2">
      <c r="A93" t="s">
        <v>172</v>
      </c>
    </row>
    <row r="95" spans="1:31" x14ac:dyDescent="0.2">
      <c r="A95" t="s">
        <v>173</v>
      </c>
    </row>
    <row r="97" spans="1:4" ht="40.5" customHeight="1" x14ac:dyDescent="0.2">
      <c r="A97" t="s">
        <v>130</v>
      </c>
      <c r="B97" t="s">
        <v>128</v>
      </c>
      <c r="D97" t="s">
        <v>132</v>
      </c>
    </row>
    <row r="98" spans="1:4" ht="40.5" customHeight="1" x14ac:dyDescent="0.2">
      <c r="A98" t="s">
        <v>129</v>
      </c>
      <c r="D98" t="s">
        <v>133</v>
      </c>
    </row>
    <row r="99" spans="1:4" ht="40.5" customHeight="1" x14ac:dyDescent="0.2">
      <c r="A99" t="s">
        <v>131</v>
      </c>
    </row>
  </sheetData>
  <phoneticPr fontId="7" type="noConversion"/>
  <printOptions gridLines="1"/>
  <pageMargins left="0.75" right="0.75" top="1" bottom="1" header="0.5" footer="0.5"/>
  <pageSetup paperSize="5" scale="83" orientation="landscape" r:id="rId1"/>
  <headerFooter alignWithMargins="0"/>
  <rowBreaks count="1" manualBreakCount="1">
    <brk id="41" max="2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6"/>
  <sheetViews>
    <sheetView zoomScaleNormal="100"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0.85546875" customWidth="1"/>
    <col min="2" max="2" width="6.85546875" customWidth="1"/>
    <col min="3" max="3" width="24" customWidth="1"/>
    <col min="4" max="4" width="3.42578125" customWidth="1"/>
    <col min="5" max="5" width="9.140625" hidden="1" customWidth="1"/>
    <col min="6" max="6" width="36.5703125" customWidth="1"/>
    <col min="7" max="7" width="4.7109375" customWidth="1"/>
    <col min="8" max="8" width="11.28515625" customWidth="1"/>
    <col min="9" max="9" width="12.7109375" customWidth="1"/>
    <col min="10" max="10" width="87.5703125" hidden="1" customWidth="1"/>
    <col min="11" max="11" width="4.42578125" customWidth="1"/>
    <col min="12" max="12" width="10.28515625" customWidth="1"/>
    <col min="13" max="13" width="11.42578125" customWidth="1"/>
    <col min="14" max="14" width="4.7109375" customWidth="1"/>
    <col min="15" max="15" width="11.42578125" customWidth="1"/>
    <col min="16" max="16" width="13.85546875" customWidth="1"/>
    <col min="17" max="17" width="11.5703125" hidden="1" customWidth="1"/>
    <col min="18" max="18" width="4.7109375" customWidth="1"/>
    <col min="19" max="19" width="23.140625" customWidth="1"/>
    <col min="20" max="20" width="4.7109375" customWidth="1"/>
    <col min="21" max="21" width="13.7109375" customWidth="1"/>
    <col min="22" max="22" width="4.7109375" customWidth="1"/>
    <col min="23" max="23" width="15.5703125" customWidth="1"/>
    <col min="24" max="24" width="4.7109375" customWidth="1"/>
    <col min="25" max="25" width="10.5703125" customWidth="1"/>
    <col min="26" max="26" width="10.85546875" customWidth="1"/>
    <col min="27" max="27" width="4.7109375" customWidth="1"/>
    <col min="28" max="28" width="15.42578125" customWidth="1"/>
    <col min="29" max="29" width="4.7109375" customWidth="1"/>
    <col min="30" max="30" width="15.42578125" customWidth="1"/>
  </cols>
  <sheetData>
    <row r="1" spans="1:33" ht="15" x14ac:dyDescent="0.25">
      <c r="A1" s="4" t="s">
        <v>135</v>
      </c>
    </row>
    <row r="2" spans="1:33" ht="15.75" x14ac:dyDescent="0.25">
      <c r="A2" s="1"/>
      <c r="H2" s="3"/>
      <c r="O2" s="4" t="s">
        <v>176</v>
      </c>
      <c r="S2" s="4" t="s">
        <v>181</v>
      </c>
      <c r="U2" s="4" t="s">
        <v>59</v>
      </c>
      <c r="W2" s="4" t="s">
        <v>183</v>
      </c>
      <c r="Y2" s="4" t="s">
        <v>62</v>
      </c>
      <c r="Z2" s="4"/>
      <c r="AB2" s="13" t="s">
        <v>185</v>
      </c>
      <c r="AC2" s="4"/>
      <c r="AD2" s="13" t="s">
        <v>185</v>
      </c>
    </row>
    <row r="3" spans="1:33" ht="15" x14ac:dyDescent="0.25">
      <c r="H3" s="4" t="s">
        <v>114</v>
      </c>
      <c r="I3" s="4"/>
      <c r="J3" s="4"/>
      <c r="K3" s="4"/>
      <c r="L3" s="4" t="s">
        <v>180</v>
      </c>
      <c r="M3" s="4"/>
      <c r="N3" s="4"/>
      <c r="O3" s="4" t="s">
        <v>177</v>
      </c>
      <c r="P3" s="3"/>
      <c r="Q3" s="3"/>
      <c r="S3" s="13" t="s">
        <v>182</v>
      </c>
      <c r="U3" s="4" t="s">
        <v>69</v>
      </c>
      <c r="W3" s="4" t="s">
        <v>184</v>
      </c>
      <c r="Y3" s="4" t="s">
        <v>63</v>
      </c>
      <c r="Z3" s="4"/>
      <c r="AB3" s="13" t="s">
        <v>186</v>
      </c>
      <c r="AC3" s="4"/>
      <c r="AD3" s="13" t="s">
        <v>187</v>
      </c>
    </row>
    <row r="4" spans="1:33" ht="15" x14ac:dyDescent="0.25">
      <c r="H4" s="5" t="s">
        <v>112</v>
      </c>
      <c r="I4" s="5" t="s">
        <v>110</v>
      </c>
      <c r="J4" s="5"/>
      <c r="K4" s="5"/>
      <c r="L4" s="5" t="s">
        <v>57</v>
      </c>
      <c r="M4" s="5" t="s">
        <v>115</v>
      </c>
      <c r="N4" s="4"/>
      <c r="O4" s="5" t="s">
        <v>124</v>
      </c>
      <c r="P4" s="5" t="s">
        <v>56</v>
      </c>
      <c r="S4" s="5" t="s">
        <v>54</v>
      </c>
      <c r="U4" s="5" t="s">
        <v>70</v>
      </c>
      <c r="W4" s="5" t="s">
        <v>54</v>
      </c>
      <c r="Y4" s="5" t="s">
        <v>60</v>
      </c>
      <c r="Z4" s="5" t="s">
        <v>118</v>
      </c>
      <c r="AB4" s="5" t="s">
        <v>64</v>
      </c>
      <c r="AC4" s="5"/>
      <c r="AD4" s="5" t="s">
        <v>120</v>
      </c>
    </row>
    <row r="5" spans="1:33" x14ac:dyDescent="0.2">
      <c r="A5" s="3" t="s">
        <v>1</v>
      </c>
      <c r="H5" s="5" t="s">
        <v>113</v>
      </c>
      <c r="I5" s="5" t="s">
        <v>111</v>
      </c>
      <c r="J5" s="5"/>
      <c r="K5" s="5"/>
      <c r="L5" s="5" t="s">
        <v>58</v>
      </c>
      <c r="M5" s="5" t="s">
        <v>116</v>
      </c>
      <c r="N5" s="5"/>
      <c r="O5" s="5" t="s">
        <v>125</v>
      </c>
      <c r="P5" s="5" t="s">
        <v>68</v>
      </c>
      <c r="S5" s="5" t="s">
        <v>117</v>
      </c>
      <c r="U5" s="5" t="s">
        <v>71</v>
      </c>
      <c r="W5" s="5" t="s">
        <v>72</v>
      </c>
      <c r="Y5" s="5" t="s">
        <v>61</v>
      </c>
      <c r="Z5" s="5" t="s">
        <v>119</v>
      </c>
      <c r="AB5" s="5" t="s">
        <v>65</v>
      </c>
      <c r="AC5" s="5"/>
      <c r="AD5" s="5" t="s">
        <v>121</v>
      </c>
    </row>
    <row r="6" spans="1:33" ht="15.75" x14ac:dyDescent="0.25">
      <c r="A6" s="3" t="s">
        <v>2</v>
      </c>
      <c r="B6" s="3" t="s">
        <v>3</v>
      </c>
      <c r="C6" s="2" t="s">
        <v>4</v>
      </c>
      <c r="F6" s="2" t="s">
        <v>5</v>
      </c>
      <c r="G6" s="2"/>
      <c r="H6" s="5"/>
      <c r="I6" s="5"/>
      <c r="L6" s="5"/>
      <c r="M6" s="5"/>
      <c r="N6" s="5"/>
      <c r="W6" s="5"/>
    </row>
    <row r="7" spans="1:33" x14ac:dyDescent="0.2">
      <c r="A7" s="3" t="s">
        <v>6</v>
      </c>
      <c r="W7" s="5"/>
    </row>
    <row r="8" spans="1:33" x14ac:dyDescent="0.2">
      <c r="W8" s="5"/>
    </row>
    <row r="9" spans="1:33" x14ac:dyDescent="0.2">
      <c r="A9" s="3"/>
      <c r="C9" t="s">
        <v>7</v>
      </c>
      <c r="W9" s="5"/>
    </row>
    <row r="10" spans="1:33" x14ac:dyDescent="0.2">
      <c r="A10" s="3">
        <v>113</v>
      </c>
      <c r="C10" t="s">
        <v>8</v>
      </c>
      <c r="F10" t="s">
        <v>73</v>
      </c>
      <c r="H10" s="3">
        <v>93</v>
      </c>
      <c r="I10" s="3">
        <v>15</v>
      </c>
      <c r="L10" s="3">
        <v>91</v>
      </c>
      <c r="M10" s="3">
        <v>20</v>
      </c>
      <c r="N10" s="3"/>
      <c r="O10" s="3">
        <v>84</v>
      </c>
      <c r="P10" s="3">
        <v>25</v>
      </c>
      <c r="S10" s="3">
        <v>98</v>
      </c>
      <c r="U10" s="3"/>
      <c r="W10" s="3"/>
      <c r="Y10" s="3">
        <v>80</v>
      </c>
      <c r="Z10" s="3">
        <v>29</v>
      </c>
      <c r="AB10" s="3">
        <v>100</v>
      </c>
      <c r="AC10" s="3"/>
      <c r="AD10" s="3">
        <v>100</v>
      </c>
    </row>
    <row r="11" spans="1:33" x14ac:dyDescent="0.2">
      <c r="A11" s="3">
        <v>0</v>
      </c>
      <c r="F11" t="s">
        <v>74</v>
      </c>
      <c r="H11" s="3">
        <v>0</v>
      </c>
      <c r="I11" s="3">
        <v>0</v>
      </c>
      <c r="L11" s="3">
        <v>0</v>
      </c>
      <c r="M11" s="3">
        <v>0</v>
      </c>
      <c r="N11" s="3"/>
      <c r="O11" s="3">
        <v>0</v>
      </c>
      <c r="P11" s="3">
        <v>0</v>
      </c>
      <c r="S11" s="3">
        <v>0</v>
      </c>
      <c r="U11" s="3"/>
      <c r="W11" s="3"/>
      <c r="Y11" s="3">
        <v>0</v>
      </c>
      <c r="Z11" s="3">
        <v>0</v>
      </c>
      <c r="AB11" s="3">
        <v>0</v>
      </c>
      <c r="AC11" s="3"/>
      <c r="AD11" s="3">
        <v>0</v>
      </c>
    </row>
    <row r="12" spans="1:33" x14ac:dyDescent="0.2">
      <c r="A12" s="9">
        <v>4</v>
      </c>
      <c r="F12" t="s">
        <v>75</v>
      </c>
      <c r="H12" s="3">
        <v>4</v>
      </c>
      <c r="I12" s="3">
        <v>0</v>
      </c>
      <c r="L12" s="3">
        <v>2</v>
      </c>
      <c r="M12" s="3">
        <v>2</v>
      </c>
      <c r="N12" s="3"/>
      <c r="O12" s="3">
        <v>2</v>
      </c>
      <c r="P12" s="3">
        <v>2</v>
      </c>
      <c r="S12" s="3">
        <v>3</v>
      </c>
      <c r="U12" s="3"/>
      <c r="W12" s="3"/>
      <c r="Y12" s="3">
        <v>4</v>
      </c>
      <c r="Z12" s="3">
        <v>0</v>
      </c>
      <c r="AB12" s="3">
        <v>4</v>
      </c>
      <c r="AC12" s="3"/>
      <c r="AD12" s="3">
        <v>4</v>
      </c>
    </row>
    <row r="13" spans="1:33" x14ac:dyDescent="0.2">
      <c r="A13" s="3">
        <v>99</v>
      </c>
      <c r="F13" t="s">
        <v>76</v>
      </c>
      <c r="H13" s="3">
        <v>78</v>
      </c>
      <c r="I13" s="3">
        <v>20</v>
      </c>
      <c r="L13" s="3">
        <v>77</v>
      </c>
      <c r="M13" s="3">
        <v>20</v>
      </c>
      <c r="N13" s="3"/>
      <c r="O13" s="3">
        <v>73</v>
      </c>
      <c r="P13" s="3">
        <v>23</v>
      </c>
      <c r="S13" s="3">
        <v>82</v>
      </c>
      <c r="U13" s="3"/>
      <c r="W13" s="3"/>
      <c r="Y13" s="3">
        <v>73</v>
      </c>
      <c r="Z13" s="3">
        <v>23</v>
      </c>
      <c r="AB13" s="3">
        <v>84</v>
      </c>
      <c r="AC13" s="3"/>
      <c r="AD13" s="3">
        <v>74</v>
      </c>
    </row>
    <row r="14" spans="1:33" x14ac:dyDescent="0.2">
      <c r="A14" s="3">
        <v>120</v>
      </c>
      <c r="F14" t="s">
        <v>77</v>
      </c>
      <c r="H14" s="3">
        <v>102</v>
      </c>
      <c r="I14" s="3">
        <v>16</v>
      </c>
      <c r="J14" s="3"/>
      <c r="K14" s="3"/>
      <c r="L14" s="3">
        <v>99</v>
      </c>
      <c r="M14" s="3">
        <v>17</v>
      </c>
      <c r="N14" s="3"/>
      <c r="O14" s="3">
        <v>98</v>
      </c>
      <c r="P14" s="3">
        <v>20</v>
      </c>
      <c r="Q14" s="3">
        <v>0</v>
      </c>
      <c r="S14" s="3">
        <v>104</v>
      </c>
      <c r="T14" s="3"/>
      <c r="U14" s="3"/>
      <c r="V14" s="3"/>
      <c r="W14" s="3"/>
      <c r="X14" s="3"/>
      <c r="Y14" s="3">
        <v>94</v>
      </c>
      <c r="Z14" s="3">
        <v>22</v>
      </c>
      <c r="AA14" s="3"/>
      <c r="AB14" s="3">
        <v>109</v>
      </c>
      <c r="AC14" s="3"/>
      <c r="AD14" s="3">
        <v>107</v>
      </c>
      <c r="AE14" s="3"/>
      <c r="AF14" s="3"/>
      <c r="AG14" s="3"/>
    </row>
    <row r="15" spans="1:33" x14ac:dyDescent="0.2">
      <c r="A15" s="3">
        <v>2</v>
      </c>
      <c r="F15" t="s">
        <v>78</v>
      </c>
      <c r="H15" s="3">
        <v>2</v>
      </c>
      <c r="I15" s="3">
        <v>0</v>
      </c>
      <c r="L15" s="3">
        <v>2</v>
      </c>
      <c r="M15" s="3">
        <v>0</v>
      </c>
      <c r="N15" s="3"/>
      <c r="O15" s="3">
        <v>2</v>
      </c>
      <c r="P15" s="3">
        <v>0</v>
      </c>
      <c r="S15" s="3">
        <v>1</v>
      </c>
      <c r="U15" s="3"/>
      <c r="W15" s="3"/>
      <c r="Y15" s="3">
        <v>2</v>
      </c>
      <c r="Z15" s="3">
        <v>0</v>
      </c>
      <c r="AB15" s="3">
        <v>1</v>
      </c>
      <c r="AC15" s="3"/>
      <c r="AD15" s="3">
        <v>1</v>
      </c>
    </row>
    <row r="16" spans="1:33" x14ac:dyDescent="0.2">
      <c r="A16" s="3">
        <v>137</v>
      </c>
      <c r="F16" t="s">
        <v>79</v>
      </c>
      <c r="H16" s="3">
        <v>124</v>
      </c>
      <c r="I16" s="3">
        <v>11</v>
      </c>
      <c r="L16" s="3">
        <v>117</v>
      </c>
      <c r="M16" s="3">
        <v>18</v>
      </c>
      <c r="N16" s="3"/>
      <c r="O16" s="3">
        <v>115</v>
      </c>
      <c r="P16" s="3">
        <v>17</v>
      </c>
      <c r="S16" s="3">
        <v>119</v>
      </c>
      <c r="U16" s="3"/>
      <c r="W16" s="3"/>
      <c r="Y16" s="3">
        <v>111</v>
      </c>
      <c r="Z16" s="3">
        <v>22</v>
      </c>
      <c r="AB16" s="3">
        <v>127</v>
      </c>
      <c r="AC16" s="3"/>
      <c r="AD16" s="3">
        <v>120</v>
      </c>
    </row>
    <row r="17" spans="1:30" x14ac:dyDescent="0.2">
      <c r="A17" s="3">
        <v>1</v>
      </c>
      <c r="F17" t="s">
        <v>80</v>
      </c>
      <c r="H17" s="3">
        <v>1</v>
      </c>
      <c r="I17" s="3">
        <v>0</v>
      </c>
      <c r="J17" s="3"/>
      <c r="K17" s="3"/>
      <c r="L17" s="3">
        <v>1</v>
      </c>
      <c r="M17" s="3">
        <v>0</v>
      </c>
      <c r="N17" s="3"/>
      <c r="O17" s="3">
        <v>1</v>
      </c>
      <c r="P17" s="3">
        <v>0</v>
      </c>
      <c r="S17" s="3">
        <v>1</v>
      </c>
      <c r="U17" s="3"/>
      <c r="W17" s="3"/>
      <c r="Y17" s="3">
        <v>1</v>
      </c>
      <c r="Z17" s="3">
        <v>0</v>
      </c>
      <c r="AB17" s="3">
        <v>1</v>
      </c>
      <c r="AC17" s="3"/>
      <c r="AD17" s="3">
        <v>1</v>
      </c>
    </row>
    <row r="18" spans="1:30" x14ac:dyDescent="0.2">
      <c r="A18" s="7">
        <f>SUM(A10:A17)</f>
        <v>476</v>
      </c>
      <c r="D18" s="3"/>
      <c r="F18" s="3" t="s">
        <v>11</v>
      </c>
      <c r="G18" s="3"/>
      <c r="H18" s="7">
        <f t="shared" ref="H18:O18" si="0">SUM(H10:H17)</f>
        <v>404</v>
      </c>
      <c r="I18" s="7">
        <f t="shared" si="0"/>
        <v>62</v>
      </c>
      <c r="J18" s="7"/>
      <c r="K18" s="7"/>
      <c r="L18" s="7">
        <f t="shared" si="0"/>
        <v>389</v>
      </c>
      <c r="M18" s="7">
        <f t="shared" si="0"/>
        <v>77</v>
      </c>
      <c r="N18" s="7"/>
      <c r="O18" s="7">
        <f t="shared" si="0"/>
        <v>375</v>
      </c>
      <c r="P18" s="7">
        <f>SUM(P10:P17)</f>
        <v>87</v>
      </c>
      <c r="S18" s="7">
        <f>SUM(S10:S17)</f>
        <v>408</v>
      </c>
      <c r="U18" s="7"/>
      <c r="W18" s="7"/>
      <c r="Y18" s="7">
        <f>SUM(Y10:Y17)</f>
        <v>365</v>
      </c>
      <c r="Z18" s="7">
        <f>SUM(Z10:Z17)</f>
        <v>96</v>
      </c>
      <c r="AB18" s="7">
        <f>SUM(AB10:AB17)</f>
        <v>426</v>
      </c>
      <c r="AC18" s="7"/>
      <c r="AD18" s="7">
        <f>SUM(AD10:AD17)</f>
        <v>407</v>
      </c>
    </row>
    <row r="19" spans="1:30" x14ac:dyDescent="0.2">
      <c r="A19" s="3">
        <v>303</v>
      </c>
      <c r="C19" t="s">
        <v>12</v>
      </c>
      <c r="F19" t="s">
        <v>9</v>
      </c>
      <c r="H19" s="3">
        <v>235</v>
      </c>
      <c r="I19" s="3">
        <v>64</v>
      </c>
      <c r="L19" s="3">
        <v>216</v>
      </c>
      <c r="M19" s="3">
        <v>84</v>
      </c>
      <c r="N19" s="3"/>
      <c r="O19" s="3">
        <v>204</v>
      </c>
      <c r="P19" s="3">
        <v>88</v>
      </c>
      <c r="S19" s="3">
        <v>259</v>
      </c>
      <c r="U19" s="3"/>
      <c r="W19" s="3">
        <v>268</v>
      </c>
      <c r="Y19" s="3"/>
      <c r="Z19" s="3"/>
      <c r="AB19" s="3">
        <v>259</v>
      </c>
      <c r="AC19" s="3"/>
      <c r="AD19" s="3">
        <v>263</v>
      </c>
    </row>
    <row r="20" spans="1:30" x14ac:dyDescent="0.2">
      <c r="A20" s="3">
        <v>229</v>
      </c>
      <c r="F20" t="s">
        <v>10</v>
      </c>
      <c r="H20" s="3">
        <v>171</v>
      </c>
      <c r="I20" s="3">
        <v>50</v>
      </c>
      <c r="L20" s="3">
        <v>168</v>
      </c>
      <c r="M20" s="3">
        <v>56</v>
      </c>
      <c r="N20" s="3"/>
      <c r="O20" s="3">
        <v>152</v>
      </c>
      <c r="P20" s="3">
        <v>66</v>
      </c>
      <c r="S20" s="3">
        <v>190</v>
      </c>
      <c r="U20" s="3"/>
      <c r="W20" s="3">
        <v>198</v>
      </c>
      <c r="Y20" s="3"/>
      <c r="Z20" s="3"/>
      <c r="AB20" s="3">
        <v>194</v>
      </c>
      <c r="AC20" s="3"/>
      <c r="AD20" s="3">
        <v>191</v>
      </c>
    </row>
    <row r="21" spans="1:30" x14ac:dyDescent="0.2">
      <c r="A21" s="7">
        <f>SUM(A19+A20)</f>
        <v>532</v>
      </c>
      <c r="F21" s="3" t="s">
        <v>13</v>
      </c>
      <c r="G21" s="3"/>
      <c r="H21" s="7">
        <f t="shared" ref="H21:O21" si="1">SUM(H19+H20)</f>
        <v>406</v>
      </c>
      <c r="I21" s="7">
        <f t="shared" si="1"/>
        <v>114</v>
      </c>
      <c r="J21" s="7"/>
      <c r="K21" s="7"/>
      <c r="L21" s="7">
        <f t="shared" si="1"/>
        <v>384</v>
      </c>
      <c r="M21" s="7">
        <f t="shared" si="1"/>
        <v>140</v>
      </c>
      <c r="N21" s="7"/>
      <c r="O21" s="7">
        <f t="shared" si="1"/>
        <v>356</v>
      </c>
      <c r="P21" s="7">
        <f>SUM(P19:P20)</f>
        <v>154</v>
      </c>
      <c r="S21" s="7">
        <f>SUM(S19+S20)</f>
        <v>449</v>
      </c>
      <c r="U21" s="7"/>
      <c r="W21" s="7">
        <f>SUM(W19+W20)</f>
        <v>466</v>
      </c>
      <c r="Y21" s="7"/>
      <c r="Z21" s="7"/>
      <c r="AB21" s="7">
        <f>SUM(AB19+AB20)</f>
        <v>453</v>
      </c>
      <c r="AC21" s="7"/>
      <c r="AD21" s="7">
        <f>SUM(AD19+AD20)</f>
        <v>454</v>
      </c>
    </row>
    <row r="22" spans="1:30" x14ac:dyDescent="0.2">
      <c r="A22" s="3">
        <v>26</v>
      </c>
      <c r="C22" t="s">
        <v>14</v>
      </c>
      <c r="F22" t="s">
        <v>15</v>
      </c>
      <c r="H22" s="3">
        <v>5</v>
      </c>
      <c r="I22" s="3">
        <v>21</v>
      </c>
      <c r="L22" s="3">
        <v>4</v>
      </c>
      <c r="M22" s="3">
        <v>22</v>
      </c>
      <c r="N22" s="3"/>
      <c r="O22" s="3">
        <v>4</v>
      </c>
      <c r="P22" s="3">
        <v>22</v>
      </c>
      <c r="S22" s="3">
        <v>12</v>
      </c>
      <c r="U22" s="3"/>
      <c r="W22" s="3">
        <v>12</v>
      </c>
      <c r="Y22" s="3"/>
      <c r="Z22" s="3"/>
      <c r="AB22" s="3">
        <v>10</v>
      </c>
      <c r="AC22" s="3"/>
      <c r="AD22" s="3">
        <v>13</v>
      </c>
    </row>
    <row r="23" spans="1:30" x14ac:dyDescent="0.2">
      <c r="A23" s="3">
        <v>80</v>
      </c>
      <c r="F23" t="s">
        <v>16</v>
      </c>
      <c r="H23" s="3">
        <v>55</v>
      </c>
      <c r="I23" s="3">
        <v>24</v>
      </c>
      <c r="L23" s="3">
        <v>48</v>
      </c>
      <c r="M23" s="3">
        <v>30</v>
      </c>
      <c r="N23" s="3"/>
      <c r="O23" s="3">
        <v>42</v>
      </c>
      <c r="P23" s="3">
        <v>37</v>
      </c>
      <c r="S23" s="3">
        <v>59</v>
      </c>
      <c r="U23" s="3"/>
      <c r="W23" s="3">
        <v>59</v>
      </c>
      <c r="Y23" s="3"/>
      <c r="Z23" s="3"/>
      <c r="AB23" s="3">
        <v>57</v>
      </c>
      <c r="AC23" s="3"/>
      <c r="AD23" s="3">
        <v>59</v>
      </c>
    </row>
    <row r="24" spans="1:30" x14ac:dyDescent="0.2">
      <c r="A24" s="3">
        <v>121</v>
      </c>
      <c r="F24" t="s">
        <v>17</v>
      </c>
      <c r="H24" s="3">
        <v>78</v>
      </c>
      <c r="I24" s="3">
        <v>43</v>
      </c>
      <c r="L24" s="3">
        <v>69</v>
      </c>
      <c r="M24" s="3">
        <v>50</v>
      </c>
      <c r="N24" s="3"/>
      <c r="O24" s="3">
        <v>62</v>
      </c>
      <c r="P24" s="3">
        <v>52</v>
      </c>
      <c r="S24" s="3">
        <v>95</v>
      </c>
      <c r="U24" s="3"/>
      <c r="W24" s="3">
        <v>100</v>
      </c>
      <c r="Y24" s="3"/>
      <c r="Z24" s="3"/>
      <c r="AB24" s="3">
        <v>97</v>
      </c>
      <c r="AC24" s="3"/>
      <c r="AD24" s="3">
        <v>99</v>
      </c>
    </row>
    <row r="25" spans="1:30" x14ac:dyDescent="0.2">
      <c r="A25" s="3">
        <v>149</v>
      </c>
      <c r="F25" t="s">
        <v>18</v>
      </c>
      <c r="H25" s="3">
        <v>108</v>
      </c>
      <c r="I25" s="3">
        <v>39</v>
      </c>
      <c r="L25" s="3">
        <v>100</v>
      </c>
      <c r="M25" s="3">
        <v>46</v>
      </c>
      <c r="N25" s="3"/>
      <c r="O25" s="3">
        <v>93</v>
      </c>
      <c r="P25" s="3">
        <v>52</v>
      </c>
      <c r="S25" s="3">
        <v>122</v>
      </c>
      <c r="U25" s="3"/>
      <c r="W25" s="3">
        <v>125</v>
      </c>
      <c r="Y25" s="3"/>
      <c r="Z25" s="3"/>
      <c r="AB25" s="3">
        <v>127</v>
      </c>
      <c r="AC25" s="3"/>
      <c r="AD25" s="3">
        <v>125</v>
      </c>
    </row>
    <row r="26" spans="1:30" x14ac:dyDescent="0.2">
      <c r="A26" s="3">
        <v>191</v>
      </c>
      <c r="F26" t="s">
        <v>19</v>
      </c>
      <c r="H26" s="3">
        <v>127</v>
      </c>
      <c r="I26" s="3">
        <v>58</v>
      </c>
      <c r="L26" s="3">
        <v>114</v>
      </c>
      <c r="M26" s="3">
        <v>71</v>
      </c>
      <c r="N26" s="3"/>
      <c r="O26" s="3">
        <v>106</v>
      </c>
      <c r="P26" s="3">
        <v>77</v>
      </c>
      <c r="S26" s="3">
        <v>134</v>
      </c>
      <c r="U26" s="3"/>
      <c r="W26" s="3">
        <v>153</v>
      </c>
      <c r="Y26" s="3"/>
      <c r="Z26" s="3"/>
      <c r="AB26" s="3">
        <v>137</v>
      </c>
      <c r="AC26" s="3"/>
      <c r="AD26" s="3">
        <v>151</v>
      </c>
    </row>
    <row r="27" spans="1:30" x14ac:dyDescent="0.2">
      <c r="A27" s="3">
        <v>59</v>
      </c>
      <c r="F27" t="s">
        <v>20</v>
      </c>
      <c r="H27" s="3">
        <v>35</v>
      </c>
      <c r="I27" s="3">
        <v>23</v>
      </c>
      <c r="L27" s="3">
        <v>34</v>
      </c>
      <c r="M27" s="3">
        <v>23</v>
      </c>
      <c r="N27" s="3"/>
      <c r="O27" s="3">
        <v>33</v>
      </c>
      <c r="P27" s="3">
        <v>23</v>
      </c>
      <c r="S27" s="3">
        <v>41</v>
      </c>
      <c r="U27" s="3"/>
      <c r="W27" s="3">
        <v>45</v>
      </c>
      <c r="Y27" s="3"/>
      <c r="Z27" s="3"/>
      <c r="AB27" s="3">
        <v>43</v>
      </c>
      <c r="AC27" s="3"/>
      <c r="AD27" s="3">
        <v>45</v>
      </c>
    </row>
    <row r="28" spans="1:30" x14ac:dyDescent="0.2">
      <c r="A28" s="3">
        <v>76</v>
      </c>
      <c r="F28" t="s">
        <v>21</v>
      </c>
      <c r="H28" s="3">
        <v>54</v>
      </c>
      <c r="I28" s="3">
        <v>22</v>
      </c>
      <c r="L28" s="3">
        <v>51</v>
      </c>
      <c r="M28" s="3">
        <v>24</v>
      </c>
      <c r="N28" s="3"/>
      <c r="O28" s="3">
        <v>47</v>
      </c>
      <c r="P28" s="3">
        <v>27</v>
      </c>
      <c r="S28" s="3">
        <v>58</v>
      </c>
      <c r="U28" s="3"/>
      <c r="W28" s="3">
        <v>63</v>
      </c>
      <c r="Y28" s="3"/>
      <c r="Z28" s="3"/>
      <c r="AB28" s="3">
        <v>55</v>
      </c>
      <c r="AC28" s="3"/>
      <c r="AD28" s="3">
        <v>60</v>
      </c>
    </row>
    <row r="29" spans="1:30" x14ac:dyDescent="0.2">
      <c r="A29" s="3">
        <v>105</v>
      </c>
      <c r="F29" t="s">
        <v>22</v>
      </c>
      <c r="H29" s="3">
        <v>67</v>
      </c>
      <c r="I29" s="3">
        <v>34</v>
      </c>
      <c r="L29" s="3">
        <v>58</v>
      </c>
      <c r="M29" s="3">
        <v>42</v>
      </c>
      <c r="N29" s="3"/>
      <c r="O29" s="3">
        <v>61</v>
      </c>
      <c r="P29" s="3">
        <v>40</v>
      </c>
      <c r="S29" s="3">
        <v>84</v>
      </c>
      <c r="U29" s="3"/>
      <c r="W29" s="3">
        <v>88</v>
      </c>
      <c r="Y29" s="3"/>
      <c r="Z29" s="3"/>
      <c r="AB29" s="3">
        <v>86</v>
      </c>
      <c r="AC29" s="3"/>
      <c r="AD29" s="3">
        <v>90</v>
      </c>
    </row>
    <row r="30" spans="1:30" x14ac:dyDescent="0.2">
      <c r="A30" s="3">
        <v>34</v>
      </c>
      <c r="F30" t="s">
        <v>23</v>
      </c>
      <c r="H30" s="3">
        <v>18</v>
      </c>
      <c r="I30" s="3">
        <v>16</v>
      </c>
      <c r="L30" s="3">
        <v>17</v>
      </c>
      <c r="M30" s="3">
        <v>16</v>
      </c>
      <c r="N30" s="3"/>
      <c r="O30" s="3">
        <v>12</v>
      </c>
      <c r="P30" s="3">
        <v>21</v>
      </c>
      <c r="S30" s="3">
        <v>24</v>
      </c>
      <c r="U30" s="3"/>
      <c r="W30" s="3">
        <v>25</v>
      </c>
      <c r="Y30" s="3"/>
      <c r="Z30" s="3"/>
      <c r="AB30" s="3">
        <v>25</v>
      </c>
      <c r="AC30" s="3"/>
      <c r="AD30" s="3">
        <v>27</v>
      </c>
    </row>
    <row r="31" spans="1:30" x14ac:dyDescent="0.2">
      <c r="A31" s="3">
        <v>103</v>
      </c>
      <c r="F31" t="s">
        <v>24</v>
      </c>
      <c r="H31" s="3">
        <v>67</v>
      </c>
      <c r="I31" s="3">
        <v>33</v>
      </c>
      <c r="J31" s="3"/>
      <c r="K31" s="3"/>
      <c r="L31" s="3">
        <v>65</v>
      </c>
      <c r="M31" s="3">
        <v>35</v>
      </c>
      <c r="N31" s="3"/>
      <c r="O31" s="3">
        <v>62</v>
      </c>
      <c r="P31" s="3">
        <v>40</v>
      </c>
      <c r="S31" s="3">
        <v>78</v>
      </c>
      <c r="U31" s="3"/>
      <c r="W31" s="3">
        <v>78</v>
      </c>
      <c r="Y31" s="3"/>
      <c r="Z31" s="3"/>
      <c r="AB31" s="3">
        <v>78</v>
      </c>
      <c r="AC31" s="3"/>
      <c r="AD31" s="3">
        <v>80</v>
      </c>
    </row>
    <row r="32" spans="1:30" x14ac:dyDescent="0.2">
      <c r="A32" s="3">
        <v>260</v>
      </c>
      <c r="F32" t="s">
        <v>25</v>
      </c>
      <c r="H32" s="3">
        <v>176</v>
      </c>
      <c r="I32" s="3">
        <v>79</v>
      </c>
      <c r="L32" s="3">
        <v>160</v>
      </c>
      <c r="M32" s="3">
        <v>91</v>
      </c>
      <c r="N32" s="3"/>
      <c r="O32" s="3">
        <v>152</v>
      </c>
      <c r="P32" s="3">
        <v>94</v>
      </c>
      <c r="S32" s="3">
        <v>188</v>
      </c>
      <c r="U32" s="3"/>
      <c r="W32" s="3">
        <v>198</v>
      </c>
      <c r="Y32" s="3"/>
      <c r="Z32" s="3"/>
      <c r="AB32" s="3">
        <v>192</v>
      </c>
      <c r="AC32" s="3"/>
      <c r="AD32" s="3">
        <v>212</v>
      </c>
    </row>
    <row r="33" spans="1:30" x14ac:dyDescent="0.2">
      <c r="A33" s="3">
        <v>370</v>
      </c>
      <c r="F33" t="s">
        <v>26</v>
      </c>
      <c r="H33" s="3">
        <v>270</v>
      </c>
      <c r="I33" s="3">
        <v>98</v>
      </c>
      <c r="L33" s="3">
        <v>259</v>
      </c>
      <c r="M33" s="3">
        <v>106</v>
      </c>
      <c r="N33" s="3"/>
      <c r="O33" s="3">
        <v>243</v>
      </c>
      <c r="P33" s="3">
        <v>114</v>
      </c>
      <c r="S33" s="3">
        <v>291</v>
      </c>
      <c r="U33" s="3"/>
      <c r="W33" s="3">
        <v>311</v>
      </c>
      <c r="Y33" s="3"/>
      <c r="Z33" s="3"/>
      <c r="AB33" s="3">
        <v>289</v>
      </c>
      <c r="AC33" s="3"/>
      <c r="AD33" s="3">
        <v>306</v>
      </c>
    </row>
    <row r="34" spans="1:30" x14ac:dyDescent="0.2">
      <c r="A34" s="3">
        <v>321</v>
      </c>
      <c r="F34" t="s">
        <v>27</v>
      </c>
      <c r="H34" s="3">
        <v>253</v>
      </c>
      <c r="I34" s="3">
        <v>61</v>
      </c>
      <c r="L34" s="3">
        <v>220</v>
      </c>
      <c r="M34" s="3">
        <v>88</v>
      </c>
      <c r="N34" s="3"/>
      <c r="O34" s="3">
        <v>213</v>
      </c>
      <c r="P34" s="3">
        <v>90</v>
      </c>
      <c r="S34" s="3">
        <v>269</v>
      </c>
      <c r="U34" s="3"/>
      <c r="W34" s="3">
        <v>276</v>
      </c>
      <c r="Y34" s="3"/>
      <c r="Z34" s="3"/>
      <c r="AB34" s="3">
        <v>263</v>
      </c>
      <c r="AC34" s="3"/>
      <c r="AD34" s="3">
        <v>272</v>
      </c>
    </row>
    <row r="35" spans="1:30" x14ac:dyDescent="0.2">
      <c r="A35" s="7">
        <f>SUM(A22:A34)</f>
        <v>1895</v>
      </c>
      <c r="F35" s="3" t="s">
        <v>13</v>
      </c>
      <c r="G35" s="3"/>
      <c r="H35" s="7">
        <f>SUM(H22:H34)</f>
        <v>1313</v>
      </c>
      <c r="I35" s="7">
        <f>SUM(I22:I34)</f>
        <v>551</v>
      </c>
      <c r="J35" s="7"/>
      <c r="K35" s="7"/>
      <c r="L35" s="7">
        <f>SUM(L22:L34)</f>
        <v>1199</v>
      </c>
      <c r="M35" s="7">
        <f>SUM(M22:M34)</f>
        <v>644</v>
      </c>
      <c r="N35" s="7"/>
      <c r="O35" s="7">
        <f>SUM(O22:O34)</f>
        <v>1130</v>
      </c>
      <c r="P35" s="7">
        <f>SUM(P22:P34)</f>
        <v>689</v>
      </c>
      <c r="S35" s="7">
        <f>SUM(S22:S34)</f>
        <v>1455</v>
      </c>
      <c r="U35" s="7"/>
      <c r="W35" s="7">
        <f>SUM(W22:W34)</f>
        <v>1533</v>
      </c>
      <c r="Y35" s="7"/>
      <c r="Z35" s="7"/>
      <c r="AB35" s="7">
        <f>SUM(AB22:AB34)</f>
        <v>1459</v>
      </c>
      <c r="AC35" s="7"/>
      <c r="AD35" s="7">
        <f>SUM(AD22:AD34)</f>
        <v>1539</v>
      </c>
    </row>
    <row r="36" spans="1:30" x14ac:dyDescent="0.2">
      <c r="A36" s="3">
        <v>108</v>
      </c>
      <c r="C36" t="s">
        <v>28</v>
      </c>
      <c r="F36" t="s">
        <v>73</v>
      </c>
      <c r="H36" s="3">
        <v>93</v>
      </c>
      <c r="I36" s="3">
        <v>14</v>
      </c>
      <c r="L36" s="3">
        <v>72</v>
      </c>
      <c r="M36" s="3">
        <v>33</v>
      </c>
      <c r="N36" s="3"/>
      <c r="O36" s="3">
        <v>67</v>
      </c>
      <c r="P36" s="3">
        <v>37</v>
      </c>
      <c r="S36" s="3">
        <v>96</v>
      </c>
      <c r="U36" s="3"/>
      <c r="W36" s="3">
        <v>98</v>
      </c>
      <c r="Y36" s="3"/>
      <c r="Z36" s="3"/>
      <c r="AB36" s="3">
        <v>98</v>
      </c>
      <c r="AC36" s="3"/>
      <c r="AD36" s="3">
        <v>94</v>
      </c>
    </row>
    <row r="37" spans="1:30" x14ac:dyDescent="0.2">
      <c r="A37" s="3">
        <v>196</v>
      </c>
      <c r="F37" t="s">
        <v>74</v>
      </c>
      <c r="H37" s="3">
        <v>166</v>
      </c>
      <c r="I37" s="3">
        <v>29</v>
      </c>
      <c r="L37" s="3">
        <v>155</v>
      </c>
      <c r="M37" s="3">
        <v>39</v>
      </c>
      <c r="N37" s="3"/>
      <c r="O37" s="3">
        <v>146</v>
      </c>
      <c r="P37" s="3">
        <v>46</v>
      </c>
      <c r="S37" s="3">
        <v>166</v>
      </c>
      <c r="U37" s="3"/>
      <c r="W37" s="3">
        <v>173</v>
      </c>
      <c r="Y37" s="3"/>
      <c r="Z37" s="3"/>
      <c r="AB37" s="3">
        <v>170</v>
      </c>
      <c r="AC37" s="3"/>
      <c r="AD37" s="3">
        <v>168</v>
      </c>
    </row>
    <row r="38" spans="1:30" x14ac:dyDescent="0.2">
      <c r="A38" s="3">
        <v>81</v>
      </c>
      <c r="F38" t="s">
        <v>76</v>
      </c>
      <c r="H38" s="3">
        <v>62</v>
      </c>
      <c r="I38" s="3">
        <v>19</v>
      </c>
      <c r="L38" s="3">
        <v>66</v>
      </c>
      <c r="M38" s="3">
        <v>15</v>
      </c>
      <c r="N38" s="3"/>
      <c r="O38" s="3">
        <v>57</v>
      </c>
      <c r="P38" s="3">
        <v>21</v>
      </c>
      <c r="S38" s="3">
        <v>67</v>
      </c>
      <c r="U38" s="3"/>
      <c r="W38" s="3">
        <v>69</v>
      </c>
      <c r="Y38" s="3"/>
      <c r="Z38" s="3"/>
      <c r="AB38" s="3">
        <v>67</v>
      </c>
      <c r="AC38" s="3"/>
      <c r="AD38" s="3">
        <v>68</v>
      </c>
    </row>
    <row r="39" spans="1:30" x14ac:dyDescent="0.2">
      <c r="A39" s="3">
        <v>63</v>
      </c>
      <c r="F39" t="s">
        <v>81</v>
      </c>
      <c r="H39" s="3">
        <v>45</v>
      </c>
      <c r="I39" s="3">
        <v>18</v>
      </c>
      <c r="L39" s="3">
        <v>44</v>
      </c>
      <c r="M39" s="3">
        <v>19</v>
      </c>
      <c r="N39" s="3"/>
      <c r="O39" s="3">
        <v>41</v>
      </c>
      <c r="P39" s="3">
        <v>20</v>
      </c>
      <c r="S39" s="3">
        <v>51</v>
      </c>
      <c r="U39" s="3"/>
      <c r="W39" s="3"/>
      <c r="Y39" s="3">
        <v>43</v>
      </c>
      <c r="Z39" s="3">
        <v>20</v>
      </c>
      <c r="AB39" s="3">
        <v>50</v>
      </c>
      <c r="AC39" s="3"/>
      <c r="AD39" s="3">
        <v>49</v>
      </c>
    </row>
    <row r="40" spans="1:30" x14ac:dyDescent="0.2">
      <c r="A40" s="3">
        <v>154</v>
      </c>
      <c r="F40" t="s">
        <v>77</v>
      </c>
      <c r="H40" s="3">
        <v>131</v>
      </c>
      <c r="I40" s="3">
        <v>18</v>
      </c>
      <c r="L40" s="3">
        <v>121</v>
      </c>
      <c r="M40" s="3">
        <v>27</v>
      </c>
      <c r="N40" s="3"/>
      <c r="O40" s="3">
        <v>110</v>
      </c>
      <c r="P40" s="3">
        <v>33</v>
      </c>
      <c r="S40" s="3">
        <v>130</v>
      </c>
      <c r="U40" s="3"/>
      <c r="W40" s="3">
        <v>134</v>
      </c>
      <c r="Y40" s="3"/>
      <c r="Z40" s="3"/>
      <c r="AB40" s="3">
        <v>120</v>
      </c>
      <c r="AC40" s="3"/>
      <c r="AD40" s="3">
        <v>122</v>
      </c>
    </row>
    <row r="41" spans="1:30" x14ac:dyDescent="0.2">
      <c r="A41" s="3">
        <v>84</v>
      </c>
      <c r="F41" t="s">
        <v>78</v>
      </c>
      <c r="H41" s="3">
        <v>69</v>
      </c>
      <c r="I41" s="3">
        <v>15</v>
      </c>
      <c r="L41" s="3">
        <v>57</v>
      </c>
      <c r="M41" s="3">
        <v>24</v>
      </c>
      <c r="N41" s="3"/>
      <c r="O41" s="3">
        <v>54</v>
      </c>
      <c r="P41" s="3">
        <v>26</v>
      </c>
      <c r="S41" s="3">
        <v>66</v>
      </c>
      <c r="U41" s="3"/>
      <c r="W41" s="3"/>
      <c r="Y41" s="3">
        <v>60</v>
      </c>
      <c r="Z41" s="3">
        <v>21</v>
      </c>
      <c r="AB41" s="3">
        <v>68</v>
      </c>
      <c r="AC41" s="3"/>
      <c r="AD41" s="3">
        <v>72</v>
      </c>
    </row>
    <row r="42" spans="1:30" x14ac:dyDescent="0.2">
      <c r="A42" s="3">
        <v>1</v>
      </c>
      <c r="F42" t="s">
        <v>82</v>
      </c>
      <c r="H42" s="3">
        <v>1</v>
      </c>
      <c r="I42" s="3">
        <v>0</v>
      </c>
      <c r="L42" s="3">
        <v>1</v>
      </c>
      <c r="M42" s="3">
        <v>0</v>
      </c>
      <c r="N42" s="3"/>
      <c r="O42" s="3">
        <v>1</v>
      </c>
      <c r="P42" s="3">
        <v>0</v>
      </c>
      <c r="S42" s="3">
        <v>1</v>
      </c>
      <c r="U42" s="3"/>
      <c r="W42" s="3">
        <v>1</v>
      </c>
      <c r="Y42" s="3"/>
      <c r="Z42" s="3"/>
      <c r="AB42" s="3">
        <v>1</v>
      </c>
      <c r="AC42" s="3"/>
      <c r="AD42" s="3">
        <v>1</v>
      </c>
    </row>
    <row r="43" spans="1:30" x14ac:dyDescent="0.2">
      <c r="A43" s="3">
        <v>172</v>
      </c>
      <c r="F43" t="s">
        <v>79</v>
      </c>
      <c r="H43" s="3">
        <v>134</v>
      </c>
      <c r="I43" s="3">
        <v>36</v>
      </c>
      <c r="J43" s="3"/>
      <c r="K43" s="3"/>
      <c r="L43" s="3">
        <v>120</v>
      </c>
      <c r="M43" s="3">
        <v>49</v>
      </c>
      <c r="N43" s="3"/>
      <c r="O43" s="3">
        <v>105</v>
      </c>
      <c r="P43" s="3">
        <v>57</v>
      </c>
      <c r="S43" s="3">
        <v>144</v>
      </c>
      <c r="U43" s="3"/>
      <c r="W43" s="3">
        <v>157</v>
      </c>
      <c r="Y43" s="3"/>
      <c r="Z43" s="3"/>
      <c r="AB43" s="3">
        <v>147</v>
      </c>
      <c r="AC43" s="3"/>
      <c r="AD43" s="3">
        <v>145</v>
      </c>
    </row>
    <row r="44" spans="1:30" x14ac:dyDescent="0.2">
      <c r="A44" s="3">
        <v>108</v>
      </c>
      <c r="F44" t="s">
        <v>80</v>
      </c>
      <c r="H44" s="3">
        <v>87</v>
      </c>
      <c r="I44" s="3">
        <v>18</v>
      </c>
      <c r="J44" s="3"/>
      <c r="K44" s="3"/>
      <c r="L44" s="3">
        <v>77</v>
      </c>
      <c r="M44" s="3">
        <v>30</v>
      </c>
      <c r="N44" s="3"/>
      <c r="O44" s="3">
        <v>74</v>
      </c>
      <c r="P44" s="3">
        <v>31</v>
      </c>
      <c r="S44" s="3">
        <v>90</v>
      </c>
      <c r="U44" s="3"/>
      <c r="W44" s="3">
        <v>92</v>
      </c>
      <c r="Y44" s="3"/>
      <c r="Z44" s="3"/>
      <c r="AB44" s="3">
        <v>89</v>
      </c>
      <c r="AC44" s="3"/>
      <c r="AD44" s="3">
        <v>90</v>
      </c>
    </row>
    <row r="45" spans="1:30" x14ac:dyDescent="0.2">
      <c r="A45" s="3">
        <v>104</v>
      </c>
      <c r="F45" t="s">
        <v>83</v>
      </c>
      <c r="H45" s="3">
        <v>81</v>
      </c>
      <c r="I45" s="3">
        <v>20</v>
      </c>
      <c r="J45" s="3"/>
      <c r="K45" s="3"/>
      <c r="L45" s="3">
        <v>78</v>
      </c>
      <c r="M45" s="3">
        <v>21</v>
      </c>
      <c r="N45" s="3"/>
      <c r="O45" s="3">
        <v>74</v>
      </c>
      <c r="P45" s="3">
        <v>23</v>
      </c>
      <c r="S45" s="3">
        <v>80</v>
      </c>
      <c r="U45" s="3"/>
      <c r="W45" s="3"/>
      <c r="Y45" s="3">
        <v>72</v>
      </c>
      <c r="Z45" s="3">
        <v>29</v>
      </c>
      <c r="AB45" s="3">
        <v>80</v>
      </c>
      <c r="AC45" s="3"/>
      <c r="AD45" s="3">
        <v>79</v>
      </c>
    </row>
    <row r="46" spans="1:30" x14ac:dyDescent="0.2">
      <c r="A46" s="3">
        <v>202</v>
      </c>
      <c r="F46" t="s">
        <v>84</v>
      </c>
      <c r="H46" s="3">
        <v>162</v>
      </c>
      <c r="I46" s="3">
        <v>38</v>
      </c>
      <c r="J46" s="3"/>
      <c r="K46" s="3"/>
      <c r="L46" s="3">
        <v>139</v>
      </c>
      <c r="M46" s="3">
        <v>59</v>
      </c>
      <c r="N46" s="3"/>
      <c r="O46" s="3">
        <v>128</v>
      </c>
      <c r="P46" s="3">
        <v>65</v>
      </c>
      <c r="S46" s="3">
        <v>173</v>
      </c>
      <c r="U46" s="3"/>
      <c r="W46" s="3"/>
      <c r="Y46" s="3">
        <v>132</v>
      </c>
      <c r="Z46" s="3">
        <v>68</v>
      </c>
      <c r="AB46" s="3">
        <v>172</v>
      </c>
      <c r="AC46" s="3"/>
      <c r="AD46" s="3">
        <v>173</v>
      </c>
    </row>
    <row r="47" spans="1:30" x14ac:dyDescent="0.2">
      <c r="A47" s="3">
        <v>21</v>
      </c>
      <c r="F47" t="s">
        <v>85</v>
      </c>
      <c r="H47" s="3">
        <v>18</v>
      </c>
      <c r="I47" s="3">
        <v>3</v>
      </c>
      <c r="L47" s="3">
        <v>17</v>
      </c>
      <c r="M47" s="3">
        <v>4</v>
      </c>
      <c r="N47" s="3"/>
      <c r="O47" s="3">
        <v>14</v>
      </c>
      <c r="P47" s="3">
        <v>7</v>
      </c>
      <c r="S47" s="3">
        <v>19</v>
      </c>
      <c r="U47" s="3"/>
      <c r="W47" s="3">
        <v>19</v>
      </c>
      <c r="Y47" s="3"/>
      <c r="Z47" s="3"/>
      <c r="AB47" s="3">
        <v>16</v>
      </c>
      <c r="AC47" s="3"/>
      <c r="AD47" s="3">
        <v>18</v>
      </c>
    </row>
    <row r="48" spans="1:30" x14ac:dyDescent="0.2">
      <c r="A48" s="3">
        <v>283</v>
      </c>
      <c r="F48" t="s">
        <v>86</v>
      </c>
      <c r="H48" s="3">
        <v>244</v>
      </c>
      <c r="I48" s="3">
        <v>39</v>
      </c>
      <c r="L48" s="3">
        <v>204</v>
      </c>
      <c r="M48" s="3">
        <v>73</v>
      </c>
      <c r="N48" s="3"/>
      <c r="O48" s="3">
        <v>187</v>
      </c>
      <c r="P48" s="3">
        <v>83</v>
      </c>
      <c r="S48" s="3">
        <v>242</v>
      </c>
      <c r="U48" s="3"/>
      <c r="W48" s="3"/>
      <c r="Y48" s="3">
        <v>197</v>
      </c>
      <c r="Z48" s="3">
        <v>83</v>
      </c>
      <c r="AB48" s="3">
        <v>240</v>
      </c>
      <c r="AC48" s="3"/>
      <c r="AD48" s="3">
        <v>242</v>
      </c>
    </row>
    <row r="49" spans="1:30" x14ac:dyDescent="0.2">
      <c r="A49" s="3">
        <v>224</v>
      </c>
      <c r="F49" t="s">
        <v>87</v>
      </c>
      <c r="H49" s="3">
        <v>205</v>
      </c>
      <c r="I49" s="3">
        <v>16</v>
      </c>
      <c r="J49" s="3"/>
      <c r="K49" s="3"/>
      <c r="L49" s="3">
        <v>191</v>
      </c>
      <c r="M49" s="3">
        <v>26</v>
      </c>
      <c r="N49" s="3"/>
      <c r="O49" s="3">
        <v>177</v>
      </c>
      <c r="P49" s="3">
        <v>35</v>
      </c>
      <c r="Q49" s="7">
        <f>SUM(Q47:Q48)</f>
        <v>0</v>
      </c>
      <c r="S49" s="3">
        <v>207</v>
      </c>
      <c r="U49" s="3"/>
      <c r="W49" s="3">
        <v>211</v>
      </c>
      <c r="Y49" s="3"/>
      <c r="Z49" s="3"/>
      <c r="AB49" s="3">
        <v>202</v>
      </c>
      <c r="AC49" s="3"/>
      <c r="AD49" s="3">
        <v>205</v>
      </c>
    </row>
    <row r="50" spans="1:30" x14ac:dyDescent="0.2">
      <c r="A50" s="3">
        <v>73</v>
      </c>
      <c r="F50" t="s">
        <v>88</v>
      </c>
      <c r="H50" s="3">
        <v>64</v>
      </c>
      <c r="I50" s="3">
        <v>9</v>
      </c>
      <c r="L50" s="3">
        <v>61</v>
      </c>
      <c r="M50" s="3">
        <v>10</v>
      </c>
      <c r="N50" s="3"/>
      <c r="O50" s="3">
        <v>59</v>
      </c>
      <c r="P50" s="3">
        <v>11</v>
      </c>
      <c r="S50" s="3">
        <v>65</v>
      </c>
      <c r="U50" s="3"/>
      <c r="W50" s="3"/>
      <c r="Y50" s="3">
        <v>57</v>
      </c>
      <c r="Z50" s="3">
        <v>14</v>
      </c>
      <c r="AB50" s="3">
        <v>63</v>
      </c>
      <c r="AC50" s="3"/>
      <c r="AD50" s="3">
        <v>64</v>
      </c>
    </row>
    <row r="51" spans="1:30" x14ac:dyDescent="0.2">
      <c r="A51" s="3">
        <v>109</v>
      </c>
      <c r="F51" t="s">
        <v>89</v>
      </c>
      <c r="H51" s="3">
        <v>84</v>
      </c>
      <c r="I51" s="3">
        <v>24</v>
      </c>
      <c r="L51" s="3">
        <v>80</v>
      </c>
      <c r="M51" s="3">
        <v>25</v>
      </c>
      <c r="N51" s="3"/>
      <c r="O51" s="3">
        <v>67</v>
      </c>
      <c r="P51" s="3">
        <v>35</v>
      </c>
      <c r="S51" s="3">
        <v>95</v>
      </c>
      <c r="U51" s="3"/>
      <c r="W51" s="3">
        <v>99</v>
      </c>
      <c r="Y51" s="3"/>
      <c r="Z51" s="3"/>
      <c r="AB51" s="3">
        <v>95</v>
      </c>
      <c r="AC51" s="3"/>
      <c r="AD51" s="3">
        <v>95</v>
      </c>
    </row>
    <row r="52" spans="1:30" x14ac:dyDescent="0.2">
      <c r="A52" s="3">
        <v>9</v>
      </c>
      <c r="F52" t="s">
        <v>90</v>
      </c>
      <c r="H52" s="3">
        <v>8</v>
      </c>
      <c r="I52" s="3">
        <v>1</v>
      </c>
      <c r="L52" s="3">
        <v>7</v>
      </c>
      <c r="M52" s="3">
        <v>1</v>
      </c>
      <c r="N52" s="3"/>
      <c r="O52" s="3">
        <v>6</v>
      </c>
      <c r="P52" s="3">
        <v>2</v>
      </c>
      <c r="S52" s="3">
        <v>6</v>
      </c>
      <c r="U52" s="3"/>
      <c r="W52" s="3"/>
      <c r="Y52" s="3">
        <v>6</v>
      </c>
      <c r="Z52" s="3">
        <v>3</v>
      </c>
      <c r="AB52" s="3">
        <v>6</v>
      </c>
      <c r="AC52" s="3"/>
      <c r="AD52" s="3">
        <v>6</v>
      </c>
    </row>
    <row r="53" spans="1:30" x14ac:dyDescent="0.2">
      <c r="A53" s="7">
        <f>SUM(A36:A52)</f>
        <v>1992</v>
      </c>
      <c r="F53" s="3" t="s">
        <v>29</v>
      </c>
      <c r="G53" s="3"/>
      <c r="H53" s="7">
        <f t="shared" ref="H53:O53" si="2">SUM(H36:H52)</f>
        <v>1654</v>
      </c>
      <c r="I53" s="7">
        <f t="shared" si="2"/>
        <v>317</v>
      </c>
      <c r="J53" s="7"/>
      <c r="K53" s="7"/>
      <c r="L53" s="7">
        <f t="shared" si="2"/>
        <v>1490</v>
      </c>
      <c r="M53" s="7">
        <f t="shared" si="2"/>
        <v>455</v>
      </c>
      <c r="N53" s="7"/>
      <c r="O53" s="7">
        <f t="shared" si="2"/>
        <v>1367</v>
      </c>
      <c r="P53" s="7">
        <f>SUM(P36:P52)</f>
        <v>532</v>
      </c>
      <c r="S53" s="7">
        <f>SUM(S36:S52)</f>
        <v>1698</v>
      </c>
      <c r="U53" s="7"/>
      <c r="W53" s="7">
        <f>SUM(W36:W52)</f>
        <v>1053</v>
      </c>
      <c r="Y53" s="7">
        <f>SUM(Y36:Y52)</f>
        <v>567</v>
      </c>
      <c r="Z53" s="7">
        <f>SUM(Z36:Z52)</f>
        <v>238</v>
      </c>
      <c r="AB53" s="7">
        <f>SUM(AB36:AB52)</f>
        <v>1684</v>
      </c>
      <c r="AC53" s="7"/>
      <c r="AD53" s="7">
        <f>SUM(AD36:AD52)</f>
        <v>1691</v>
      </c>
    </row>
    <row r="54" spans="1:30" x14ac:dyDescent="0.2">
      <c r="H54" s="3"/>
      <c r="I54" s="3"/>
      <c r="L54" s="3"/>
      <c r="M54" s="3"/>
      <c r="N54" s="3"/>
      <c r="O54" s="3"/>
      <c r="S54" s="3"/>
      <c r="U54" s="3"/>
      <c r="W54" s="3"/>
      <c r="Y54" s="3"/>
      <c r="Z54" s="3"/>
      <c r="AB54" s="3"/>
      <c r="AC54" s="3"/>
      <c r="AD54" s="3"/>
    </row>
    <row r="55" spans="1:30" ht="15" x14ac:dyDescent="0.25">
      <c r="C55" t="s">
        <v>30</v>
      </c>
      <c r="H55" s="7"/>
      <c r="I55" s="7"/>
      <c r="J55" s="7"/>
      <c r="K55" s="7"/>
      <c r="L55" s="7"/>
      <c r="M55" s="7"/>
      <c r="N55" s="7"/>
      <c r="O55" s="7"/>
      <c r="Q55" s="7">
        <f>SUM(Q53+Q54)</f>
        <v>0</v>
      </c>
      <c r="S55" s="7"/>
      <c r="U55" s="7"/>
      <c r="W55" s="7"/>
      <c r="Y55" s="7"/>
      <c r="Z55" s="7"/>
      <c r="AB55" s="7"/>
      <c r="AC55" s="7"/>
      <c r="AD55" s="7"/>
    </row>
    <row r="56" spans="1:30" x14ac:dyDescent="0.2">
      <c r="C56" t="s">
        <v>8</v>
      </c>
      <c r="H56" s="3"/>
      <c r="I56" s="3"/>
      <c r="L56" s="3"/>
      <c r="M56" s="3"/>
      <c r="N56" s="3"/>
      <c r="O56" s="3"/>
      <c r="S56" s="3"/>
      <c r="U56" s="3"/>
      <c r="W56" s="3"/>
      <c r="Y56" s="3"/>
      <c r="Z56" s="3"/>
      <c r="AB56" s="3"/>
      <c r="AC56" s="3"/>
      <c r="AD56" s="3"/>
    </row>
    <row r="57" spans="1:30" x14ac:dyDescent="0.2">
      <c r="A57" s="3">
        <v>201</v>
      </c>
      <c r="F57" t="s">
        <v>31</v>
      </c>
      <c r="H57" s="3">
        <v>182</v>
      </c>
      <c r="I57" s="3">
        <v>18</v>
      </c>
      <c r="L57" s="3">
        <v>172</v>
      </c>
      <c r="M57" s="3">
        <v>27</v>
      </c>
      <c r="N57" s="3"/>
      <c r="O57" s="3">
        <v>168</v>
      </c>
      <c r="P57" s="3">
        <v>27</v>
      </c>
      <c r="S57" s="3">
        <v>184</v>
      </c>
      <c r="U57" s="3"/>
      <c r="W57" s="3"/>
      <c r="Y57" s="3">
        <v>162</v>
      </c>
      <c r="Z57" s="3">
        <v>35</v>
      </c>
      <c r="AB57" s="3">
        <v>180</v>
      </c>
      <c r="AC57" s="3"/>
      <c r="AD57" s="3">
        <v>182</v>
      </c>
    </row>
    <row r="58" spans="1:30" x14ac:dyDescent="0.2">
      <c r="A58" s="3">
        <v>240</v>
      </c>
      <c r="F58" t="s">
        <v>32</v>
      </c>
      <c r="H58" s="3">
        <v>217</v>
      </c>
      <c r="I58" s="3">
        <v>20</v>
      </c>
      <c r="L58" s="3">
        <v>217</v>
      </c>
      <c r="M58" s="3">
        <v>18</v>
      </c>
      <c r="N58" s="3"/>
      <c r="O58" s="3">
        <v>209</v>
      </c>
      <c r="P58" s="3">
        <v>24</v>
      </c>
      <c r="S58" s="3">
        <v>211</v>
      </c>
      <c r="U58" s="3"/>
      <c r="W58" s="3"/>
      <c r="Y58" s="3">
        <v>199</v>
      </c>
      <c r="Z58" s="3">
        <v>36</v>
      </c>
      <c r="AB58" s="3">
        <v>211</v>
      </c>
      <c r="AC58" s="3"/>
      <c r="AD58" s="3">
        <v>218</v>
      </c>
    </row>
    <row r="59" spans="1:30" x14ac:dyDescent="0.2">
      <c r="A59" s="7">
        <f>SUM(A57+A58)</f>
        <v>441</v>
      </c>
      <c r="F59" s="3" t="s">
        <v>33</v>
      </c>
      <c r="G59" s="3"/>
      <c r="H59" s="7">
        <f t="shared" ref="H59:O59" si="3">SUM(H57:H58)</f>
        <v>399</v>
      </c>
      <c r="I59" s="7">
        <f t="shared" si="3"/>
        <v>38</v>
      </c>
      <c r="J59" s="7"/>
      <c r="K59" s="7"/>
      <c r="L59" s="7">
        <f t="shared" si="3"/>
        <v>389</v>
      </c>
      <c r="M59" s="7">
        <f t="shared" si="3"/>
        <v>45</v>
      </c>
      <c r="N59" s="7"/>
      <c r="O59" s="7">
        <f t="shared" si="3"/>
        <v>377</v>
      </c>
      <c r="P59" s="7">
        <f>SUM(P57:P58)</f>
        <v>51</v>
      </c>
      <c r="Q59" s="7">
        <f>SUM(Q56:Q58)</f>
        <v>0</v>
      </c>
      <c r="S59" s="7">
        <f>SUM(S57:S58)</f>
        <v>395</v>
      </c>
      <c r="U59" s="7"/>
      <c r="W59" s="7"/>
      <c r="Y59" s="7">
        <f>SUM(Y57+Y58)</f>
        <v>361</v>
      </c>
      <c r="Z59" s="7">
        <f>SUM(Z57+Z58)</f>
        <v>71</v>
      </c>
      <c r="AB59" s="7">
        <f>SUM(AB57:AB58)</f>
        <v>391</v>
      </c>
      <c r="AC59" s="7"/>
      <c r="AD59" s="7">
        <f>SUM(AD57:AD58)</f>
        <v>400</v>
      </c>
    </row>
    <row r="60" spans="1:30" x14ac:dyDescent="0.2">
      <c r="A60" s="3">
        <v>129</v>
      </c>
      <c r="C60" t="s">
        <v>34</v>
      </c>
      <c r="H60" s="3">
        <v>101</v>
      </c>
      <c r="I60" s="3">
        <v>26</v>
      </c>
      <c r="L60" s="3">
        <v>91</v>
      </c>
      <c r="M60" s="3">
        <v>33</v>
      </c>
      <c r="N60" s="3"/>
      <c r="O60" s="3">
        <v>87</v>
      </c>
      <c r="P60" s="3">
        <v>34</v>
      </c>
      <c r="S60" s="3">
        <v>108</v>
      </c>
      <c r="U60" s="3">
        <v>110</v>
      </c>
      <c r="W60" s="3"/>
      <c r="Y60" s="3"/>
      <c r="Z60" s="3"/>
      <c r="AB60" s="3">
        <v>112</v>
      </c>
      <c r="AC60" s="3"/>
      <c r="AD60" s="3">
        <v>109</v>
      </c>
    </row>
    <row r="61" spans="1:30" x14ac:dyDescent="0.2">
      <c r="A61" s="3">
        <v>188</v>
      </c>
      <c r="C61" t="s">
        <v>35</v>
      </c>
      <c r="H61" s="3">
        <v>154</v>
      </c>
      <c r="I61" s="3">
        <v>31</v>
      </c>
      <c r="L61" s="3">
        <v>144</v>
      </c>
      <c r="M61" s="3">
        <v>36</v>
      </c>
      <c r="N61" s="3"/>
      <c r="O61" s="3">
        <v>135</v>
      </c>
      <c r="P61" s="3">
        <v>42</v>
      </c>
      <c r="S61" s="3">
        <v>156</v>
      </c>
      <c r="U61" s="3"/>
      <c r="W61" s="3">
        <v>164</v>
      </c>
      <c r="Y61" s="3"/>
      <c r="Z61" s="3"/>
      <c r="AB61" s="3">
        <v>145</v>
      </c>
      <c r="AC61" s="3"/>
      <c r="AD61" s="3">
        <v>152</v>
      </c>
    </row>
    <row r="62" spans="1:30" x14ac:dyDescent="0.2">
      <c r="A62" s="3">
        <v>207</v>
      </c>
      <c r="C62" t="s">
        <v>36</v>
      </c>
      <c r="H62" s="3">
        <v>184</v>
      </c>
      <c r="I62" s="3">
        <v>19</v>
      </c>
      <c r="L62" s="3">
        <v>175</v>
      </c>
      <c r="M62" s="3">
        <v>29</v>
      </c>
      <c r="N62" s="3"/>
      <c r="O62" s="3">
        <v>170</v>
      </c>
      <c r="P62" s="3">
        <v>31</v>
      </c>
      <c r="S62" s="3">
        <v>174</v>
      </c>
      <c r="U62" s="3"/>
      <c r="W62" s="3">
        <v>184</v>
      </c>
      <c r="Y62" s="3"/>
      <c r="Z62" s="3"/>
      <c r="AB62" s="3">
        <v>165</v>
      </c>
      <c r="AC62" s="3"/>
      <c r="AD62" s="3">
        <v>176</v>
      </c>
    </row>
    <row r="63" spans="1:30" x14ac:dyDescent="0.2">
      <c r="A63" s="3">
        <v>532</v>
      </c>
      <c r="C63" t="s">
        <v>37</v>
      </c>
      <c r="F63" t="s">
        <v>38</v>
      </c>
      <c r="H63" s="3">
        <v>434</v>
      </c>
      <c r="I63" s="3">
        <v>93</v>
      </c>
      <c r="L63" s="3">
        <v>404</v>
      </c>
      <c r="M63" s="3">
        <v>121</v>
      </c>
      <c r="N63" s="3"/>
      <c r="O63" s="3">
        <v>376</v>
      </c>
      <c r="P63" s="3">
        <v>125</v>
      </c>
      <c r="S63" s="3">
        <v>449</v>
      </c>
      <c r="U63" s="3"/>
      <c r="W63" s="3">
        <v>474</v>
      </c>
      <c r="Y63" s="3"/>
      <c r="Z63" s="3"/>
      <c r="AB63" s="3">
        <v>451</v>
      </c>
      <c r="AC63" s="3"/>
      <c r="AD63" s="3">
        <v>457</v>
      </c>
    </row>
    <row r="64" spans="1:30" x14ac:dyDescent="0.2">
      <c r="A64" s="3">
        <v>147</v>
      </c>
      <c r="F64" t="s">
        <v>32</v>
      </c>
      <c r="H64" s="3">
        <v>132</v>
      </c>
      <c r="I64" s="3">
        <v>12</v>
      </c>
      <c r="J64" s="3"/>
      <c r="K64" s="3"/>
      <c r="L64" s="3">
        <v>125</v>
      </c>
      <c r="M64" s="3">
        <v>15</v>
      </c>
      <c r="N64" s="3"/>
      <c r="O64" s="3">
        <v>122</v>
      </c>
      <c r="P64" s="3">
        <v>16</v>
      </c>
      <c r="Q64" s="7">
        <f>SUM(Q62+Q63)</f>
        <v>0</v>
      </c>
      <c r="S64" s="3">
        <v>125</v>
      </c>
      <c r="T64" s="7"/>
      <c r="U64" s="3"/>
      <c r="W64" s="3"/>
      <c r="Y64" s="3">
        <v>122</v>
      </c>
      <c r="Z64" s="3">
        <v>22</v>
      </c>
      <c r="AB64" s="3">
        <v>129</v>
      </c>
      <c r="AC64" s="3"/>
      <c r="AD64" s="3">
        <v>126</v>
      </c>
    </row>
    <row r="65" spans="1:30" x14ac:dyDescent="0.2">
      <c r="A65" s="7">
        <f>SUM(A63+A64)</f>
        <v>679</v>
      </c>
      <c r="F65" s="3" t="s">
        <v>39</v>
      </c>
      <c r="G65" s="3"/>
      <c r="H65" s="7">
        <f>SUM(H63+H64)</f>
        <v>566</v>
      </c>
      <c r="I65" s="7">
        <f>SUM(I63+I64)</f>
        <v>105</v>
      </c>
      <c r="J65" s="7"/>
      <c r="K65" s="7"/>
      <c r="L65" s="7">
        <f>SUM(L63+L64)</f>
        <v>529</v>
      </c>
      <c r="M65" s="7">
        <f>SUM(M63+M64)</f>
        <v>136</v>
      </c>
      <c r="N65" s="7"/>
      <c r="O65" s="7">
        <f>SUM(O63+O64)</f>
        <v>498</v>
      </c>
      <c r="P65" s="7">
        <f>SUM(P63:P64)</f>
        <v>141</v>
      </c>
      <c r="S65" s="7">
        <f>SUM(S63+S64)</f>
        <v>574</v>
      </c>
      <c r="U65" s="7"/>
      <c r="W65" s="7">
        <f>SUM(W63+W64)</f>
        <v>474</v>
      </c>
      <c r="Y65" s="7">
        <f>SUM(Y63+Y64)</f>
        <v>122</v>
      </c>
      <c r="Z65" s="7">
        <f>SUM(Z63+Z64)</f>
        <v>22</v>
      </c>
      <c r="AB65" s="7">
        <f>SUM(AB63+AB64)</f>
        <v>580</v>
      </c>
      <c r="AC65" s="7"/>
      <c r="AD65" s="7">
        <f>SUM(AD63+AD64)</f>
        <v>583</v>
      </c>
    </row>
    <row r="66" spans="1:30" x14ac:dyDescent="0.2">
      <c r="A66" s="3">
        <v>531</v>
      </c>
      <c r="C66" t="s">
        <v>40</v>
      </c>
      <c r="F66" t="s">
        <v>91</v>
      </c>
      <c r="H66" s="3">
        <v>456</v>
      </c>
      <c r="I66" s="3">
        <v>66</v>
      </c>
      <c r="J66" s="3"/>
      <c r="K66" s="3"/>
      <c r="L66" s="3">
        <v>432</v>
      </c>
      <c r="M66" s="3">
        <v>83</v>
      </c>
      <c r="N66" s="3"/>
      <c r="O66" s="3">
        <v>405</v>
      </c>
      <c r="P66" s="3">
        <v>98</v>
      </c>
      <c r="S66" s="3">
        <v>463</v>
      </c>
      <c r="U66" s="3"/>
      <c r="W66" s="3">
        <v>481</v>
      </c>
      <c r="Y66" s="3"/>
      <c r="Z66" s="3"/>
      <c r="AB66" s="3">
        <v>445</v>
      </c>
      <c r="AC66" s="3"/>
      <c r="AD66" s="3">
        <v>450</v>
      </c>
    </row>
    <row r="67" spans="1:30" x14ac:dyDescent="0.2">
      <c r="A67" s="3">
        <v>92</v>
      </c>
      <c r="F67" t="s">
        <v>92</v>
      </c>
      <c r="H67" s="3">
        <v>79</v>
      </c>
      <c r="I67" s="3">
        <v>13</v>
      </c>
      <c r="J67" s="3"/>
      <c r="K67" s="3"/>
      <c r="L67" s="3">
        <v>75</v>
      </c>
      <c r="M67" s="3">
        <v>17</v>
      </c>
      <c r="N67" s="3"/>
      <c r="O67" s="3">
        <v>68</v>
      </c>
      <c r="P67" s="3">
        <v>20</v>
      </c>
      <c r="S67" s="3">
        <v>80</v>
      </c>
      <c r="U67" s="3"/>
      <c r="W67" s="3"/>
      <c r="Y67" s="3">
        <v>68</v>
      </c>
      <c r="Z67" s="3">
        <v>23</v>
      </c>
      <c r="AB67" s="3">
        <v>80</v>
      </c>
      <c r="AC67" s="3"/>
      <c r="AD67" s="3">
        <v>74</v>
      </c>
    </row>
    <row r="68" spans="1:30" x14ac:dyDescent="0.2">
      <c r="A68" s="3">
        <v>0</v>
      </c>
      <c r="F68" t="s">
        <v>93</v>
      </c>
      <c r="H68" s="3">
        <v>0</v>
      </c>
      <c r="I68" s="3">
        <v>0</v>
      </c>
      <c r="J68" s="3"/>
      <c r="K68" s="3"/>
      <c r="L68" s="3">
        <v>0</v>
      </c>
      <c r="M68" s="3">
        <v>0</v>
      </c>
      <c r="N68" s="3"/>
      <c r="O68" s="3">
        <v>0</v>
      </c>
      <c r="P68" s="3">
        <v>0</v>
      </c>
      <c r="Q68" s="7">
        <f>SUM(Q49+Q50+Q51+Q52+Q55+Q59+Q60+Q61+Q64+Q65+Q66+Q67)</f>
        <v>0</v>
      </c>
      <c r="S68" s="3">
        <v>0</v>
      </c>
      <c r="U68" s="3"/>
      <c r="W68" s="3"/>
      <c r="Y68" s="3">
        <v>0</v>
      </c>
      <c r="Z68" s="3">
        <v>0</v>
      </c>
      <c r="AB68" s="3">
        <v>0</v>
      </c>
      <c r="AC68" s="3"/>
      <c r="AD68" s="3">
        <v>0</v>
      </c>
    </row>
    <row r="69" spans="1:30" x14ac:dyDescent="0.2">
      <c r="A69" s="3">
        <v>136</v>
      </c>
      <c r="F69" t="s">
        <v>94</v>
      </c>
      <c r="H69" s="3">
        <v>123</v>
      </c>
      <c r="I69" s="3">
        <v>13</v>
      </c>
      <c r="J69" s="3"/>
      <c r="K69" s="3"/>
      <c r="L69" s="3">
        <v>107</v>
      </c>
      <c r="M69" s="3">
        <v>27</v>
      </c>
      <c r="N69" s="3"/>
      <c r="O69" s="3">
        <v>94</v>
      </c>
      <c r="P69" s="3">
        <v>35</v>
      </c>
      <c r="Q69" s="7">
        <f>SUM(Q14+Q17+Q31+Q43+Q68)</f>
        <v>0</v>
      </c>
      <c r="S69" s="3">
        <v>120</v>
      </c>
      <c r="U69" s="3"/>
      <c r="W69" s="3"/>
      <c r="Y69" s="3">
        <v>108</v>
      </c>
      <c r="Z69" s="3">
        <v>27</v>
      </c>
      <c r="AB69" s="3">
        <v>119</v>
      </c>
      <c r="AC69" s="3"/>
      <c r="AD69" s="3">
        <v>123</v>
      </c>
    </row>
    <row r="70" spans="1:30" x14ac:dyDescent="0.2">
      <c r="A70" s="3">
        <v>40</v>
      </c>
      <c r="F70" t="s">
        <v>95</v>
      </c>
      <c r="H70" s="3">
        <v>36</v>
      </c>
      <c r="I70" s="3">
        <v>3</v>
      </c>
      <c r="J70" s="3"/>
      <c r="K70" s="3"/>
      <c r="L70" s="3">
        <v>34</v>
      </c>
      <c r="M70" s="3">
        <v>6</v>
      </c>
      <c r="N70" s="3"/>
      <c r="O70" s="3">
        <v>33</v>
      </c>
      <c r="P70" s="3">
        <v>5</v>
      </c>
      <c r="S70" s="3">
        <v>36</v>
      </c>
      <c r="U70" s="3"/>
      <c r="W70" s="3">
        <v>36</v>
      </c>
      <c r="Y70" s="3"/>
      <c r="Z70" s="3"/>
      <c r="AB70" s="3">
        <v>36</v>
      </c>
      <c r="AC70" s="3"/>
      <c r="AD70" s="3">
        <v>36</v>
      </c>
    </row>
    <row r="71" spans="1:30" x14ac:dyDescent="0.2">
      <c r="A71" s="7">
        <f>SUM(A66:A70)</f>
        <v>799</v>
      </c>
      <c r="F71" s="3" t="s">
        <v>41</v>
      </c>
      <c r="G71" s="3"/>
      <c r="H71" s="7">
        <f>SUM(H66:H70)</f>
        <v>694</v>
      </c>
      <c r="I71" s="7">
        <f>SUM(I66:I70)</f>
        <v>95</v>
      </c>
      <c r="J71" s="7"/>
      <c r="K71" s="7"/>
      <c r="L71" s="7">
        <f>SUM(L66:L70)</f>
        <v>648</v>
      </c>
      <c r="M71" s="7">
        <f>SUM(M66:M70)</f>
        <v>133</v>
      </c>
      <c r="N71" s="7"/>
      <c r="O71" s="7">
        <f>SUM(O66:O70)</f>
        <v>600</v>
      </c>
      <c r="P71" s="7">
        <f>SUM(P66:P70)</f>
        <v>158</v>
      </c>
      <c r="S71" s="7">
        <f>SUM(S66:S70)</f>
        <v>699</v>
      </c>
      <c r="U71" s="7"/>
      <c r="W71" s="7">
        <f>SUM(W66:W70)</f>
        <v>517</v>
      </c>
      <c r="Y71" s="7">
        <f>SUM(Y66:Y70)</f>
        <v>176</v>
      </c>
      <c r="Z71" s="7">
        <f>SUM(Z66:Z70)</f>
        <v>50</v>
      </c>
      <c r="AB71" s="7">
        <f>SUM(AB66:AB70)</f>
        <v>680</v>
      </c>
      <c r="AC71" s="7"/>
      <c r="AD71" s="7">
        <f>SUM(AD66:AD70)</f>
        <v>683</v>
      </c>
    </row>
    <row r="72" spans="1:30" x14ac:dyDescent="0.2">
      <c r="A72" s="3">
        <v>185</v>
      </c>
      <c r="C72" t="s">
        <v>42</v>
      </c>
      <c r="H72" s="3">
        <v>156</v>
      </c>
      <c r="I72" s="3">
        <v>28</v>
      </c>
      <c r="J72" s="3"/>
      <c r="K72" s="3"/>
      <c r="L72" s="3">
        <v>147</v>
      </c>
      <c r="M72" s="3">
        <v>35</v>
      </c>
      <c r="N72" s="3"/>
      <c r="O72" s="3">
        <v>138</v>
      </c>
      <c r="P72" s="3">
        <v>40</v>
      </c>
      <c r="S72" s="3">
        <v>157</v>
      </c>
      <c r="U72" s="3">
        <v>158</v>
      </c>
      <c r="W72" s="3"/>
      <c r="Y72" s="3"/>
      <c r="Z72" s="3"/>
      <c r="AB72" s="3">
        <v>156</v>
      </c>
      <c r="AC72" s="3"/>
      <c r="AD72" s="3">
        <v>157</v>
      </c>
    </row>
    <row r="73" spans="1:30" x14ac:dyDescent="0.2">
      <c r="A73" s="3">
        <v>167</v>
      </c>
      <c r="C73" t="s">
        <v>43</v>
      </c>
      <c r="H73" s="3">
        <v>143</v>
      </c>
      <c r="I73" s="3">
        <v>23</v>
      </c>
      <c r="J73" s="3"/>
      <c r="K73" s="3"/>
      <c r="L73" s="3">
        <v>135</v>
      </c>
      <c r="M73" s="3">
        <v>26</v>
      </c>
      <c r="N73" s="3"/>
      <c r="O73" s="3">
        <v>120</v>
      </c>
      <c r="P73" s="3">
        <v>33</v>
      </c>
      <c r="Q73" s="7">
        <f>SUM(Q71+Q72)</f>
        <v>0</v>
      </c>
      <c r="S73" s="3">
        <v>145</v>
      </c>
      <c r="U73" s="3"/>
      <c r="W73" s="3"/>
      <c r="Y73" s="3">
        <v>133</v>
      </c>
      <c r="Z73" s="3">
        <v>32</v>
      </c>
      <c r="AB73" s="3">
        <v>146</v>
      </c>
      <c r="AC73" s="3"/>
      <c r="AD73" s="3">
        <v>149</v>
      </c>
    </row>
    <row r="74" spans="1:30" x14ac:dyDescent="0.2">
      <c r="A74" s="3">
        <v>91</v>
      </c>
      <c r="C74" t="s">
        <v>44</v>
      </c>
      <c r="F74" t="s">
        <v>15</v>
      </c>
      <c r="H74" s="3">
        <v>66</v>
      </c>
      <c r="I74" s="3">
        <v>23</v>
      </c>
      <c r="J74" s="3"/>
      <c r="K74" s="3"/>
      <c r="L74" s="3">
        <v>63</v>
      </c>
      <c r="M74" s="3">
        <v>27</v>
      </c>
      <c r="N74" s="3"/>
      <c r="O74" s="3">
        <v>61</v>
      </c>
      <c r="P74" s="3">
        <v>27</v>
      </c>
      <c r="S74" s="3">
        <v>69</v>
      </c>
      <c r="U74" s="3">
        <v>70</v>
      </c>
      <c r="W74" s="3"/>
      <c r="Y74" s="3"/>
      <c r="Z74" s="3"/>
      <c r="AB74" s="3">
        <v>74</v>
      </c>
      <c r="AC74" s="3"/>
      <c r="AD74" s="3">
        <v>75</v>
      </c>
    </row>
    <row r="75" spans="1:30" x14ac:dyDescent="0.2">
      <c r="A75" s="3">
        <v>305</v>
      </c>
      <c r="F75" t="s">
        <v>16</v>
      </c>
      <c r="H75" s="3">
        <v>222</v>
      </c>
      <c r="I75" s="3">
        <v>79</v>
      </c>
      <c r="J75" s="3"/>
      <c r="K75" s="3"/>
      <c r="L75" s="3">
        <v>195</v>
      </c>
      <c r="M75" s="3">
        <v>99</v>
      </c>
      <c r="N75" s="3"/>
      <c r="O75" s="3">
        <v>185</v>
      </c>
      <c r="P75" s="3">
        <v>103</v>
      </c>
      <c r="S75" s="3">
        <v>244</v>
      </c>
      <c r="U75" s="3">
        <v>246</v>
      </c>
      <c r="W75" s="3"/>
      <c r="Y75" s="3"/>
      <c r="Z75" s="3"/>
      <c r="AB75" s="3">
        <v>256</v>
      </c>
      <c r="AC75" s="3"/>
      <c r="AD75" s="3">
        <v>256</v>
      </c>
    </row>
    <row r="76" spans="1:30" x14ac:dyDescent="0.2">
      <c r="A76" s="9">
        <v>8</v>
      </c>
      <c r="F76" t="s">
        <v>96</v>
      </c>
      <c r="H76" s="3">
        <v>4</v>
      </c>
      <c r="I76" s="3">
        <v>4</v>
      </c>
      <c r="J76" s="3"/>
      <c r="K76" s="3"/>
      <c r="L76" s="3">
        <v>4</v>
      </c>
      <c r="M76" s="3">
        <v>4</v>
      </c>
      <c r="N76" s="3"/>
      <c r="O76" s="3">
        <v>3</v>
      </c>
      <c r="P76" s="3">
        <v>5</v>
      </c>
      <c r="S76" s="3">
        <v>5</v>
      </c>
      <c r="U76" s="3"/>
      <c r="W76" s="3">
        <v>6</v>
      </c>
      <c r="Y76" s="3"/>
      <c r="Z76" s="3"/>
      <c r="AB76" s="3">
        <v>8</v>
      </c>
      <c r="AC76" s="3"/>
      <c r="AD76" s="3">
        <v>7</v>
      </c>
    </row>
    <row r="77" spans="1:30" x14ac:dyDescent="0.2">
      <c r="A77" s="7">
        <f>SUM(A74:A76)</f>
        <v>404</v>
      </c>
      <c r="F77" s="3" t="s">
        <v>45</v>
      </c>
      <c r="G77" s="3"/>
      <c r="H77" s="7">
        <f>SUM(H74:H76)</f>
        <v>292</v>
      </c>
      <c r="I77" s="7">
        <f>SUM(I74:I76)</f>
        <v>106</v>
      </c>
      <c r="J77" s="7"/>
      <c r="K77" s="7"/>
      <c r="L77" s="7">
        <f>SUM(L74:L76)</f>
        <v>262</v>
      </c>
      <c r="M77" s="7">
        <f>SUM(M74:M76)</f>
        <v>130</v>
      </c>
      <c r="N77" s="7"/>
      <c r="O77" s="7">
        <f>SUM(O74:O76)</f>
        <v>249</v>
      </c>
      <c r="P77" s="7">
        <f>SUM(P74:P76)</f>
        <v>135</v>
      </c>
      <c r="S77" s="7">
        <f>SUM(S74:S76)</f>
        <v>318</v>
      </c>
      <c r="U77" s="7">
        <f>SUM(U74:U76)</f>
        <v>316</v>
      </c>
      <c r="W77" s="7">
        <f>SUM(W74:W76)</f>
        <v>6</v>
      </c>
      <c r="Y77" s="7"/>
      <c r="Z77" s="7"/>
      <c r="AB77" s="7">
        <f>SUM(AB74:AB76)</f>
        <v>338</v>
      </c>
      <c r="AC77" s="7"/>
      <c r="AD77" s="7">
        <f>SUM(AD74:AD76)</f>
        <v>338</v>
      </c>
    </row>
    <row r="78" spans="1:30" x14ac:dyDescent="0.2">
      <c r="A78" s="3">
        <v>130</v>
      </c>
      <c r="C78" t="s">
        <v>46</v>
      </c>
      <c r="H78" s="3">
        <v>117</v>
      </c>
      <c r="I78" s="3">
        <v>12</v>
      </c>
      <c r="J78" s="3"/>
      <c r="K78" s="3"/>
      <c r="L78" s="3">
        <v>110</v>
      </c>
      <c r="M78" s="3">
        <v>19</v>
      </c>
      <c r="N78" s="3"/>
      <c r="O78" s="3">
        <v>109</v>
      </c>
      <c r="P78" s="3">
        <v>16</v>
      </c>
      <c r="S78" s="3">
        <v>107</v>
      </c>
      <c r="U78" s="3"/>
      <c r="W78" s="3"/>
      <c r="Y78" s="3">
        <v>106</v>
      </c>
      <c r="Z78" s="3">
        <v>22</v>
      </c>
      <c r="AB78" s="3">
        <v>104</v>
      </c>
      <c r="AC78" s="3"/>
      <c r="AD78" s="3">
        <v>102</v>
      </c>
    </row>
    <row r="79" spans="1:30" x14ac:dyDescent="0.2">
      <c r="A79" s="3">
        <v>325</v>
      </c>
      <c r="C79" t="s">
        <v>47</v>
      </c>
      <c r="H79" s="3">
        <v>290</v>
      </c>
      <c r="I79" s="3">
        <v>30</v>
      </c>
      <c r="J79" s="3"/>
      <c r="K79" s="3"/>
      <c r="L79" s="3">
        <v>276</v>
      </c>
      <c r="M79" s="3">
        <v>42</v>
      </c>
      <c r="N79" s="3"/>
      <c r="O79" s="3">
        <v>264</v>
      </c>
      <c r="P79" s="3">
        <v>50</v>
      </c>
      <c r="S79" s="3">
        <v>289</v>
      </c>
      <c r="U79" s="3"/>
      <c r="W79" s="3">
        <v>304</v>
      </c>
      <c r="Y79" s="3"/>
      <c r="Z79" s="3"/>
      <c r="AB79" s="3">
        <v>284</v>
      </c>
      <c r="AC79" s="3"/>
      <c r="AD79" s="3">
        <v>281</v>
      </c>
    </row>
    <row r="80" spans="1:30" x14ac:dyDescent="0.2">
      <c r="A80" s="3">
        <v>103</v>
      </c>
      <c r="C80" t="s">
        <v>48</v>
      </c>
      <c r="H80" s="3">
        <v>81</v>
      </c>
      <c r="I80" s="3">
        <v>22</v>
      </c>
      <c r="J80" s="3"/>
      <c r="K80" s="3"/>
      <c r="L80" s="3">
        <v>79</v>
      </c>
      <c r="M80" s="3">
        <v>23</v>
      </c>
      <c r="N80" s="3"/>
      <c r="O80" s="3">
        <v>75</v>
      </c>
      <c r="P80" s="3">
        <v>23</v>
      </c>
      <c r="S80" s="3">
        <v>85</v>
      </c>
      <c r="U80" s="3"/>
      <c r="W80" s="3">
        <v>89</v>
      </c>
      <c r="Y80" s="3"/>
      <c r="Z80" s="3"/>
      <c r="AB80" s="3">
        <v>85</v>
      </c>
      <c r="AC80" s="3"/>
      <c r="AD80" s="3">
        <v>82</v>
      </c>
    </row>
    <row r="81" spans="1:30" x14ac:dyDescent="0.2">
      <c r="A81" s="7">
        <f>SUM(A59+A60+A61+A62+A65+A71+A72+A73+A77+A78+A79+A80)</f>
        <v>3757</v>
      </c>
      <c r="F81" s="3" t="s">
        <v>49</v>
      </c>
      <c r="G81" s="3"/>
      <c r="H81" s="7">
        <f>SUM(H59+H60+H61+H62+H65+H71+H72+H73+H77+H78+H79+H80)</f>
        <v>3177</v>
      </c>
      <c r="I81" s="7">
        <f>SUM(I59+I60+I61+I62+I65+I71+I72+I73+I77+I78+I79+I80)</f>
        <v>535</v>
      </c>
      <c r="J81" s="7"/>
      <c r="K81" s="7"/>
      <c r="L81" s="7">
        <f>SUM(L59+L60+L61+L62+L65+L71+L72+L73+L77+L78+L79+L80)</f>
        <v>2985</v>
      </c>
      <c r="M81" s="7">
        <f>SUM(M59+M60+M61+M62+M65+M71+M72+M73+M77+M78+M79+M80)</f>
        <v>687</v>
      </c>
      <c r="N81" s="7"/>
      <c r="O81" s="7">
        <f>SUM(O59+O60+O61+O62+O65+O71+O72+O73+O77+O78+O79+O80)</f>
        <v>2822</v>
      </c>
      <c r="P81" s="7">
        <f>SUM(P59+P60+P61+P62+P65+P71+P72+P73+P77+P78+P79+P80)</f>
        <v>754</v>
      </c>
      <c r="S81" s="7">
        <f>SUM(S59+S60+S61+S62+S65+S71+S72+S73+S77+S78+S79+S80)</f>
        <v>3207</v>
      </c>
      <c r="U81" s="7">
        <f>SUM(U59+U60+U61+U62+U65+U71+U72+U73+U77+U78+U79+U80)</f>
        <v>584</v>
      </c>
      <c r="W81" s="7">
        <f>SUM(W59+W60+W61+W62+W65+W71+W72+W73+W77+W78+W79+W80)</f>
        <v>1738</v>
      </c>
      <c r="Y81" s="7">
        <f>SUM(Y59+Y60+Y61+Y62+Y65+Y71+Y72+Y73+Y77+Y78+Y79+Y80)</f>
        <v>898</v>
      </c>
      <c r="Z81" s="7">
        <f>SUM(Z59+Z60+Z61+Z62+Z65+Z71+Z72+Z73+Z77+Z78+Z79+Z80)</f>
        <v>197</v>
      </c>
      <c r="AB81" s="7">
        <f>SUM(AB59+AB60+AB61+AB62+AB65+AB71+AB72+AB73+AB77+AB78+AB79+AB80)</f>
        <v>3186</v>
      </c>
      <c r="AC81" s="7"/>
      <c r="AD81" s="7">
        <f>SUM(AD59+AD60+AD61+AD62+AD65+AD71+AD72+AD73+AD77+AD78+AD79+AD80)</f>
        <v>3212</v>
      </c>
    </row>
    <row r="82" spans="1:30" x14ac:dyDescent="0.2">
      <c r="A82" s="7">
        <f>SUM(A18+A21+A35+A53+A81)</f>
        <v>8652</v>
      </c>
      <c r="F82" t="s">
        <v>50</v>
      </c>
      <c r="H82" s="7">
        <f>SUM(H18+H21+H35+H53+H81)</f>
        <v>6954</v>
      </c>
      <c r="I82" s="7">
        <f>SUM(I18+I21+I35+I53+I81)</f>
        <v>1579</v>
      </c>
      <c r="J82" s="7"/>
      <c r="K82" s="7"/>
      <c r="L82" s="7">
        <f>SUM(L18+L21+L35+L53+L81)</f>
        <v>6447</v>
      </c>
      <c r="M82" s="7">
        <f>SUM(M18+M21+M35+M53+M81)</f>
        <v>2003</v>
      </c>
      <c r="N82" s="7"/>
      <c r="O82" s="7">
        <f>SUM(O18+O21+O35+O53+O81)</f>
        <v>6050</v>
      </c>
      <c r="P82" s="7">
        <f>SUM(P18+P21+P35+P53+P81)</f>
        <v>2216</v>
      </c>
      <c r="S82" s="7">
        <f>SUM(S18+S21+S35+S53+S81)</f>
        <v>7217</v>
      </c>
      <c r="U82" s="7">
        <f>SUM(U18+U21+U35+U53+U81)</f>
        <v>584</v>
      </c>
      <c r="W82" s="7">
        <f>SUM(W18+W21+W35+W53+W81)</f>
        <v>4790</v>
      </c>
      <c r="Y82" s="7">
        <f>SUM(Y18+Y21+Y35+Y53+Y81)</f>
        <v>1830</v>
      </c>
      <c r="Z82" s="7">
        <f>SUM(Z18+Z21+Z35+Z53+Z81)</f>
        <v>531</v>
      </c>
      <c r="AB82" s="7">
        <f>SUM(AB18+AB21+AB35+AB53+AB81)</f>
        <v>7208</v>
      </c>
      <c r="AC82" s="7"/>
      <c r="AD82" s="7">
        <f>SUM(AD18+AD21+AD35+AD53+AD81)</f>
        <v>7303</v>
      </c>
    </row>
    <row r="83" spans="1:30" x14ac:dyDescent="0.2">
      <c r="A83" s="3">
        <v>16</v>
      </c>
      <c r="C83" s="3" t="s">
        <v>66</v>
      </c>
      <c r="H83" s="3">
        <v>13</v>
      </c>
      <c r="I83" s="3">
        <v>2</v>
      </c>
      <c r="J83" s="3"/>
      <c r="K83" s="3"/>
      <c r="L83" s="3">
        <v>9</v>
      </c>
      <c r="M83" s="3">
        <v>6</v>
      </c>
      <c r="N83" s="3"/>
      <c r="O83" s="3">
        <v>7</v>
      </c>
      <c r="P83" s="3">
        <v>8</v>
      </c>
      <c r="S83" s="3">
        <v>13</v>
      </c>
      <c r="U83" s="3">
        <v>2</v>
      </c>
      <c r="W83" s="3">
        <v>5</v>
      </c>
      <c r="Y83" s="3">
        <v>4</v>
      </c>
      <c r="Z83" s="3">
        <v>3</v>
      </c>
      <c r="AB83" s="3">
        <v>14</v>
      </c>
      <c r="AC83" s="3"/>
      <c r="AD83" s="3">
        <v>14</v>
      </c>
    </row>
    <row r="84" spans="1:30" x14ac:dyDescent="0.2">
      <c r="A84" s="7">
        <f>SUM(A82+A83)</f>
        <v>8668</v>
      </c>
      <c r="F84" t="s">
        <v>51</v>
      </c>
      <c r="H84" s="7">
        <f>SUM(H82+H83)</f>
        <v>6967</v>
      </c>
      <c r="I84" s="7">
        <f>SUM(I82+I83)</f>
        <v>1581</v>
      </c>
      <c r="J84" s="7"/>
      <c r="K84" s="7"/>
      <c r="L84" s="7">
        <f>SUM(L82+L83)</f>
        <v>6456</v>
      </c>
      <c r="M84" s="7">
        <f>SUM(M82+M83)</f>
        <v>2009</v>
      </c>
      <c r="N84" s="7"/>
      <c r="O84" s="7">
        <f>SUM(O82+O83)</f>
        <v>6057</v>
      </c>
      <c r="P84" s="7">
        <f>SUM(P82:P83)</f>
        <v>2224</v>
      </c>
      <c r="S84" s="7">
        <f>SUM(S82+S83)</f>
        <v>7230</v>
      </c>
      <c r="U84" s="7">
        <f>SUM(U82+U83)</f>
        <v>586</v>
      </c>
      <c r="W84" s="7">
        <f>SUM(W82+W83)</f>
        <v>4795</v>
      </c>
      <c r="Y84" s="7">
        <f>SUM(Y82+Y83)</f>
        <v>1834</v>
      </c>
      <c r="Z84" s="7">
        <f>SUM(Z82+Z83)</f>
        <v>534</v>
      </c>
      <c r="AB84" s="7">
        <f>SUM(AB82+AB83)</f>
        <v>7222</v>
      </c>
      <c r="AC84" s="7"/>
      <c r="AD84" s="7">
        <f>SUM(AD82+AD83)</f>
        <v>7317</v>
      </c>
    </row>
    <row r="85" spans="1:30" ht="15" x14ac:dyDescent="0.25">
      <c r="A85" s="3">
        <v>124</v>
      </c>
      <c r="C85" s="4" t="s">
        <v>52</v>
      </c>
      <c r="H85" s="3">
        <v>93</v>
      </c>
      <c r="I85" s="3">
        <v>30</v>
      </c>
      <c r="J85" s="3"/>
      <c r="K85" s="3"/>
      <c r="L85" s="3">
        <v>81</v>
      </c>
      <c r="M85" s="3">
        <v>38</v>
      </c>
      <c r="N85" s="3"/>
      <c r="O85" s="3">
        <v>78</v>
      </c>
      <c r="P85" s="3">
        <v>42</v>
      </c>
      <c r="S85" s="3">
        <v>108</v>
      </c>
      <c r="U85" s="3">
        <v>9</v>
      </c>
      <c r="W85" s="3">
        <v>60</v>
      </c>
      <c r="Y85" s="3">
        <v>41</v>
      </c>
      <c r="Z85" s="3">
        <v>4</v>
      </c>
      <c r="AB85" s="3">
        <v>109</v>
      </c>
      <c r="AC85" s="3"/>
      <c r="AD85" s="3">
        <v>105</v>
      </c>
    </row>
    <row r="86" spans="1:30" x14ac:dyDescent="0.2">
      <c r="A86" s="7">
        <f>SUM(A84+A85)</f>
        <v>8792</v>
      </c>
      <c r="F86" s="3" t="s">
        <v>53</v>
      </c>
      <c r="G86" s="3"/>
      <c r="H86" s="7">
        <f t="shared" ref="H86:O86" si="4">SUM(H84+H85)</f>
        <v>7060</v>
      </c>
      <c r="I86" s="7">
        <f t="shared" si="4"/>
        <v>1611</v>
      </c>
      <c r="J86" s="7"/>
      <c r="K86" s="7"/>
      <c r="L86" s="7">
        <f t="shared" si="4"/>
        <v>6537</v>
      </c>
      <c r="M86" s="7">
        <f t="shared" si="4"/>
        <v>2047</v>
      </c>
      <c r="N86" s="7"/>
      <c r="O86" s="7">
        <f t="shared" si="4"/>
        <v>6135</v>
      </c>
      <c r="P86" s="7">
        <f>SUM(P84:P85)</f>
        <v>2266</v>
      </c>
      <c r="S86" s="7">
        <f>SUM(S84+S85)</f>
        <v>7338</v>
      </c>
      <c r="U86" s="7">
        <f>SUM(U84+U85)</f>
        <v>595</v>
      </c>
      <c r="W86" s="7">
        <f>SUM(W84+W85)</f>
        <v>4855</v>
      </c>
      <c r="Y86" s="7">
        <f>SUM(Y84+Y85)</f>
        <v>1875</v>
      </c>
      <c r="Z86" s="7">
        <f>SUM(Z84+Z85)</f>
        <v>538</v>
      </c>
      <c r="AB86" s="7">
        <f>SUM(AB84+AB85)</f>
        <v>7331</v>
      </c>
      <c r="AC86" s="7"/>
      <c r="AD86" s="7">
        <f>SUM(AD84+AD85)</f>
        <v>7422</v>
      </c>
    </row>
    <row r="87" spans="1:30" x14ac:dyDescent="0.2">
      <c r="W87" s="5"/>
    </row>
    <row r="88" spans="1:30" x14ac:dyDescent="0.2">
      <c r="W88" s="5"/>
    </row>
    <row r="89" spans="1:30" x14ac:dyDescent="0.2">
      <c r="A89" t="s">
        <v>126</v>
      </c>
      <c r="W89" s="5"/>
    </row>
    <row r="90" spans="1:30" x14ac:dyDescent="0.2">
      <c r="A90" t="s">
        <v>127</v>
      </c>
    </row>
    <row r="91" spans="1:30" x14ac:dyDescent="0.2">
      <c r="A91" t="s">
        <v>170</v>
      </c>
    </row>
    <row r="92" spans="1:30" x14ac:dyDescent="0.2">
      <c r="A92" t="s">
        <v>171</v>
      </c>
    </row>
    <row r="93" spans="1:30" x14ac:dyDescent="0.2">
      <c r="A93" t="s">
        <v>172</v>
      </c>
    </row>
    <row r="95" spans="1:30" x14ac:dyDescent="0.2">
      <c r="A95" t="s">
        <v>173</v>
      </c>
    </row>
    <row r="97" spans="1:23" ht="40.5" customHeight="1" x14ac:dyDescent="0.2">
      <c r="A97" t="s">
        <v>130</v>
      </c>
      <c r="B97" t="s">
        <v>128</v>
      </c>
      <c r="D97" t="s">
        <v>132</v>
      </c>
    </row>
    <row r="98" spans="1:23" ht="40.5" customHeight="1" x14ac:dyDescent="0.2">
      <c r="A98" t="s">
        <v>129</v>
      </c>
      <c r="D98" t="s">
        <v>133</v>
      </c>
    </row>
    <row r="99" spans="1:23" ht="40.5" customHeight="1" x14ac:dyDescent="0.2">
      <c r="A99" t="s">
        <v>131</v>
      </c>
    </row>
    <row r="101" spans="1:23" x14ac:dyDescent="0.2">
      <c r="W101" s="5"/>
    </row>
    <row r="102" spans="1:23" x14ac:dyDescent="0.2">
      <c r="W102" s="5"/>
    </row>
    <row r="103" spans="1:23" x14ac:dyDescent="0.2">
      <c r="W103" s="5"/>
    </row>
    <row r="104" spans="1:23" x14ac:dyDescent="0.2">
      <c r="W104" s="5"/>
    </row>
    <row r="105" spans="1:23" x14ac:dyDescent="0.2">
      <c r="W105" s="5"/>
    </row>
    <row r="106" spans="1:23" x14ac:dyDescent="0.2">
      <c r="W106" s="5"/>
    </row>
    <row r="107" spans="1:23" x14ac:dyDescent="0.2">
      <c r="W107" s="5"/>
    </row>
    <row r="108" spans="1:23" x14ac:dyDescent="0.2">
      <c r="W108" s="5"/>
    </row>
    <row r="109" spans="1:23" x14ac:dyDescent="0.2">
      <c r="W109" s="5"/>
    </row>
    <row r="110" spans="1:23" x14ac:dyDescent="0.2">
      <c r="W110" s="5"/>
    </row>
    <row r="111" spans="1:23" x14ac:dyDescent="0.2">
      <c r="W111" s="5"/>
    </row>
    <row r="112" spans="1:23" x14ac:dyDescent="0.2">
      <c r="W112" s="5"/>
    </row>
    <row r="113" spans="23:23" x14ac:dyDescent="0.2">
      <c r="W113" s="5"/>
    </row>
    <row r="114" spans="23:23" x14ac:dyDescent="0.2">
      <c r="W114" s="5"/>
    </row>
    <row r="115" spans="23:23" x14ac:dyDescent="0.2">
      <c r="W115" s="5"/>
    </row>
    <row r="116" spans="23:23" x14ac:dyDescent="0.2">
      <c r="W116" s="5"/>
    </row>
    <row r="117" spans="23:23" x14ac:dyDescent="0.2">
      <c r="W117" s="5"/>
    </row>
    <row r="118" spans="23:23" x14ac:dyDescent="0.2">
      <c r="W118" s="5"/>
    </row>
    <row r="119" spans="23:23" x14ac:dyDescent="0.2">
      <c r="W119" s="5"/>
    </row>
    <row r="120" spans="23:23" x14ac:dyDescent="0.2">
      <c r="W120" s="5"/>
    </row>
    <row r="121" spans="23:23" x14ac:dyDescent="0.2">
      <c r="W121" s="5"/>
    </row>
    <row r="122" spans="23:23" x14ac:dyDescent="0.2">
      <c r="W122" s="5"/>
    </row>
    <row r="123" spans="23:23" x14ac:dyDescent="0.2">
      <c r="W123" s="5"/>
    </row>
    <row r="124" spans="23:23" x14ac:dyDescent="0.2">
      <c r="W124" s="5"/>
    </row>
    <row r="125" spans="23:23" x14ac:dyDescent="0.2">
      <c r="W125" s="5"/>
    </row>
    <row r="126" spans="23:23" x14ac:dyDescent="0.2">
      <c r="W126" s="5"/>
    </row>
    <row r="127" spans="23:23" x14ac:dyDescent="0.2">
      <c r="W127" s="5"/>
    </row>
    <row r="128" spans="23:23" x14ac:dyDescent="0.2">
      <c r="W128" s="5"/>
    </row>
    <row r="129" spans="23:23" x14ac:dyDescent="0.2">
      <c r="W129" s="5"/>
    </row>
    <row r="130" spans="23:23" x14ac:dyDescent="0.2">
      <c r="W130" s="5"/>
    </row>
    <row r="131" spans="23:23" x14ac:dyDescent="0.2">
      <c r="W131" s="5"/>
    </row>
    <row r="132" spans="23:23" x14ac:dyDescent="0.2">
      <c r="W132" s="5"/>
    </row>
    <row r="133" spans="23:23" x14ac:dyDescent="0.2">
      <c r="W133" s="5"/>
    </row>
    <row r="134" spans="23:23" x14ac:dyDescent="0.2">
      <c r="W134" s="5"/>
    </row>
    <row r="135" spans="23:23" x14ac:dyDescent="0.2">
      <c r="W135" s="5"/>
    </row>
    <row r="136" spans="23:23" x14ac:dyDescent="0.2">
      <c r="W136" s="5"/>
    </row>
    <row r="137" spans="23:23" x14ac:dyDescent="0.2">
      <c r="W137" s="5"/>
    </row>
    <row r="138" spans="23:23" x14ac:dyDescent="0.2">
      <c r="W138" s="5"/>
    </row>
    <row r="139" spans="23:23" x14ac:dyDescent="0.2">
      <c r="W139" s="5"/>
    </row>
    <row r="140" spans="23:23" x14ac:dyDescent="0.2">
      <c r="W140" s="5"/>
    </row>
    <row r="141" spans="23:23" x14ac:dyDescent="0.2">
      <c r="W141" s="5"/>
    </row>
    <row r="142" spans="23:23" x14ac:dyDescent="0.2">
      <c r="W142" s="5"/>
    </row>
    <row r="143" spans="23:23" x14ac:dyDescent="0.2">
      <c r="W143" s="5"/>
    </row>
    <row r="144" spans="23:23" x14ac:dyDescent="0.2">
      <c r="W144" s="5"/>
    </row>
    <row r="145" spans="23:23" x14ac:dyDescent="0.2">
      <c r="W145" s="5"/>
    </row>
    <row r="146" spans="23:23" x14ac:dyDescent="0.2">
      <c r="W146" s="5"/>
    </row>
    <row r="147" spans="23:23" x14ac:dyDescent="0.2">
      <c r="W147" s="5"/>
    </row>
    <row r="148" spans="23:23" x14ac:dyDescent="0.2">
      <c r="W148" s="5"/>
    </row>
    <row r="149" spans="23:23" x14ac:dyDescent="0.2">
      <c r="W149" s="5"/>
    </row>
    <row r="150" spans="23:23" x14ac:dyDescent="0.2">
      <c r="W150" s="5"/>
    </row>
    <row r="151" spans="23:23" x14ac:dyDescent="0.2">
      <c r="W151" s="5"/>
    </row>
    <row r="152" spans="23:23" x14ac:dyDescent="0.2">
      <c r="W152" s="5"/>
    </row>
    <row r="153" spans="23:23" x14ac:dyDescent="0.2">
      <c r="W153" s="5"/>
    </row>
    <row r="154" spans="23:23" x14ac:dyDescent="0.2">
      <c r="W154" s="5"/>
    </row>
    <row r="155" spans="23:23" x14ac:dyDescent="0.2">
      <c r="W155" s="5"/>
    </row>
    <row r="156" spans="23:23" x14ac:dyDescent="0.2">
      <c r="W156" s="5"/>
    </row>
  </sheetData>
  <phoneticPr fontId="7" type="noConversion"/>
  <printOptions gridLines="1"/>
  <pageMargins left="0.75" right="0.75" top="1" bottom="1" header="0.5" footer="0.5"/>
  <pageSetup paperSize="5" scale="83" orientation="landscape" r:id="rId1"/>
  <headerFooter alignWithMargins="0"/>
  <rowBreaks count="1" manualBreakCount="1">
    <brk id="37" max="33" man="1"/>
  </rowBreaks>
  <colBreaks count="1" manualBreakCount="1">
    <brk id="20" max="9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"/>
  <sheetViews>
    <sheetView workbookViewId="0">
      <pane ySplit="6" topLeftCell="A61" activePane="bottomLeft" state="frozen"/>
      <selection pane="bottomLeft"/>
    </sheetView>
  </sheetViews>
  <sheetFormatPr defaultRowHeight="12.75" x14ac:dyDescent="0.2"/>
  <cols>
    <col min="1" max="1" width="10.140625" customWidth="1"/>
    <col min="2" max="2" width="7.42578125" customWidth="1"/>
    <col min="3" max="3" width="24" customWidth="1"/>
    <col min="4" max="4" width="3.42578125" customWidth="1"/>
    <col min="5" max="5" width="9.140625" hidden="1" customWidth="1"/>
    <col min="6" max="6" width="36.28515625" customWidth="1"/>
    <col min="7" max="7" width="4.7109375" customWidth="1"/>
    <col min="8" max="8" width="10.7109375" customWidth="1"/>
    <col min="9" max="9" width="7.7109375" customWidth="1"/>
    <col min="10" max="10" width="4.7109375" customWidth="1"/>
    <col min="11" max="11" width="10.7109375" customWidth="1"/>
    <col min="12" max="12" width="7.7109375" customWidth="1"/>
    <col min="13" max="13" width="4.7109375" customWidth="1"/>
    <col min="14" max="14" width="10.7109375" customWidth="1"/>
    <col min="15" max="15" width="8.7109375" customWidth="1"/>
    <col min="16" max="16" width="4.7109375" customWidth="1"/>
    <col min="17" max="17" width="10.7109375" customWidth="1"/>
    <col min="18" max="18" width="8.85546875" customWidth="1"/>
    <col min="19" max="19" width="4.7109375" customWidth="1"/>
    <col min="20" max="20" width="10.7109375" customWidth="1"/>
    <col min="21" max="21" width="8.7109375" customWidth="1"/>
    <col min="22" max="22" width="4.7109375" customWidth="1"/>
    <col min="23" max="23" width="10.7109375" customWidth="1"/>
    <col min="24" max="24" width="8.85546875" customWidth="1"/>
    <col min="25" max="25" width="4.7109375" customWidth="1"/>
    <col min="26" max="26" width="10.7109375" customWidth="1"/>
    <col min="27" max="27" width="8.85546875" customWidth="1"/>
    <col min="28" max="28" width="4.7109375" customWidth="1"/>
    <col min="29" max="29" width="10.7109375" customWidth="1"/>
    <col min="30" max="30" width="8.85546875" customWidth="1"/>
    <col min="31" max="31" width="4.7109375" customWidth="1"/>
    <col min="32" max="32" width="10.7109375" customWidth="1"/>
    <col min="33" max="33" width="8.85546875" customWidth="1"/>
    <col min="34" max="34" width="4.7109375" customWidth="1"/>
    <col min="35" max="35" width="10.7109375" customWidth="1"/>
    <col min="36" max="36" width="13.42578125" customWidth="1"/>
    <col min="37" max="37" width="12.140625" customWidth="1"/>
    <col min="38" max="38" width="16.140625" customWidth="1"/>
    <col min="39" max="39" width="6.42578125" customWidth="1"/>
    <col min="40" max="40" width="5.5703125" customWidth="1"/>
    <col min="41" max="41" width="6.5703125" customWidth="1"/>
    <col min="42" max="42" width="9.85546875" customWidth="1"/>
  </cols>
  <sheetData>
    <row r="1" spans="1:44" ht="15" x14ac:dyDescent="0.25">
      <c r="A1" s="4" t="s">
        <v>134</v>
      </c>
    </row>
    <row r="2" spans="1:44" ht="15" x14ac:dyDescent="0.25">
      <c r="A2" s="4"/>
      <c r="H2" s="3" t="s">
        <v>144</v>
      </c>
      <c r="K2" s="3" t="s">
        <v>144</v>
      </c>
      <c r="N2" s="3" t="s">
        <v>150</v>
      </c>
      <c r="Q2" s="3" t="s">
        <v>150</v>
      </c>
      <c r="T2" s="3" t="s">
        <v>150</v>
      </c>
      <c r="W2" s="3" t="s">
        <v>150</v>
      </c>
      <c r="Z2" s="3" t="s">
        <v>150</v>
      </c>
      <c r="AC2" s="3" t="s">
        <v>150</v>
      </c>
      <c r="AF2" s="3" t="s">
        <v>150</v>
      </c>
      <c r="AI2" s="3" t="s">
        <v>150</v>
      </c>
    </row>
    <row r="3" spans="1:44" ht="15.75" x14ac:dyDescent="0.25">
      <c r="A3" s="1"/>
      <c r="C3" s="2"/>
      <c r="H3" s="11" t="s">
        <v>149</v>
      </c>
      <c r="K3" s="11" t="s">
        <v>149</v>
      </c>
      <c r="N3" s="11" t="s">
        <v>152</v>
      </c>
      <c r="Q3" s="11" t="s">
        <v>152</v>
      </c>
      <c r="T3" s="11" t="s">
        <v>152</v>
      </c>
      <c r="W3" s="11" t="s">
        <v>152</v>
      </c>
      <c r="Z3" s="11" t="s">
        <v>152</v>
      </c>
      <c r="AC3" s="11" t="s">
        <v>152</v>
      </c>
      <c r="AF3" s="11" t="s">
        <v>152</v>
      </c>
      <c r="AI3" s="11" t="s">
        <v>152</v>
      </c>
    </row>
    <row r="4" spans="1:44" ht="15" x14ac:dyDescent="0.25">
      <c r="H4" s="3" t="s">
        <v>145</v>
      </c>
      <c r="K4" s="3" t="s">
        <v>148</v>
      </c>
      <c r="N4" s="3" t="s">
        <v>151</v>
      </c>
      <c r="Q4" s="3" t="s">
        <v>145</v>
      </c>
      <c r="S4" s="4"/>
      <c r="T4" s="3" t="s">
        <v>156</v>
      </c>
      <c r="W4" s="3" t="s">
        <v>158</v>
      </c>
      <c r="Y4" s="4"/>
      <c r="Z4" s="3" t="s">
        <v>160</v>
      </c>
      <c r="AC4" s="3" t="s">
        <v>162</v>
      </c>
      <c r="AE4" s="4"/>
      <c r="AF4" s="3" t="s">
        <v>164</v>
      </c>
      <c r="AI4" s="3" t="s">
        <v>166</v>
      </c>
      <c r="AK4" s="4"/>
      <c r="AL4" s="4"/>
      <c r="AM4" s="4"/>
      <c r="AN4" s="4"/>
      <c r="AO4" s="4"/>
      <c r="AP4" s="4"/>
      <c r="AQ4" s="4"/>
    </row>
    <row r="5" spans="1:44" x14ac:dyDescent="0.2">
      <c r="H5" s="3" t="s">
        <v>153</v>
      </c>
      <c r="I5" s="3"/>
      <c r="J5" s="3"/>
      <c r="K5" s="3" t="s">
        <v>154</v>
      </c>
      <c r="L5" s="3"/>
      <c r="M5" s="3"/>
      <c r="N5" s="12" t="s">
        <v>174</v>
      </c>
      <c r="O5" s="3"/>
      <c r="P5" s="3"/>
      <c r="Q5" s="3" t="s">
        <v>155</v>
      </c>
      <c r="R5" s="3"/>
      <c r="S5" s="5"/>
      <c r="T5" s="3" t="s">
        <v>157</v>
      </c>
      <c r="U5" s="3"/>
      <c r="V5" s="3"/>
      <c r="W5" s="3" t="s">
        <v>159</v>
      </c>
      <c r="X5" s="3"/>
      <c r="Y5" s="5"/>
      <c r="Z5" s="3" t="s">
        <v>161</v>
      </c>
      <c r="AA5" s="3"/>
      <c r="AB5" s="3"/>
      <c r="AC5" s="3" t="s">
        <v>163</v>
      </c>
      <c r="AD5" s="3"/>
      <c r="AE5" s="5"/>
      <c r="AF5" s="3" t="s">
        <v>165</v>
      </c>
      <c r="AG5" s="3"/>
      <c r="AH5" s="5"/>
      <c r="AI5" s="3" t="s">
        <v>167</v>
      </c>
      <c r="AJ5" s="3"/>
      <c r="AK5" s="5"/>
      <c r="AL5" s="5"/>
      <c r="AM5" s="5"/>
      <c r="AN5" s="5"/>
      <c r="AO5" s="5"/>
      <c r="AP5" s="5"/>
      <c r="AQ5" s="5"/>
      <c r="AR5" s="5"/>
    </row>
    <row r="6" spans="1:44" x14ac:dyDescent="0.2">
      <c r="A6" s="3" t="s">
        <v>1</v>
      </c>
      <c r="H6" s="11" t="s">
        <v>146</v>
      </c>
      <c r="I6" s="11" t="s">
        <v>147</v>
      </c>
      <c r="J6" s="3"/>
      <c r="K6" s="11" t="s">
        <v>146</v>
      </c>
      <c r="L6" s="11" t="s">
        <v>147</v>
      </c>
      <c r="M6" s="3"/>
      <c r="N6" s="11" t="s">
        <v>146</v>
      </c>
      <c r="O6" s="11" t="s">
        <v>147</v>
      </c>
      <c r="P6" s="3"/>
      <c r="Q6" s="11" t="s">
        <v>146</v>
      </c>
      <c r="R6" s="11" t="s">
        <v>147</v>
      </c>
      <c r="S6" s="5"/>
      <c r="T6" s="11" t="s">
        <v>146</v>
      </c>
      <c r="U6" s="11" t="s">
        <v>147</v>
      </c>
      <c r="V6" s="3"/>
      <c r="W6" s="11" t="s">
        <v>146</v>
      </c>
      <c r="X6" s="11" t="s">
        <v>147</v>
      </c>
      <c r="Y6" s="5"/>
      <c r="Z6" s="11" t="s">
        <v>146</v>
      </c>
      <c r="AA6" s="11" t="s">
        <v>147</v>
      </c>
      <c r="AB6" s="3"/>
      <c r="AC6" s="11" t="s">
        <v>146</v>
      </c>
      <c r="AD6" s="11" t="s">
        <v>147</v>
      </c>
      <c r="AE6" s="5"/>
      <c r="AF6" s="11" t="s">
        <v>146</v>
      </c>
      <c r="AG6" s="11" t="s">
        <v>147</v>
      </c>
      <c r="AH6" s="5"/>
      <c r="AI6" s="11" t="s">
        <v>146</v>
      </c>
      <c r="AJ6" s="11" t="s">
        <v>147</v>
      </c>
      <c r="AK6" s="5"/>
      <c r="AL6" s="5"/>
      <c r="AM6" s="5"/>
      <c r="AN6" s="5"/>
      <c r="AO6" s="5"/>
      <c r="AP6" s="5"/>
      <c r="AQ6" s="5"/>
      <c r="AR6" s="5"/>
    </row>
    <row r="7" spans="1:44" ht="15.75" x14ac:dyDescent="0.25">
      <c r="A7" s="3" t="s">
        <v>2</v>
      </c>
      <c r="B7" s="3" t="s">
        <v>3</v>
      </c>
      <c r="C7" s="2" t="s">
        <v>4</v>
      </c>
      <c r="F7" s="2" t="s">
        <v>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T7" s="2"/>
      <c r="U7" s="2"/>
      <c r="V7" s="2"/>
      <c r="W7" s="2"/>
      <c r="X7" s="2"/>
      <c r="Z7" s="2"/>
      <c r="AA7" s="2"/>
      <c r="AB7" s="2"/>
      <c r="AC7" s="2"/>
      <c r="AD7" s="2"/>
      <c r="AF7" s="2"/>
      <c r="AG7" s="2"/>
      <c r="AI7" s="2"/>
      <c r="AJ7" s="2"/>
    </row>
    <row r="8" spans="1:44" x14ac:dyDescent="0.2">
      <c r="A8" s="3" t="s">
        <v>6</v>
      </c>
    </row>
    <row r="10" spans="1:44" x14ac:dyDescent="0.2">
      <c r="A10" s="3"/>
      <c r="C10" t="s">
        <v>7</v>
      </c>
    </row>
    <row r="11" spans="1:44" x14ac:dyDescent="0.2">
      <c r="A11" s="3">
        <v>113</v>
      </c>
      <c r="C11" t="s">
        <v>8</v>
      </c>
      <c r="F11" t="s">
        <v>73</v>
      </c>
      <c r="H11" s="3">
        <v>59</v>
      </c>
      <c r="I11" s="3">
        <v>42</v>
      </c>
      <c r="K11" s="3">
        <v>62</v>
      </c>
      <c r="L11" s="3">
        <v>37</v>
      </c>
      <c r="N11" s="3">
        <v>63</v>
      </c>
      <c r="O11" s="3">
        <v>36</v>
      </c>
      <c r="Q11" s="3">
        <v>60</v>
      </c>
      <c r="R11" s="3">
        <v>37</v>
      </c>
      <c r="S11" s="3"/>
      <c r="T11" s="3">
        <v>63</v>
      </c>
      <c r="U11" s="3">
        <v>35</v>
      </c>
      <c r="W11" s="3">
        <v>65</v>
      </c>
      <c r="X11" s="3">
        <v>35</v>
      </c>
      <c r="Y11" s="3"/>
      <c r="Z11" s="3">
        <v>63</v>
      </c>
      <c r="AA11" s="3">
        <v>36</v>
      </c>
      <c r="AC11" s="3">
        <v>64</v>
      </c>
      <c r="AD11" s="3">
        <v>34</v>
      </c>
      <c r="AE11" s="3"/>
      <c r="AF11" s="3">
        <v>58</v>
      </c>
      <c r="AG11" s="3">
        <v>39</v>
      </c>
      <c r="AI11" s="3">
        <v>60</v>
      </c>
      <c r="AJ11" s="3">
        <v>37</v>
      </c>
      <c r="AL11" s="3"/>
      <c r="AM11" s="3"/>
      <c r="AO11" s="3"/>
      <c r="AP11" s="3"/>
    </row>
    <row r="12" spans="1:44" x14ac:dyDescent="0.2">
      <c r="A12" s="3">
        <v>0</v>
      </c>
      <c r="F12" t="s">
        <v>74</v>
      </c>
      <c r="H12" s="3">
        <v>0</v>
      </c>
      <c r="I12" s="3">
        <v>0</v>
      </c>
      <c r="K12" s="3">
        <v>0</v>
      </c>
      <c r="L12" s="3">
        <v>0</v>
      </c>
      <c r="N12" s="3">
        <v>0</v>
      </c>
      <c r="O12" s="3">
        <v>0</v>
      </c>
      <c r="Q12" s="3">
        <v>0</v>
      </c>
      <c r="R12" s="3">
        <v>0</v>
      </c>
      <c r="S12" s="3"/>
      <c r="T12" s="3">
        <v>0</v>
      </c>
      <c r="U12" s="3">
        <v>0</v>
      </c>
      <c r="W12" s="3">
        <v>0</v>
      </c>
      <c r="X12" s="3">
        <v>0</v>
      </c>
      <c r="Y12" s="3"/>
      <c r="Z12" s="3">
        <v>0</v>
      </c>
      <c r="AA12" s="3">
        <v>0</v>
      </c>
      <c r="AC12" s="3">
        <v>0</v>
      </c>
      <c r="AD12" s="3">
        <v>0</v>
      </c>
      <c r="AE12" s="3"/>
      <c r="AF12" s="3">
        <v>0</v>
      </c>
      <c r="AG12" s="3">
        <v>0</v>
      </c>
      <c r="AI12" s="3">
        <v>0</v>
      </c>
      <c r="AJ12" s="3">
        <v>0</v>
      </c>
      <c r="AL12" s="3"/>
      <c r="AM12" s="3"/>
      <c r="AO12" s="3"/>
      <c r="AP12" s="3"/>
    </row>
    <row r="13" spans="1:44" s="10" customFormat="1" x14ac:dyDescent="0.2">
      <c r="A13" s="9">
        <v>4</v>
      </c>
      <c r="F13" s="10" t="s">
        <v>75</v>
      </c>
      <c r="H13" s="9">
        <v>3</v>
      </c>
      <c r="I13" s="9">
        <v>0</v>
      </c>
      <c r="K13" s="9">
        <v>3</v>
      </c>
      <c r="L13" s="9">
        <v>0</v>
      </c>
      <c r="N13" s="9">
        <v>3</v>
      </c>
      <c r="O13" s="9">
        <v>0</v>
      </c>
      <c r="Q13" s="9">
        <v>3</v>
      </c>
      <c r="R13" s="9">
        <v>0</v>
      </c>
      <c r="S13" s="9"/>
      <c r="T13" s="9">
        <v>2</v>
      </c>
      <c r="U13" s="9">
        <v>0</v>
      </c>
      <c r="W13" s="9">
        <v>3</v>
      </c>
      <c r="X13" s="9">
        <v>0</v>
      </c>
      <c r="Y13" s="9"/>
      <c r="Z13" s="9">
        <v>1</v>
      </c>
      <c r="AA13" s="9">
        <v>1</v>
      </c>
      <c r="AC13" s="9">
        <v>2</v>
      </c>
      <c r="AD13" s="9">
        <v>0</v>
      </c>
      <c r="AE13" s="9"/>
      <c r="AF13" s="9">
        <v>1</v>
      </c>
      <c r="AG13" s="9">
        <v>1</v>
      </c>
      <c r="AI13" s="9">
        <v>1</v>
      </c>
      <c r="AJ13" s="9">
        <v>1</v>
      </c>
      <c r="AL13" s="9"/>
      <c r="AM13" s="9"/>
      <c r="AO13" s="9"/>
      <c r="AP13" s="9"/>
    </row>
    <row r="14" spans="1:44" x14ac:dyDescent="0.2">
      <c r="A14" s="3">
        <v>99</v>
      </c>
      <c r="F14" t="s">
        <v>76</v>
      </c>
      <c r="H14" s="9">
        <v>42</v>
      </c>
      <c r="I14" s="9">
        <v>48</v>
      </c>
      <c r="K14" s="9">
        <v>40</v>
      </c>
      <c r="L14" s="9">
        <v>49</v>
      </c>
      <c r="N14" s="9">
        <v>38</v>
      </c>
      <c r="O14" s="9">
        <v>50</v>
      </c>
      <c r="Q14" s="9">
        <v>38</v>
      </c>
      <c r="R14" s="9">
        <v>49</v>
      </c>
      <c r="S14" s="3"/>
      <c r="T14" s="9">
        <v>37</v>
      </c>
      <c r="U14" s="9">
        <v>49</v>
      </c>
      <c r="W14" s="9">
        <v>51</v>
      </c>
      <c r="X14" s="9">
        <v>33</v>
      </c>
      <c r="Y14" s="3"/>
      <c r="Z14" s="9">
        <v>54</v>
      </c>
      <c r="AA14" s="9">
        <v>30</v>
      </c>
      <c r="AC14" s="9">
        <v>52</v>
      </c>
      <c r="AD14" s="9">
        <v>31</v>
      </c>
      <c r="AE14" s="3"/>
      <c r="AF14" s="9">
        <v>34</v>
      </c>
      <c r="AG14" s="9">
        <v>47</v>
      </c>
      <c r="AH14" s="3"/>
      <c r="AI14" s="9">
        <v>39</v>
      </c>
      <c r="AJ14" s="9">
        <v>44</v>
      </c>
      <c r="AL14" s="3"/>
      <c r="AM14" s="3"/>
      <c r="AO14" s="3"/>
      <c r="AP14" s="3"/>
    </row>
    <row r="15" spans="1:44" x14ac:dyDescent="0.2">
      <c r="A15" s="3">
        <v>120</v>
      </c>
      <c r="F15" t="s">
        <v>77</v>
      </c>
      <c r="H15" s="9">
        <v>63</v>
      </c>
      <c r="I15" s="9">
        <v>41</v>
      </c>
      <c r="K15" s="9">
        <v>65</v>
      </c>
      <c r="L15" s="9">
        <v>39</v>
      </c>
      <c r="N15" s="9">
        <v>68</v>
      </c>
      <c r="O15" s="9">
        <v>37</v>
      </c>
      <c r="Q15" s="9">
        <v>63</v>
      </c>
      <c r="R15" s="9">
        <v>39</v>
      </c>
      <c r="S15" s="3"/>
      <c r="T15" s="9">
        <v>66</v>
      </c>
      <c r="U15" s="9">
        <v>37</v>
      </c>
      <c r="W15" s="9">
        <v>82</v>
      </c>
      <c r="X15" s="9">
        <v>23</v>
      </c>
      <c r="Y15" s="3"/>
      <c r="Z15" s="9">
        <v>79</v>
      </c>
      <c r="AA15" s="9">
        <v>26</v>
      </c>
      <c r="AC15" s="9">
        <v>75</v>
      </c>
      <c r="AD15" s="9">
        <v>27</v>
      </c>
      <c r="AE15" s="3"/>
      <c r="AF15" s="9">
        <v>60</v>
      </c>
      <c r="AG15" s="9">
        <v>42</v>
      </c>
      <c r="AH15" s="3"/>
      <c r="AI15" s="9">
        <v>65</v>
      </c>
      <c r="AJ15" s="9">
        <v>39</v>
      </c>
      <c r="AL15" s="3"/>
      <c r="AM15" s="3"/>
      <c r="AO15" s="3"/>
      <c r="AP15" s="3"/>
    </row>
    <row r="16" spans="1:44" x14ac:dyDescent="0.2">
      <c r="A16" s="3">
        <v>2</v>
      </c>
      <c r="F16" t="s">
        <v>78</v>
      </c>
      <c r="H16" s="9">
        <v>0</v>
      </c>
      <c r="I16" s="9">
        <v>2</v>
      </c>
      <c r="K16" s="9">
        <v>0</v>
      </c>
      <c r="L16" s="9">
        <v>2</v>
      </c>
      <c r="N16" s="9">
        <v>0</v>
      </c>
      <c r="O16" s="9">
        <v>2</v>
      </c>
      <c r="Q16" s="9">
        <v>0</v>
      </c>
      <c r="R16" s="9">
        <v>2</v>
      </c>
      <c r="S16" s="3"/>
      <c r="T16" s="9">
        <v>0</v>
      </c>
      <c r="U16" s="9">
        <v>2</v>
      </c>
      <c r="W16" s="9">
        <v>2</v>
      </c>
      <c r="X16" s="9">
        <v>0</v>
      </c>
      <c r="Y16" s="3"/>
      <c r="Z16" s="9">
        <v>2</v>
      </c>
      <c r="AA16" s="9">
        <v>0</v>
      </c>
      <c r="AC16" s="9">
        <v>2</v>
      </c>
      <c r="AD16" s="9">
        <v>0</v>
      </c>
      <c r="AE16" s="3"/>
      <c r="AF16" s="9">
        <v>0</v>
      </c>
      <c r="AG16" s="9">
        <v>2</v>
      </c>
      <c r="AH16" s="3"/>
      <c r="AI16" s="9">
        <v>0</v>
      </c>
      <c r="AJ16" s="9">
        <v>2</v>
      </c>
      <c r="AL16" s="3"/>
      <c r="AM16" s="3"/>
      <c r="AO16" s="3"/>
      <c r="AP16" s="3"/>
    </row>
    <row r="17" spans="1:42" x14ac:dyDescent="0.2">
      <c r="A17" s="3">
        <v>137</v>
      </c>
      <c r="F17" t="s">
        <v>79</v>
      </c>
      <c r="H17" s="9">
        <v>68</v>
      </c>
      <c r="I17" s="9">
        <v>53</v>
      </c>
      <c r="K17" s="9">
        <v>70</v>
      </c>
      <c r="L17" s="9">
        <v>50</v>
      </c>
      <c r="N17" s="9">
        <v>67</v>
      </c>
      <c r="O17" s="9">
        <v>48</v>
      </c>
      <c r="Q17" s="9">
        <v>62</v>
      </c>
      <c r="R17" s="9">
        <v>52</v>
      </c>
      <c r="S17" s="3"/>
      <c r="T17" s="9">
        <v>64</v>
      </c>
      <c r="U17" s="9">
        <v>50</v>
      </c>
      <c r="W17" s="9">
        <v>79</v>
      </c>
      <c r="X17" s="9">
        <v>37</v>
      </c>
      <c r="Y17" s="3"/>
      <c r="Z17" s="9">
        <v>76</v>
      </c>
      <c r="AA17" s="9">
        <v>39</v>
      </c>
      <c r="AC17" s="9">
        <v>75</v>
      </c>
      <c r="AD17" s="9">
        <v>42</v>
      </c>
      <c r="AE17" s="3"/>
      <c r="AF17" s="9">
        <v>61</v>
      </c>
      <c r="AG17" s="9">
        <v>50</v>
      </c>
      <c r="AH17" s="3"/>
      <c r="AI17" s="9">
        <v>63</v>
      </c>
      <c r="AJ17" s="9">
        <v>50</v>
      </c>
      <c r="AL17" s="3"/>
      <c r="AM17" s="3"/>
      <c r="AO17" s="3"/>
      <c r="AP17" s="3"/>
    </row>
    <row r="18" spans="1:42" x14ac:dyDescent="0.2">
      <c r="A18" s="3">
        <v>1</v>
      </c>
      <c r="F18" t="s">
        <v>80</v>
      </c>
      <c r="H18" s="9">
        <v>0</v>
      </c>
      <c r="I18" s="9">
        <v>0</v>
      </c>
      <c r="K18" s="9">
        <v>0</v>
      </c>
      <c r="L18" s="9">
        <v>0</v>
      </c>
      <c r="N18" s="9">
        <v>0</v>
      </c>
      <c r="O18" s="9">
        <v>0</v>
      </c>
      <c r="Q18" s="9">
        <v>0</v>
      </c>
      <c r="R18" s="9">
        <v>0</v>
      </c>
      <c r="S18" s="3"/>
      <c r="T18" s="9">
        <v>0</v>
      </c>
      <c r="U18" s="9">
        <v>0</v>
      </c>
      <c r="W18" s="9">
        <v>0</v>
      </c>
      <c r="X18" s="9">
        <v>0</v>
      </c>
      <c r="Y18" s="3"/>
      <c r="Z18" s="9">
        <v>0</v>
      </c>
      <c r="AA18" s="9">
        <v>0</v>
      </c>
      <c r="AC18" s="9">
        <v>0</v>
      </c>
      <c r="AD18" s="9">
        <v>0</v>
      </c>
      <c r="AE18" s="3"/>
      <c r="AF18" s="9">
        <v>0</v>
      </c>
      <c r="AG18" s="9">
        <v>0</v>
      </c>
      <c r="AH18" s="3"/>
      <c r="AI18" s="9">
        <v>0</v>
      </c>
      <c r="AJ18" s="9">
        <v>0</v>
      </c>
      <c r="AL18" s="3"/>
      <c r="AM18" s="3"/>
      <c r="AO18" s="3"/>
      <c r="AP18" s="3"/>
    </row>
    <row r="19" spans="1:42" x14ac:dyDescent="0.2">
      <c r="A19" s="7">
        <f>SUM(A11:A18)</f>
        <v>476</v>
      </c>
      <c r="D19" s="3"/>
      <c r="F19" s="3" t="s">
        <v>11</v>
      </c>
      <c r="G19" s="3"/>
      <c r="H19" s="7">
        <f>SUM(H11:H18)</f>
        <v>235</v>
      </c>
      <c r="I19" s="7">
        <f>SUM(I11:I18)</f>
        <v>186</v>
      </c>
      <c r="J19" s="3"/>
      <c r="K19" s="7">
        <f>SUM(K11:K18)</f>
        <v>240</v>
      </c>
      <c r="L19" s="7">
        <f>SUM(L11:L18)</f>
        <v>177</v>
      </c>
      <c r="M19" s="3"/>
      <c r="N19" s="7">
        <f>SUM(N11:N18)</f>
        <v>239</v>
      </c>
      <c r="O19" s="7">
        <f>SUM(O11:O18)</f>
        <v>173</v>
      </c>
      <c r="P19" s="3"/>
      <c r="Q19" s="7">
        <f>SUM(Q11:Q18)</f>
        <v>226</v>
      </c>
      <c r="R19" s="7">
        <f>SUM(R11:R18)</f>
        <v>179</v>
      </c>
      <c r="S19" s="7"/>
      <c r="T19" s="7">
        <f>SUM(T11:T18)</f>
        <v>232</v>
      </c>
      <c r="U19" s="7">
        <f>SUM(U11:U18)</f>
        <v>173</v>
      </c>
      <c r="V19" s="3"/>
      <c r="W19" s="7">
        <f>SUM(W11:W18)</f>
        <v>282</v>
      </c>
      <c r="X19" s="7">
        <f>SUM(X11:X18)</f>
        <v>128</v>
      </c>
      <c r="Y19" s="7"/>
      <c r="Z19" s="7">
        <f>SUM(Z11:Z18)</f>
        <v>275</v>
      </c>
      <c r="AA19" s="7">
        <f>SUM(AA11:AA18)</f>
        <v>132</v>
      </c>
      <c r="AB19" s="3"/>
      <c r="AC19" s="7">
        <f>SUM(AC11:AC18)</f>
        <v>270</v>
      </c>
      <c r="AD19" s="7">
        <f>SUM(AD11:AD18)</f>
        <v>134</v>
      </c>
      <c r="AE19" s="7"/>
      <c r="AF19" s="7">
        <f>SUM(AF11:AF18)</f>
        <v>214</v>
      </c>
      <c r="AG19" s="7">
        <f>SUM(AG11:AG18)</f>
        <v>181</v>
      </c>
      <c r="AH19" s="7"/>
      <c r="AI19" s="7">
        <f>SUM(AI11:AI18)</f>
        <v>228</v>
      </c>
      <c r="AJ19" s="7">
        <f>SUM(AJ11:AJ18)</f>
        <v>173</v>
      </c>
      <c r="AK19" s="7"/>
      <c r="AL19" s="7"/>
      <c r="AM19" s="7"/>
      <c r="AO19" s="7"/>
      <c r="AP19" s="7"/>
    </row>
    <row r="20" spans="1:42" x14ac:dyDescent="0.2">
      <c r="A20" s="3">
        <v>303</v>
      </c>
      <c r="C20" t="s">
        <v>12</v>
      </c>
      <c r="F20" t="s">
        <v>9</v>
      </c>
      <c r="H20" s="9">
        <v>166</v>
      </c>
      <c r="I20" s="9">
        <v>104</v>
      </c>
      <c r="K20" s="9">
        <v>161</v>
      </c>
      <c r="L20" s="9">
        <v>105</v>
      </c>
      <c r="N20" s="9">
        <v>165</v>
      </c>
      <c r="O20" s="9">
        <v>102</v>
      </c>
      <c r="Q20" s="9">
        <v>153</v>
      </c>
      <c r="R20" s="9">
        <v>109</v>
      </c>
      <c r="S20" s="3"/>
      <c r="T20" s="9">
        <v>163</v>
      </c>
      <c r="U20" s="9">
        <v>97</v>
      </c>
      <c r="W20" s="9">
        <v>164</v>
      </c>
      <c r="X20" s="9">
        <v>94</v>
      </c>
      <c r="Y20" s="3"/>
      <c r="Z20" s="9">
        <v>170</v>
      </c>
      <c r="AA20" s="9">
        <v>86</v>
      </c>
      <c r="AC20" s="9">
        <v>168</v>
      </c>
      <c r="AD20" s="9">
        <v>90</v>
      </c>
      <c r="AE20" s="3"/>
      <c r="AF20" s="9">
        <v>150</v>
      </c>
      <c r="AG20" s="9">
        <v>106</v>
      </c>
      <c r="AI20" s="9">
        <v>160</v>
      </c>
      <c r="AJ20" s="9">
        <v>98</v>
      </c>
      <c r="AL20" s="3"/>
      <c r="AM20" s="3"/>
      <c r="AO20" s="3"/>
      <c r="AP20" s="3"/>
    </row>
    <row r="21" spans="1:42" x14ac:dyDescent="0.2">
      <c r="A21" s="3">
        <v>229</v>
      </c>
      <c r="F21" t="s">
        <v>10</v>
      </c>
      <c r="H21" s="9">
        <v>112</v>
      </c>
      <c r="I21" s="9">
        <v>94</v>
      </c>
      <c r="K21" s="9">
        <v>110</v>
      </c>
      <c r="L21" s="9">
        <v>97</v>
      </c>
      <c r="N21" s="9">
        <v>120</v>
      </c>
      <c r="O21" s="9">
        <v>84</v>
      </c>
      <c r="Q21" s="9">
        <v>113</v>
      </c>
      <c r="R21" s="9">
        <v>89</v>
      </c>
      <c r="S21" s="3"/>
      <c r="T21" s="9">
        <v>119</v>
      </c>
      <c r="U21" s="9">
        <v>84</v>
      </c>
      <c r="W21" s="9">
        <v>126</v>
      </c>
      <c r="X21" s="9">
        <v>71</v>
      </c>
      <c r="Y21" s="3"/>
      <c r="Z21" s="9">
        <v>131</v>
      </c>
      <c r="AA21" s="9">
        <v>68</v>
      </c>
      <c r="AC21" s="9">
        <v>125</v>
      </c>
      <c r="AD21" s="9">
        <v>70</v>
      </c>
      <c r="AE21" s="3"/>
      <c r="AF21" s="9">
        <v>111</v>
      </c>
      <c r="AG21" s="9">
        <v>83</v>
      </c>
      <c r="AI21" s="9">
        <v>115</v>
      </c>
      <c r="AJ21" s="9">
        <v>81</v>
      </c>
      <c r="AK21" s="8"/>
      <c r="AL21" s="3"/>
      <c r="AM21" s="3"/>
      <c r="AO21" s="3"/>
      <c r="AP21" s="3"/>
    </row>
    <row r="22" spans="1:42" x14ac:dyDescent="0.2">
      <c r="A22" s="7">
        <f>SUM(A20+A21)</f>
        <v>532</v>
      </c>
      <c r="F22" s="3" t="s">
        <v>13</v>
      </c>
      <c r="G22" s="3"/>
      <c r="H22" s="7">
        <f>SUM(H20:H21)</f>
        <v>278</v>
      </c>
      <c r="I22" s="7">
        <f>SUM(I20:I21)</f>
        <v>198</v>
      </c>
      <c r="J22" s="3"/>
      <c r="K22" s="7">
        <f>SUM(K20+K21)</f>
        <v>271</v>
      </c>
      <c r="L22" s="7">
        <f>SUM(L20:L21)</f>
        <v>202</v>
      </c>
      <c r="M22" s="3"/>
      <c r="N22" s="7">
        <f>SUM(N20:N21)</f>
        <v>285</v>
      </c>
      <c r="O22" s="7">
        <f>SUM(O20:O21)</f>
        <v>186</v>
      </c>
      <c r="P22" s="3"/>
      <c r="Q22" s="7">
        <f>SUM(Q20:Q21)</f>
        <v>266</v>
      </c>
      <c r="R22" s="7">
        <f>SUM(R20:R21)</f>
        <v>198</v>
      </c>
      <c r="S22" s="7"/>
      <c r="T22" s="7">
        <f>SUM(T20:T21)</f>
        <v>282</v>
      </c>
      <c r="U22" s="7">
        <f>SUM(U20:U21)</f>
        <v>181</v>
      </c>
      <c r="V22" s="3"/>
      <c r="W22" s="7">
        <f>SUM(W20:W21)</f>
        <v>290</v>
      </c>
      <c r="X22" s="7">
        <f>SUM(X20:X21)</f>
        <v>165</v>
      </c>
      <c r="Y22" s="7"/>
      <c r="Z22" s="7">
        <f>SUM(Z20:Z21)</f>
        <v>301</v>
      </c>
      <c r="AA22" s="7">
        <f>SUM(AA20:AA21)</f>
        <v>154</v>
      </c>
      <c r="AB22" s="3"/>
      <c r="AC22" s="7">
        <f>SUM(AC20:AC21)</f>
        <v>293</v>
      </c>
      <c r="AD22" s="7">
        <f>SUM(AD20:AD21)</f>
        <v>160</v>
      </c>
      <c r="AE22" s="7"/>
      <c r="AF22" s="7">
        <f>SUM(AF20:AF21)</f>
        <v>261</v>
      </c>
      <c r="AG22" s="7">
        <f>SUM(AG20:AG21)</f>
        <v>189</v>
      </c>
      <c r="AH22" s="7"/>
      <c r="AI22" s="7">
        <f>SUM(AI20:AI21)</f>
        <v>275</v>
      </c>
      <c r="AJ22" s="7">
        <f>SUM(AJ20:AJ21)</f>
        <v>179</v>
      </c>
      <c r="AK22" s="7"/>
      <c r="AL22" s="7"/>
      <c r="AM22" s="7"/>
      <c r="AO22" s="7"/>
      <c r="AP22" s="7"/>
    </row>
    <row r="23" spans="1:42" x14ac:dyDescent="0.2">
      <c r="A23" s="3">
        <v>26</v>
      </c>
      <c r="C23" t="s">
        <v>14</v>
      </c>
      <c r="F23" t="s">
        <v>15</v>
      </c>
      <c r="H23" s="9">
        <v>12</v>
      </c>
      <c r="I23" s="9">
        <v>10</v>
      </c>
      <c r="K23" s="9">
        <v>11</v>
      </c>
      <c r="L23" s="9">
        <v>10</v>
      </c>
      <c r="N23" s="9">
        <v>13</v>
      </c>
      <c r="O23" s="9">
        <v>9</v>
      </c>
      <c r="Q23" s="9">
        <v>11</v>
      </c>
      <c r="R23" s="9">
        <v>10</v>
      </c>
      <c r="S23" s="3"/>
      <c r="T23" s="9">
        <v>12</v>
      </c>
      <c r="U23" s="9">
        <v>9</v>
      </c>
      <c r="W23" s="9">
        <v>9</v>
      </c>
      <c r="X23" s="9">
        <v>13</v>
      </c>
      <c r="Y23" s="3"/>
      <c r="Z23" s="9">
        <v>12</v>
      </c>
      <c r="AA23" s="9">
        <v>9</v>
      </c>
      <c r="AC23" s="9">
        <v>11</v>
      </c>
      <c r="AD23" s="9">
        <v>10</v>
      </c>
      <c r="AE23" s="3"/>
      <c r="AF23" s="9">
        <v>10</v>
      </c>
      <c r="AG23" s="9">
        <v>11</v>
      </c>
      <c r="AI23" s="9">
        <v>9</v>
      </c>
      <c r="AJ23" s="9">
        <v>12</v>
      </c>
      <c r="AL23" s="3"/>
      <c r="AM23" s="3"/>
      <c r="AO23" s="3"/>
      <c r="AP23" s="3"/>
    </row>
    <row r="24" spans="1:42" x14ac:dyDescent="0.2">
      <c r="A24" s="3">
        <v>80</v>
      </c>
      <c r="F24" t="s">
        <v>16</v>
      </c>
      <c r="H24" s="9">
        <v>43</v>
      </c>
      <c r="I24" s="9">
        <v>30</v>
      </c>
      <c r="K24" s="9">
        <v>43</v>
      </c>
      <c r="L24" s="9">
        <v>29</v>
      </c>
      <c r="N24" s="9">
        <v>43</v>
      </c>
      <c r="O24" s="9">
        <v>29</v>
      </c>
      <c r="Q24" s="9">
        <v>43</v>
      </c>
      <c r="R24" s="9">
        <v>28</v>
      </c>
      <c r="S24" s="3"/>
      <c r="T24" s="9">
        <v>43</v>
      </c>
      <c r="U24" s="9">
        <v>25</v>
      </c>
      <c r="W24" s="9">
        <v>45</v>
      </c>
      <c r="X24" s="9">
        <v>24</v>
      </c>
      <c r="Y24" s="3"/>
      <c r="Z24" s="9">
        <v>46</v>
      </c>
      <c r="AA24" s="9">
        <v>25</v>
      </c>
      <c r="AC24" s="9">
        <v>46</v>
      </c>
      <c r="AD24" s="9">
        <v>23</v>
      </c>
      <c r="AE24" s="3"/>
      <c r="AF24" s="9">
        <v>42</v>
      </c>
      <c r="AG24" s="9">
        <v>28</v>
      </c>
      <c r="AI24" s="9">
        <v>46</v>
      </c>
      <c r="AJ24" s="9">
        <v>23</v>
      </c>
      <c r="AL24" s="3"/>
      <c r="AM24" s="3"/>
      <c r="AO24" s="3"/>
      <c r="AP24" s="3"/>
    </row>
    <row r="25" spans="1:42" x14ac:dyDescent="0.2">
      <c r="A25" s="3">
        <v>121</v>
      </c>
      <c r="F25" t="s">
        <v>17</v>
      </c>
      <c r="H25" s="9">
        <v>67</v>
      </c>
      <c r="I25" s="9">
        <v>43</v>
      </c>
      <c r="K25" s="9">
        <v>65</v>
      </c>
      <c r="L25" s="9">
        <v>45</v>
      </c>
      <c r="N25" s="9">
        <v>67</v>
      </c>
      <c r="O25" s="9">
        <v>44</v>
      </c>
      <c r="Q25" s="9">
        <v>65</v>
      </c>
      <c r="R25" s="9">
        <v>44</v>
      </c>
      <c r="S25" s="3"/>
      <c r="T25" s="9">
        <v>63</v>
      </c>
      <c r="U25" s="9">
        <v>47</v>
      </c>
      <c r="W25" s="9">
        <v>70</v>
      </c>
      <c r="X25" s="9">
        <v>36</v>
      </c>
      <c r="Y25" s="3"/>
      <c r="Z25" s="9">
        <v>73</v>
      </c>
      <c r="AA25" s="9">
        <v>33</v>
      </c>
      <c r="AC25" s="9">
        <v>72</v>
      </c>
      <c r="AD25" s="9">
        <v>35</v>
      </c>
      <c r="AE25" s="3"/>
      <c r="AF25" s="9">
        <v>62</v>
      </c>
      <c r="AG25" s="9">
        <v>43</v>
      </c>
      <c r="AI25" s="9">
        <v>65</v>
      </c>
      <c r="AJ25" s="9">
        <v>41</v>
      </c>
      <c r="AL25" s="3"/>
      <c r="AM25" s="3"/>
      <c r="AO25" s="3"/>
      <c r="AP25" s="3"/>
    </row>
    <row r="26" spans="1:42" x14ac:dyDescent="0.2">
      <c r="A26" s="3">
        <v>149</v>
      </c>
      <c r="F26" t="s">
        <v>18</v>
      </c>
      <c r="H26" s="9">
        <v>64</v>
      </c>
      <c r="I26" s="9">
        <v>73</v>
      </c>
      <c r="K26" s="9">
        <v>67</v>
      </c>
      <c r="L26" s="9">
        <v>69</v>
      </c>
      <c r="N26" s="9">
        <v>75</v>
      </c>
      <c r="O26" s="9">
        <v>62</v>
      </c>
      <c r="Q26" s="9">
        <v>71</v>
      </c>
      <c r="R26" s="9">
        <v>67</v>
      </c>
      <c r="S26" s="3"/>
      <c r="T26" s="9">
        <v>76</v>
      </c>
      <c r="U26" s="9">
        <v>59</v>
      </c>
      <c r="W26" s="9">
        <v>90</v>
      </c>
      <c r="X26" s="9">
        <v>46</v>
      </c>
      <c r="Y26" s="3"/>
      <c r="Z26" s="9">
        <v>91</v>
      </c>
      <c r="AA26" s="9">
        <v>45</v>
      </c>
      <c r="AC26" s="9">
        <v>89</v>
      </c>
      <c r="AD26" s="9">
        <v>47</v>
      </c>
      <c r="AE26" s="3"/>
      <c r="AF26" s="9">
        <v>70</v>
      </c>
      <c r="AG26" s="9">
        <v>64</v>
      </c>
      <c r="AI26" s="9">
        <v>80</v>
      </c>
      <c r="AJ26" s="9">
        <v>56</v>
      </c>
      <c r="AL26" s="3"/>
      <c r="AM26" s="3"/>
      <c r="AO26" s="3"/>
      <c r="AP26" s="3"/>
    </row>
    <row r="27" spans="1:42" x14ac:dyDescent="0.2">
      <c r="A27" s="3">
        <v>191</v>
      </c>
      <c r="F27" t="s">
        <v>19</v>
      </c>
      <c r="H27" s="9">
        <v>90</v>
      </c>
      <c r="I27" s="9">
        <v>84</v>
      </c>
      <c r="K27" s="9">
        <v>86</v>
      </c>
      <c r="L27" s="9">
        <v>86</v>
      </c>
      <c r="N27" s="9">
        <v>92</v>
      </c>
      <c r="O27" s="9">
        <v>78</v>
      </c>
      <c r="Q27" s="9">
        <v>91</v>
      </c>
      <c r="R27" s="9">
        <v>78</v>
      </c>
      <c r="S27" s="3"/>
      <c r="T27" s="9">
        <v>93</v>
      </c>
      <c r="U27" s="9">
        <v>76</v>
      </c>
      <c r="W27" s="9">
        <v>103</v>
      </c>
      <c r="X27" s="9">
        <v>65</v>
      </c>
      <c r="Y27" s="3"/>
      <c r="Z27" s="9">
        <v>109</v>
      </c>
      <c r="AA27" s="9">
        <v>61</v>
      </c>
      <c r="AC27" s="9">
        <v>106</v>
      </c>
      <c r="AD27" s="9">
        <v>64</v>
      </c>
      <c r="AE27" s="3"/>
      <c r="AF27" s="9">
        <v>88</v>
      </c>
      <c r="AG27" s="9">
        <v>78</v>
      </c>
      <c r="AI27" s="9">
        <v>97</v>
      </c>
      <c r="AJ27" s="9">
        <v>70</v>
      </c>
      <c r="AL27" s="3"/>
      <c r="AM27" s="3"/>
      <c r="AO27" s="3"/>
      <c r="AP27" s="3"/>
    </row>
    <row r="28" spans="1:42" x14ac:dyDescent="0.2">
      <c r="A28" s="3">
        <v>59</v>
      </c>
      <c r="F28" t="s">
        <v>20</v>
      </c>
      <c r="H28" s="9">
        <v>27</v>
      </c>
      <c r="I28" s="9">
        <v>20</v>
      </c>
      <c r="K28" s="9">
        <v>31</v>
      </c>
      <c r="L28" s="9">
        <v>15</v>
      </c>
      <c r="N28" s="9">
        <v>27</v>
      </c>
      <c r="O28" s="9">
        <v>20</v>
      </c>
      <c r="Q28" s="9">
        <v>31</v>
      </c>
      <c r="R28" s="9">
        <v>16</v>
      </c>
      <c r="S28" s="3"/>
      <c r="T28" s="9">
        <v>31</v>
      </c>
      <c r="U28" s="9">
        <v>15</v>
      </c>
      <c r="W28" s="9">
        <v>32</v>
      </c>
      <c r="X28" s="9">
        <v>14</v>
      </c>
      <c r="Y28" s="3"/>
      <c r="Z28" s="9">
        <v>34</v>
      </c>
      <c r="AA28" s="9">
        <v>11</v>
      </c>
      <c r="AC28" s="9">
        <v>32</v>
      </c>
      <c r="AD28" s="9">
        <v>13</v>
      </c>
      <c r="AE28" s="3"/>
      <c r="AF28" s="9">
        <v>28</v>
      </c>
      <c r="AG28" s="9">
        <v>17</v>
      </c>
      <c r="AI28" s="9">
        <v>31</v>
      </c>
      <c r="AJ28" s="9">
        <v>15</v>
      </c>
      <c r="AL28" s="3"/>
      <c r="AM28" s="3"/>
      <c r="AO28" s="3"/>
      <c r="AP28" s="3"/>
    </row>
    <row r="29" spans="1:42" x14ac:dyDescent="0.2">
      <c r="A29" s="3">
        <v>76</v>
      </c>
      <c r="F29" t="s">
        <v>21</v>
      </c>
      <c r="H29" s="9">
        <v>32</v>
      </c>
      <c r="I29" s="9">
        <v>38</v>
      </c>
      <c r="K29" s="9">
        <v>33</v>
      </c>
      <c r="L29" s="9">
        <v>35</v>
      </c>
      <c r="N29" s="9">
        <v>34</v>
      </c>
      <c r="O29" s="9">
        <v>33</v>
      </c>
      <c r="Q29" s="9">
        <v>35</v>
      </c>
      <c r="R29" s="9">
        <v>31</v>
      </c>
      <c r="S29" s="3"/>
      <c r="T29" s="9">
        <v>36</v>
      </c>
      <c r="U29" s="9">
        <v>30</v>
      </c>
      <c r="W29" s="9">
        <v>39</v>
      </c>
      <c r="X29" s="9">
        <v>28</v>
      </c>
      <c r="Y29" s="3"/>
      <c r="Z29" s="9">
        <v>41</v>
      </c>
      <c r="AA29" s="9">
        <v>27</v>
      </c>
      <c r="AC29" s="9">
        <v>40</v>
      </c>
      <c r="AD29" s="9">
        <v>27</v>
      </c>
      <c r="AE29" s="3"/>
      <c r="AF29" s="9">
        <v>33</v>
      </c>
      <c r="AG29" s="9">
        <v>34</v>
      </c>
      <c r="AI29" s="9">
        <v>37</v>
      </c>
      <c r="AJ29" s="9">
        <v>30</v>
      </c>
      <c r="AL29" s="3"/>
      <c r="AM29" s="3"/>
      <c r="AO29" s="3"/>
      <c r="AP29" s="3"/>
    </row>
    <row r="30" spans="1:42" x14ac:dyDescent="0.2">
      <c r="A30" s="3">
        <v>105</v>
      </c>
      <c r="F30" t="s">
        <v>22</v>
      </c>
      <c r="H30" s="9">
        <v>58</v>
      </c>
      <c r="I30" s="9">
        <v>35</v>
      </c>
      <c r="K30" s="9">
        <v>58</v>
      </c>
      <c r="L30" s="9">
        <v>35</v>
      </c>
      <c r="N30" s="9">
        <v>60</v>
      </c>
      <c r="O30" s="9">
        <v>33</v>
      </c>
      <c r="Q30" s="9">
        <v>60</v>
      </c>
      <c r="R30" s="9">
        <v>32</v>
      </c>
      <c r="S30" s="3"/>
      <c r="T30" s="9">
        <v>60</v>
      </c>
      <c r="U30" s="9">
        <v>31</v>
      </c>
      <c r="W30" s="9">
        <v>66</v>
      </c>
      <c r="X30" s="9">
        <v>27</v>
      </c>
      <c r="Y30" s="3"/>
      <c r="Z30" s="9">
        <v>67</v>
      </c>
      <c r="AA30" s="9">
        <v>26</v>
      </c>
      <c r="AC30" s="9">
        <v>60</v>
      </c>
      <c r="AD30" s="9">
        <v>30</v>
      </c>
      <c r="AE30" s="3"/>
      <c r="AF30" s="9">
        <v>61</v>
      </c>
      <c r="AG30" s="9">
        <v>30</v>
      </c>
      <c r="AI30" s="9">
        <v>62</v>
      </c>
      <c r="AJ30" s="9">
        <v>28</v>
      </c>
      <c r="AL30" s="3"/>
      <c r="AM30" s="3"/>
      <c r="AO30" s="3"/>
      <c r="AP30" s="3"/>
    </row>
    <row r="31" spans="1:42" x14ac:dyDescent="0.2">
      <c r="A31" s="3">
        <v>34</v>
      </c>
      <c r="F31" t="s">
        <v>23</v>
      </c>
      <c r="H31" s="9">
        <v>14</v>
      </c>
      <c r="I31" s="9">
        <v>18</v>
      </c>
      <c r="K31" s="9">
        <v>15</v>
      </c>
      <c r="L31" s="9">
        <v>17</v>
      </c>
      <c r="N31" s="9">
        <v>15</v>
      </c>
      <c r="O31" s="9">
        <v>17</v>
      </c>
      <c r="Q31" s="9">
        <v>15</v>
      </c>
      <c r="R31" s="9">
        <v>17</v>
      </c>
      <c r="S31" s="3"/>
      <c r="T31" s="9">
        <v>15</v>
      </c>
      <c r="U31" s="9">
        <v>16</v>
      </c>
      <c r="W31" s="9">
        <v>17</v>
      </c>
      <c r="X31" s="9">
        <v>14</v>
      </c>
      <c r="Y31" s="3"/>
      <c r="Z31" s="9">
        <v>17</v>
      </c>
      <c r="AA31" s="9">
        <v>13</v>
      </c>
      <c r="AC31" s="9">
        <v>17</v>
      </c>
      <c r="AD31" s="9">
        <v>13</v>
      </c>
      <c r="AE31" s="3"/>
      <c r="AF31" s="9">
        <v>16</v>
      </c>
      <c r="AG31" s="9">
        <v>13</v>
      </c>
      <c r="AI31" s="9">
        <v>15</v>
      </c>
      <c r="AJ31" s="9">
        <v>15</v>
      </c>
      <c r="AL31" s="3"/>
      <c r="AM31" s="3"/>
      <c r="AO31" s="3"/>
      <c r="AP31" s="3"/>
    </row>
    <row r="32" spans="1:42" x14ac:dyDescent="0.2">
      <c r="A32" s="3">
        <v>103</v>
      </c>
      <c r="F32" t="s">
        <v>24</v>
      </c>
      <c r="H32" s="9">
        <v>62</v>
      </c>
      <c r="I32" s="9">
        <v>29</v>
      </c>
      <c r="K32" s="9">
        <v>65</v>
      </c>
      <c r="L32" s="9">
        <v>27</v>
      </c>
      <c r="N32" s="9">
        <v>59</v>
      </c>
      <c r="O32" s="9">
        <v>30</v>
      </c>
      <c r="Q32" s="9">
        <v>58</v>
      </c>
      <c r="R32" s="9">
        <v>31</v>
      </c>
      <c r="S32" s="3"/>
      <c r="T32" s="9">
        <v>63</v>
      </c>
      <c r="U32" s="9">
        <v>27</v>
      </c>
      <c r="W32" s="9">
        <v>66</v>
      </c>
      <c r="X32" s="9">
        <v>25</v>
      </c>
      <c r="Y32" s="3"/>
      <c r="Z32" s="9">
        <v>65</v>
      </c>
      <c r="AA32" s="9">
        <v>26</v>
      </c>
      <c r="AC32" s="9">
        <v>61</v>
      </c>
      <c r="AD32" s="9">
        <v>28</v>
      </c>
      <c r="AE32" s="3"/>
      <c r="AF32" s="9">
        <v>62</v>
      </c>
      <c r="AG32" s="9">
        <v>27</v>
      </c>
      <c r="AI32" s="9">
        <v>63</v>
      </c>
      <c r="AJ32" s="9">
        <v>27</v>
      </c>
      <c r="AL32" s="3"/>
      <c r="AM32" s="3"/>
      <c r="AO32" s="3"/>
      <c r="AP32" s="3"/>
    </row>
    <row r="33" spans="1:42" x14ac:dyDescent="0.2">
      <c r="A33" s="3">
        <v>260</v>
      </c>
      <c r="F33" t="s">
        <v>25</v>
      </c>
      <c r="H33" s="9">
        <v>117</v>
      </c>
      <c r="I33" s="9">
        <v>113</v>
      </c>
      <c r="K33" s="9">
        <v>113</v>
      </c>
      <c r="L33" s="9">
        <v>116</v>
      </c>
      <c r="N33" s="9">
        <v>124</v>
      </c>
      <c r="O33" s="9">
        <v>101</v>
      </c>
      <c r="Q33" s="9">
        <v>112</v>
      </c>
      <c r="R33" s="9">
        <v>108</v>
      </c>
      <c r="S33" s="3"/>
      <c r="T33" s="9">
        <v>116</v>
      </c>
      <c r="U33" s="9">
        <v>103</v>
      </c>
      <c r="W33" s="9">
        <v>133</v>
      </c>
      <c r="X33" s="9">
        <v>91</v>
      </c>
      <c r="Y33" s="3"/>
      <c r="Z33" s="9">
        <v>142</v>
      </c>
      <c r="AA33" s="9">
        <v>83</v>
      </c>
      <c r="AC33" s="9">
        <v>133</v>
      </c>
      <c r="AD33" s="9">
        <v>93</v>
      </c>
      <c r="AE33" s="3"/>
      <c r="AF33" s="9">
        <v>117</v>
      </c>
      <c r="AG33" s="9">
        <v>105</v>
      </c>
      <c r="AI33" s="9">
        <v>115</v>
      </c>
      <c r="AJ33" s="9">
        <v>108</v>
      </c>
      <c r="AL33" s="3"/>
      <c r="AM33" s="3"/>
      <c r="AO33" s="3"/>
      <c r="AP33" s="3"/>
    </row>
    <row r="34" spans="1:42" x14ac:dyDescent="0.2">
      <c r="A34" s="3">
        <v>370</v>
      </c>
      <c r="F34" t="s">
        <v>26</v>
      </c>
      <c r="H34" s="9">
        <v>179</v>
      </c>
      <c r="I34" s="9">
        <v>150</v>
      </c>
      <c r="K34" s="9">
        <v>175</v>
      </c>
      <c r="L34" s="9">
        <v>151</v>
      </c>
      <c r="N34" s="9">
        <v>197</v>
      </c>
      <c r="O34" s="9">
        <v>123</v>
      </c>
      <c r="Q34" s="9">
        <v>191</v>
      </c>
      <c r="R34" s="9">
        <v>130</v>
      </c>
      <c r="S34" s="3"/>
      <c r="T34" s="9">
        <v>193</v>
      </c>
      <c r="U34" s="9">
        <v>122</v>
      </c>
      <c r="W34" s="9">
        <v>218</v>
      </c>
      <c r="X34" s="9">
        <v>103</v>
      </c>
      <c r="Y34" s="3"/>
      <c r="Z34" s="9">
        <v>223</v>
      </c>
      <c r="AA34" s="9">
        <v>98</v>
      </c>
      <c r="AC34" s="9">
        <v>224</v>
      </c>
      <c r="AD34" s="9">
        <v>95</v>
      </c>
      <c r="AE34" s="3"/>
      <c r="AF34" s="9">
        <v>188</v>
      </c>
      <c r="AG34" s="9">
        <v>127</v>
      </c>
      <c r="AI34" s="9">
        <v>192</v>
      </c>
      <c r="AJ34" s="9">
        <v>126</v>
      </c>
      <c r="AL34" s="3"/>
      <c r="AM34" s="3"/>
      <c r="AO34" s="3"/>
      <c r="AP34" s="3"/>
    </row>
    <row r="35" spans="1:42" x14ac:dyDescent="0.2">
      <c r="A35" s="3">
        <v>321</v>
      </c>
      <c r="F35" t="s">
        <v>27</v>
      </c>
      <c r="H35" s="9">
        <v>152</v>
      </c>
      <c r="I35" s="9">
        <v>125</v>
      </c>
      <c r="K35" s="9">
        <v>147</v>
      </c>
      <c r="L35" s="9">
        <v>126</v>
      </c>
      <c r="N35" s="9">
        <v>155</v>
      </c>
      <c r="O35" s="9">
        <v>113</v>
      </c>
      <c r="Q35" s="9">
        <v>149</v>
      </c>
      <c r="R35" s="9">
        <v>118</v>
      </c>
      <c r="S35" s="3"/>
      <c r="T35" s="9">
        <v>157</v>
      </c>
      <c r="U35" s="9">
        <v>110</v>
      </c>
      <c r="W35" s="9">
        <v>176</v>
      </c>
      <c r="X35" s="9">
        <v>94</v>
      </c>
      <c r="Y35" s="3"/>
      <c r="Z35" s="9">
        <v>172</v>
      </c>
      <c r="AA35" s="9">
        <v>97</v>
      </c>
      <c r="AC35" s="9">
        <v>178</v>
      </c>
      <c r="AD35" s="9">
        <v>94</v>
      </c>
      <c r="AE35" s="3"/>
      <c r="AF35" s="9">
        <v>154</v>
      </c>
      <c r="AG35" s="9">
        <v>112</v>
      </c>
      <c r="AI35" s="9">
        <v>157</v>
      </c>
      <c r="AJ35" s="9">
        <v>114</v>
      </c>
      <c r="AL35" s="3"/>
      <c r="AM35" s="3"/>
      <c r="AO35" s="3"/>
      <c r="AP35" s="3"/>
    </row>
    <row r="36" spans="1:42" x14ac:dyDescent="0.2">
      <c r="A36" s="7">
        <f>SUM(A23:A35)</f>
        <v>1895</v>
      </c>
      <c r="F36" s="3" t="s">
        <v>13</v>
      </c>
      <c r="G36" s="3"/>
      <c r="H36" s="7">
        <f>SUM(H23:H35)</f>
        <v>917</v>
      </c>
      <c r="I36" s="7">
        <f>SUM(I23:I35)</f>
        <v>768</v>
      </c>
      <c r="J36" s="3"/>
      <c r="K36" s="7">
        <f>SUM(K23:K35)</f>
        <v>909</v>
      </c>
      <c r="L36" s="7">
        <f>SUM(L23:L35)</f>
        <v>761</v>
      </c>
      <c r="M36" s="3"/>
      <c r="N36" s="7">
        <f>SUM(N23:N35)</f>
        <v>961</v>
      </c>
      <c r="O36" s="7">
        <f>SUM(O23:O35)</f>
        <v>692</v>
      </c>
      <c r="P36" s="3"/>
      <c r="Q36" s="7">
        <f>SUM(Q23:Q35)</f>
        <v>932</v>
      </c>
      <c r="R36" s="7">
        <f>SUM(R23:R35)</f>
        <v>710</v>
      </c>
      <c r="S36" s="7"/>
      <c r="T36" s="7">
        <f>SUM(T23:T35)</f>
        <v>958</v>
      </c>
      <c r="U36" s="7">
        <f>SUM(U23:U35)</f>
        <v>670</v>
      </c>
      <c r="V36" s="3"/>
      <c r="W36" s="7">
        <f>SUM(W23:W35)</f>
        <v>1064</v>
      </c>
      <c r="X36" s="7">
        <f>SUM(X23:X35)</f>
        <v>580</v>
      </c>
      <c r="Y36" s="7"/>
      <c r="Z36" s="7">
        <f>SUM(Z23:Z35)</f>
        <v>1092</v>
      </c>
      <c r="AA36" s="7">
        <f>SUM(AA23:AA35)</f>
        <v>554</v>
      </c>
      <c r="AB36" s="3"/>
      <c r="AC36" s="7">
        <f>SUM(AC23:AC35)</f>
        <v>1069</v>
      </c>
      <c r="AD36" s="7">
        <f>SUM(AD23:AD35)</f>
        <v>572</v>
      </c>
      <c r="AE36" s="7"/>
      <c r="AF36" s="7">
        <f>SUM(AF23:AF35)</f>
        <v>931</v>
      </c>
      <c r="AG36" s="7">
        <f>SUM(AG23:AG35)</f>
        <v>689</v>
      </c>
      <c r="AH36" s="7"/>
      <c r="AI36" s="7">
        <f>SUM(AI23:AI35)</f>
        <v>969</v>
      </c>
      <c r="AJ36" s="7">
        <f>SUM(AJ23:AJ35)</f>
        <v>665</v>
      </c>
      <c r="AK36" s="7"/>
      <c r="AL36" s="7"/>
      <c r="AM36" s="7"/>
      <c r="AN36" s="7"/>
      <c r="AO36" s="7"/>
      <c r="AP36" s="7"/>
    </row>
    <row r="37" spans="1:42" x14ac:dyDescent="0.2">
      <c r="A37" s="3">
        <v>108</v>
      </c>
      <c r="C37" t="s">
        <v>28</v>
      </c>
      <c r="F37" t="s">
        <v>73</v>
      </c>
      <c r="H37" s="9">
        <v>66</v>
      </c>
      <c r="I37" s="9">
        <v>33</v>
      </c>
      <c r="K37" s="9">
        <v>65</v>
      </c>
      <c r="L37" s="9">
        <v>34</v>
      </c>
      <c r="N37" s="9">
        <v>66</v>
      </c>
      <c r="O37" s="9">
        <v>32</v>
      </c>
      <c r="Q37" s="9">
        <v>65</v>
      </c>
      <c r="R37" s="9">
        <v>34</v>
      </c>
      <c r="S37" s="3"/>
      <c r="T37" s="9">
        <v>67</v>
      </c>
      <c r="U37" s="9">
        <v>31</v>
      </c>
      <c r="W37" s="9">
        <v>71</v>
      </c>
      <c r="X37" s="9">
        <v>26</v>
      </c>
      <c r="Y37" s="3"/>
      <c r="Z37" s="9">
        <v>68</v>
      </c>
      <c r="AA37" s="9">
        <v>30</v>
      </c>
      <c r="AC37" s="9">
        <v>72</v>
      </c>
      <c r="AD37" s="9">
        <v>26</v>
      </c>
      <c r="AE37" s="3"/>
      <c r="AF37" s="9">
        <v>66</v>
      </c>
      <c r="AG37" s="9">
        <v>31</v>
      </c>
      <c r="AI37" s="9">
        <v>67</v>
      </c>
      <c r="AJ37" s="9">
        <v>32</v>
      </c>
      <c r="AL37" s="3"/>
      <c r="AM37" s="3"/>
      <c r="AO37" s="3"/>
      <c r="AP37" s="3"/>
    </row>
    <row r="38" spans="1:42" x14ac:dyDescent="0.2">
      <c r="A38" s="3">
        <v>196</v>
      </c>
      <c r="F38" t="s">
        <v>74</v>
      </c>
      <c r="H38" s="9">
        <v>104</v>
      </c>
      <c r="I38" s="9">
        <v>67</v>
      </c>
      <c r="K38" s="9">
        <v>104</v>
      </c>
      <c r="L38" s="9">
        <v>66</v>
      </c>
      <c r="N38" s="9">
        <v>112</v>
      </c>
      <c r="O38" s="9">
        <v>58</v>
      </c>
      <c r="Q38" s="9">
        <v>110</v>
      </c>
      <c r="R38" s="9">
        <v>58</v>
      </c>
      <c r="S38" s="3"/>
      <c r="T38" s="9">
        <v>112</v>
      </c>
      <c r="U38" s="9">
        <v>55</v>
      </c>
      <c r="W38" s="9">
        <v>117</v>
      </c>
      <c r="X38" s="9">
        <v>48</v>
      </c>
      <c r="Y38" s="3"/>
      <c r="Z38" s="9">
        <v>110</v>
      </c>
      <c r="AA38" s="9">
        <v>55</v>
      </c>
      <c r="AC38" s="9">
        <v>114</v>
      </c>
      <c r="AD38" s="9">
        <v>50</v>
      </c>
      <c r="AE38" s="3"/>
      <c r="AF38" s="9">
        <v>106</v>
      </c>
      <c r="AG38" s="9">
        <v>60</v>
      </c>
      <c r="AI38" s="9">
        <v>109</v>
      </c>
      <c r="AJ38" s="9">
        <v>56</v>
      </c>
      <c r="AL38" s="3"/>
      <c r="AM38" s="3"/>
      <c r="AO38" s="3"/>
      <c r="AP38" s="3"/>
    </row>
    <row r="39" spans="1:42" x14ac:dyDescent="0.2">
      <c r="A39" s="3">
        <v>81</v>
      </c>
      <c r="F39" t="s">
        <v>76</v>
      </c>
      <c r="H39" s="9">
        <v>41</v>
      </c>
      <c r="I39" s="9">
        <v>29</v>
      </c>
      <c r="K39" s="9">
        <v>41</v>
      </c>
      <c r="L39" s="9">
        <v>29</v>
      </c>
      <c r="N39" s="9">
        <v>40</v>
      </c>
      <c r="O39" s="9">
        <v>28</v>
      </c>
      <c r="Q39" s="9">
        <v>39</v>
      </c>
      <c r="R39" s="9">
        <v>29</v>
      </c>
      <c r="S39" s="3"/>
      <c r="T39" s="9">
        <v>38</v>
      </c>
      <c r="U39" s="9">
        <v>27</v>
      </c>
      <c r="W39" s="9">
        <v>43</v>
      </c>
      <c r="X39" s="9">
        <v>26</v>
      </c>
      <c r="Y39" s="3"/>
      <c r="Z39" s="9">
        <v>48</v>
      </c>
      <c r="AA39" s="9">
        <v>21</v>
      </c>
      <c r="AC39" s="9">
        <v>41</v>
      </c>
      <c r="AD39" s="9">
        <v>28</v>
      </c>
      <c r="AE39" s="3"/>
      <c r="AF39" s="9">
        <v>38</v>
      </c>
      <c r="AG39" s="9">
        <v>31</v>
      </c>
      <c r="AI39" s="9">
        <v>41</v>
      </c>
      <c r="AJ39" s="9">
        <v>28</v>
      </c>
      <c r="AL39" s="3"/>
      <c r="AM39" s="3"/>
      <c r="AO39" s="3"/>
      <c r="AP39" s="3"/>
    </row>
    <row r="40" spans="1:42" x14ac:dyDescent="0.2">
      <c r="A40" s="3">
        <v>63</v>
      </c>
      <c r="F40" t="s">
        <v>81</v>
      </c>
      <c r="H40" s="9">
        <v>27</v>
      </c>
      <c r="I40" s="9">
        <v>27</v>
      </c>
      <c r="K40" s="9">
        <v>28</v>
      </c>
      <c r="L40" s="9">
        <v>23</v>
      </c>
      <c r="N40" s="9">
        <v>31</v>
      </c>
      <c r="O40" s="9">
        <v>23</v>
      </c>
      <c r="Q40" s="9">
        <v>29</v>
      </c>
      <c r="R40" s="9">
        <v>23</v>
      </c>
      <c r="S40" s="3"/>
      <c r="T40" s="9">
        <v>26</v>
      </c>
      <c r="U40" s="9">
        <v>25</v>
      </c>
      <c r="W40" s="9">
        <v>32</v>
      </c>
      <c r="X40" s="9">
        <v>18</v>
      </c>
      <c r="Y40" s="3"/>
      <c r="Z40" s="9">
        <v>31</v>
      </c>
      <c r="AA40" s="9">
        <v>18</v>
      </c>
      <c r="AC40" s="9">
        <v>29</v>
      </c>
      <c r="AD40" s="9">
        <v>19</v>
      </c>
      <c r="AE40" s="3"/>
      <c r="AF40" s="9">
        <v>24</v>
      </c>
      <c r="AG40" s="9">
        <v>25</v>
      </c>
      <c r="AI40" s="9">
        <v>27</v>
      </c>
      <c r="AJ40" s="9">
        <v>22</v>
      </c>
      <c r="AL40" s="3"/>
      <c r="AM40" s="3"/>
      <c r="AO40" s="3"/>
      <c r="AP40" s="3"/>
    </row>
    <row r="41" spans="1:42" x14ac:dyDescent="0.2">
      <c r="A41" s="3">
        <v>154</v>
      </c>
      <c r="F41" t="s">
        <v>77</v>
      </c>
      <c r="H41" s="9">
        <v>80</v>
      </c>
      <c r="I41" s="9">
        <v>50</v>
      </c>
      <c r="K41" s="9">
        <v>80</v>
      </c>
      <c r="L41" s="9">
        <v>50</v>
      </c>
      <c r="N41" s="9">
        <v>85</v>
      </c>
      <c r="O41" s="9">
        <v>45</v>
      </c>
      <c r="Q41" s="9">
        <v>85</v>
      </c>
      <c r="R41" s="9">
        <v>45</v>
      </c>
      <c r="S41" s="3"/>
      <c r="T41" s="9">
        <v>81</v>
      </c>
      <c r="U41" s="9">
        <v>44</v>
      </c>
      <c r="W41" s="9">
        <v>94</v>
      </c>
      <c r="X41" s="9">
        <v>31</v>
      </c>
      <c r="Y41" s="3"/>
      <c r="Z41" s="9">
        <v>92</v>
      </c>
      <c r="AA41" s="9">
        <v>33</v>
      </c>
      <c r="AC41" s="9">
        <v>94</v>
      </c>
      <c r="AD41" s="9">
        <v>33</v>
      </c>
      <c r="AE41" s="3"/>
      <c r="AF41" s="9">
        <v>82</v>
      </c>
      <c r="AG41" s="9">
        <v>44</v>
      </c>
      <c r="AI41" s="9">
        <v>82</v>
      </c>
      <c r="AJ41" s="9">
        <v>44</v>
      </c>
      <c r="AL41" s="3"/>
      <c r="AM41" s="3"/>
      <c r="AO41" s="3"/>
      <c r="AP41" s="3"/>
    </row>
    <row r="42" spans="1:42" x14ac:dyDescent="0.2">
      <c r="A42" s="3">
        <v>84</v>
      </c>
      <c r="F42" t="s">
        <v>78</v>
      </c>
      <c r="H42" s="9">
        <v>43</v>
      </c>
      <c r="I42" s="9">
        <v>34</v>
      </c>
      <c r="K42" s="9">
        <v>44</v>
      </c>
      <c r="L42" s="9">
        <v>31</v>
      </c>
      <c r="N42" s="9">
        <v>44</v>
      </c>
      <c r="O42" s="9">
        <v>29</v>
      </c>
      <c r="Q42" s="9">
        <v>43</v>
      </c>
      <c r="R42" s="9">
        <v>30</v>
      </c>
      <c r="S42" s="3"/>
      <c r="T42" s="9">
        <v>40</v>
      </c>
      <c r="U42" s="9">
        <v>30</v>
      </c>
      <c r="W42" s="9">
        <v>46</v>
      </c>
      <c r="X42" s="9">
        <v>24</v>
      </c>
      <c r="Y42" s="3"/>
      <c r="Z42" s="9">
        <v>44</v>
      </c>
      <c r="AA42" s="9">
        <v>26</v>
      </c>
      <c r="AC42" s="9">
        <v>48</v>
      </c>
      <c r="AD42" s="9">
        <v>23</v>
      </c>
      <c r="AE42" s="3"/>
      <c r="AF42" s="9">
        <v>39</v>
      </c>
      <c r="AG42" s="9">
        <v>32</v>
      </c>
      <c r="AI42" s="9">
        <v>41</v>
      </c>
      <c r="AJ42" s="9">
        <v>31</v>
      </c>
      <c r="AL42" s="3"/>
      <c r="AM42" s="3"/>
      <c r="AO42" s="3"/>
      <c r="AP42" s="3"/>
    </row>
    <row r="43" spans="1:42" x14ac:dyDescent="0.2">
      <c r="A43" s="3">
        <v>1</v>
      </c>
      <c r="F43" t="s">
        <v>82</v>
      </c>
      <c r="H43" s="9">
        <v>0</v>
      </c>
      <c r="I43" s="9">
        <v>1</v>
      </c>
      <c r="K43" s="9">
        <v>0</v>
      </c>
      <c r="L43" s="9">
        <v>1</v>
      </c>
      <c r="N43" s="9">
        <v>0</v>
      </c>
      <c r="O43" s="9">
        <v>1</v>
      </c>
      <c r="Q43" s="9">
        <v>0</v>
      </c>
      <c r="R43" s="9">
        <v>1</v>
      </c>
      <c r="S43" s="3"/>
      <c r="T43" s="9">
        <v>0</v>
      </c>
      <c r="U43" s="9">
        <v>1</v>
      </c>
      <c r="W43" s="9">
        <v>0</v>
      </c>
      <c r="X43" s="9">
        <v>1</v>
      </c>
      <c r="Y43" s="3"/>
      <c r="Z43" s="9">
        <v>0</v>
      </c>
      <c r="AA43" s="9">
        <v>1</v>
      </c>
      <c r="AC43" s="9">
        <v>0</v>
      </c>
      <c r="AD43" s="9">
        <v>1</v>
      </c>
      <c r="AE43" s="3"/>
      <c r="AF43" s="9">
        <v>0</v>
      </c>
      <c r="AG43" s="9">
        <v>1</v>
      </c>
      <c r="AI43" s="9">
        <v>0</v>
      </c>
      <c r="AJ43" s="9">
        <v>1</v>
      </c>
      <c r="AL43" s="3"/>
      <c r="AM43" s="3"/>
      <c r="AO43" s="3"/>
      <c r="AP43" s="3"/>
    </row>
    <row r="44" spans="1:42" x14ac:dyDescent="0.2">
      <c r="A44" s="3">
        <v>172</v>
      </c>
      <c r="F44" t="s">
        <v>79</v>
      </c>
      <c r="H44" s="9">
        <v>95</v>
      </c>
      <c r="I44" s="9">
        <v>53</v>
      </c>
      <c r="K44" s="9">
        <v>94</v>
      </c>
      <c r="L44" s="9">
        <v>54</v>
      </c>
      <c r="N44" s="9">
        <v>96</v>
      </c>
      <c r="O44" s="9">
        <v>49</v>
      </c>
      <c r="Q44" s="9">
        <v>97</v>
      </c>
      <c r="R44" s="9">
        <v>48</v>
      </c>
      <c r="S44" s="3"/>
      <c r="T44" s="9">
        <v>100</v>
      </c>
      <c r="U44" s="9">
        <v>44</v>
      </c>
      <c r="W44" s="9">
        <v>105</v>
      </c>
      <c r="X44" s="9">
        <v>39</v>
      </c>
      <c r="Y44" s="3"/>
      <c r="Z44" s="9">
        <v>103</v>
      </c>
      <c r="AA44" s="9">
        <v>39</v>
      </c>
      <c r="AC44" s="9">
        <v>105</v>
      </c>
      <c r="AD44" s="9">
        <v>37</v>
      </c>
      <c r="AE44" s="3"/>
      <c r="AF44" s="9">
        <v>97</v>
      </c>
      <c r="AG44" s="9">
        <v>44</v>
      </c>
      <c r="AI44" s="9">
        <v>96</v>
      </c>
      <c r="AJ44" s="9">
        <v>46</v>
      </c>
      <c r="AL44" s="3"/>
      <c r="AM44" s="3"/>
      <c r="AO44" s="3"/>
      <c r="AP44" s="3"/>
    </row>
    <row r="45" spans="1:42" x14ac:dyDescent="0.2">
      <c r="A45" s="3">
        <v>108</v>
      </c>
      <c r="F45" t="s">
        <v>80</v>
      </c>
      <c r="H45" s="9">
        <v>62</v>
      </c>
      <c r="I45" s="9">
        <v>35</v>
      </c>
      <c r="K45" s="9">
        <v>59</v>
      </c>
      <c r="L45" s="9">
        <v>37</v>
      </c>
      <c r="N45" s="9">
        <v>60</v>
      </c>
      <c r="O45" s="9">
        <v>34</v>
      </c>
      <c r="Q45" s="9">
        <v>59</v>
      </c>
      <c r="R45" s="9">
        <v>35</v>
      </c>
      <c r="S45" s="3"/>
      <c r="T45" s="9">
        <v>61</v>
      </c>
      <c r="U45" s="9">
        <v>33</v>
      </c>
      <c r="W45" s="9">
        <v>64</v>
      </c>
      <c r="X45" s="9">
        <v>27</v>
      </c>
      <c r="Y45" s="3"/>
      <c r="Z45" s="9">
        <v>67</v>
      </c>
      <c r="AA45" s="9">
        <v>25</v>
      </c>
      <c r="AC45" s="9">
        <v>65</v>
      </c>
      <c r="AD45" s="9">
        <v>27</v>
      </c>
      <c r="AE45" s="3"/>
      <c r="AF45" s="9">
        <v>58</v>
      </c>
      <c r="AG45" s="9">
        <v>34</v>
      </c>
      <c r="AI45" s="9">
        <v>58</v>
      </c>
      <c r="AJ45" s="9">
        <v>32</v>
      </c>
      <c r="AL45" s="3"/>
      <c r="AM45" s="3"/>
      <c r="AO45" s="3"/>
      <c r="AP45" s="3"/>
    </row>
    <row r="46" spans="1:42" x14ac:dyDescent="0.2">
      <c r="A46" s="3">
        <v>104</v>
      </c>
      <c r="F46" t="s">
        <v>83</v>
      </c>
      <c r="H46" s="9">
        <v>60</v>
      </c>
      <c r="I46" s="9">
        <v>34</v>
      </c>
      <c r="K46" s="9">
        <v>57</v>
      </c>
      <c r="L46" s="9">
        <v>36</v>
      </c>
      <c r="N46" s="9">
        <v>57</v>
      </c>
      <c r="O46" s="9">
        <v>35</v>
      </c>
      <c r="Q46" s="9">
        <v>57</v>
      </c>
      <c r="R46" s="9">
        <v>35</v>
      </c>
      <c r="S46" s="3"/>
      <c r="T46" s="9">
        <v>57</v>
      </c>
      <c r="U46" s="9">
        <v>33</v>
      </c>
      <c r="W46" s="9">
        <v>64</v>
      </c>
      <c r="X46" s="9">
        <v>25</v>
      </c>
      <c r="Y46" s="3"/>
      <c r="Z46" s="9">
        <v>63</v>
      </c>
      <c r="AA46" s="9">
        <v>27</v>
      </c>
      <c r="AC46" s="9">
        <v>60</v>
      </c>
      <c r="AD46" s="9">
        <v>30</v>
      </c>
      <c r="AE46" s="3"/>
      <c r="AF46" s="9">
        <v>56</v>
      </c>
      <c r="AG46" s="9">
        <v>31</v>
      </c>
      <c r="AI46" s="9">
        <v>58</v>
      </c>
      <c r="AJ46" s="9">
        <v>31</v>
      </c>
      <c r="AL46" s="3"/>
      <c r="AM46" s="3"/>
      <c r="AO46" s="3"/>
      <c r="AP46" s="3"/>
    </row>
    <row r="47" spans="1:42" x14ac:dyDescent="0.2">
      <c r="A47" s="3">
        <v>202</v>
      </c>
      <c r="F47" t="s">
        <v>84</v>
      </c>
      <c r="H47" s="9">
        <v>108</v>
      </c>
      <c r="I47" s="9">
        <v>77</v>
      </c>
      <c r="K47" s="9">
        <v>108</v>
      </c>
      <c r="L47" s="9">
        <v>73</v>
      </c>
      <c r="N47" s="9">
        <v>116</v>
      </c>
      <c r="O47" s="9">
        <v>63</v>
      </c>
      <c r="Q47" s="9">
        <v>112</v>
      </c>
      <c r="R47" s="9">
        <v>66</v>
      </c>
      <c r="S47" s="3"/>
      <c r="T47" s="9">
        <v>108</v>
      </c>
      <c r="U47" s="9">
        <v>64</v>
      </c>
      <c r="W47" s="9">
        <v>125</v>
      </c>
      <c r="X47" s="9">
        <v>52</v>
      </c>
      <c r="Y47" s="3"/>
      <c r="Z47" s="9">
        <v>121</v>
      </c>
      <c r="AA47" s="9">
        <v>57</v>
      </c>
      <c r="AC47" s="9">
        <v>117</v>
      </c>
      <c r="AD47" s="9">
        <v>60</v>
      </c>
      <c r="AE47" s="3"/>
      <c r="AF47" s="9">
        <v>109</v>
      </c>
      <c r="AG47" s="9">
        <v>65</v>
      </c>
      <c r="AI47" s="9">
        <v>111</v>
      </c>
      <c r="AJ47" s="9">
        <v>64</v>
      </c>
      <c r="AL47" s="3"/>
      <c r="AM47" s="3"/>
      <c r="AO47" s="3"/>
      <c r="AP47" s="3"/>
    </row>
    <row r="48" spans="1:42" x14ac:dyDescent="0.2">
      <c r="A48" s="3">
        <v>21</v>
      </c>
      <c r="F48" t="s">
        <v>85</v>
      </c>
      <c r="H48" s="9">
        <v>14</v>
      </c>
      <c r="I48" s="9">
        <v>6</v>
      </c>
      <c r="K48" s="9">
        <v>13</v>
      </c>
      <c r="L48" s="9">
        <v>6</v>
      </c>
      <c r="N48" s="9">
        <v>14</v>
      </c>
      <c r="O48" s="9">
        <v>5</v>
      </c>
      <c r="Q48" s="9">
        <v>13</v>
      </c>
      <c r="R48" s="9">
        <v>6</v>
      </c>
      <c r="S48" s="3"/>
      <c r="T48" s="9">
        <v>12</v>
      </c>
      <c r="U48" s="9">
        <v>6</v>
      </c>
      <c r="W48" s="9">
        <v>12</v>
      </c>
      <c r="X48" s="9">
        <v>6</v>
      </c>
      <c r="Y48" s="3"/>
      <c r="Z48" s="9">
        <v>13</v>
      </c>
      <c r="AA48" s="9">
        <v>5</v>
      </c>
      <c r="AC48" s="9">
        <v>13</v>
      </c>
      <c r="AD48" s="9">
        <v>5</v>
      </c>
      <c r="AE48" s="3"/>
      <c r="AF48" s="9">
        <v>12</v>
      </c>
      <c r="AG48" s="9">
        <v>6</v>
      </c>
      <c r="AI48" s="9">
        <v>12</v>
      </c>
      <c r="AJ48" s="9">
        <v>6</v>
      </c>
      <c r="AL48" s="3"/>
      <c r="AM48" s="3"/>
      <c r="AO48" s="3"/>
      <c r="AP48" s="3"/>
    </row>
    <row r="49" spans="1:44" x14ac:dyDescent="0.2">
      <c r="A49" s="3">
        <v>283</v>
      </c>
      <c r="F49" t="s">
        <v>86</v>
      </c>
      <c r="H49" s="9">
        <v>141</v>
      </c>
      <c r="I49" s="9">
        <v>112</v>
      </c>
      <c r="K49" s="9">
        <v>141</v>
      </c>
      <c r="L49" s="9">
        <v>108</v>
      </c>
      <c r="N49" s="9">
        <v>149</v>
      </c>
      <c r="O49" s="9">
        <v>100</v>
      </c>
      <c r="Q49" s="9">
        <v>146</v>
      </c>
      <c r="R49" s="9">
        <v>103</v>
      </c>
      <c r="S49" s="3"/>
      <c r="T49" s="9">
        <v>148</v>
      </c>
      <c r="U49" s="9">
        <v>95</v>
      </c>
      <c r="W49" s="9">
        <v>164</v>
      </c>
      <c r="X49" s="9">
        <v>83</v>
      </c>
      <c r="Y49" s="3"/>
      <c r="Z49" s="9">
        <v>163</v>
      </c>
      <c r="AA49" s="9">
        <v>83</v>
      </c>
      <c r="AC49" s="9">
        <v>165</v>
      </c>
      <c r="AD49" s="9">
        <v>79</v>
      </c>
      <c r="AE49" s="3"/>
      <c r="AF49" s="9">
        <v>145</v>
      </c>
      <c r="AG49" s="9">
        <v>97</v>
      </c>
      <c r="AI49" s="9">
        <v>152</v>
      </c>
      <c r="AJ49" s="9">
        <v>95</v>
      </c>
      <c r="AL49" s="3"/>
      <c r="AM49" s="3"/>
      <c r="AO49" s="3"/>
      <c r="AP49" s="3"/>
    </row>
    <row r="50" spans="1:44" x14ac:dyDescent="0.2">
      <c r="A50" s="3">
        <v>224</v>
      </c>
      <c r="F50" t="s">
        <v>87</v>
      </c>
      <c r="H50" s="9">
        <v>149</v>
      </c>
      <c r="I50" s="9">
        <v>54</v>
      </c>
      <c r="K50" s="9">
        <v>147</v>
      </c>
      <c r="L50" s="9">
        <v>55</v>
      </c>
      <c r="N50" s="9">
        <v>148</v>
      </c>
      <c r="O50" s="9">
        <v>51</v>
      </c>
      <c r="Q50" s="9">
        <v>148</v>
      </c>
      <c r="R50" s="9">
        <v>53</v>
      </c>
      <c r="S50" s="3"/>
      <c r="T50" s="9">
        <v>151</v>
      </c>
      <c r="U50" s="9">
        <v>48</v>
      </c>
      <c r="W50" s="9">
        <v>150</v>
      </c>
      <c r="X50" s="9">
        <v>44</v>
      </c>
      <c r="Y50" s="3"/>
      <c r="Z50" s="9">
        <v>154</v>
      </c>
      <c r="AA50" s="9">
        <v>41</v>
      </c>
      <c r="AC50" s="9">
        <v>156</v>
      </c>
      <c r="AD50" s="9">
        <v>40</v>
      </c>
      <c r="AE50" s="3"/>
      <c r="AF50" s="9">
        <v>147</v>
      </c>
      <c r="AG50" s="9">
        <v>47</v>
      </c>
      <c r="AI50" s="9">
        <v>144</v>
      </c>
      <c r="AJ50" s="9">
        <v>47</v>
      </c>
      <c r="AL50" s="3"/>
      <c r="AM50" s="3"/>
      <c r="AO50" s="3"/>
      <c r="AP50" s="3"/>
    </row>
    <row r="51" spans="1:44" x14ac:dyDescent="0.2">
      <c r="A51" s="3">
        <v>73</v>
      </c>
      <c r="F51" t="s">
        <v>88</v>
      </c>
      <c r="H51" s="9">
        <v>41</v>
      </c>
      <c r="I51" s="9">
        <v>25</v>
      </c>
      <c r="K51" s="9">
        <v>39</v>
      </c>
      <c r="L51" s="9">
        <v>26</v>
      </c>
      <c r="N51" s="9">
        <v>41</v>
      </c>
      <c r="O51" s="9">
        <v>24</v>
      </c>
      <c r="Q51" s="9">
        <v>41</v>
      </c>
      <c r="R51" s="9">
        <v>24</v>
      </c>
      <c r="S51" s="3"/>
      <c r="T51" s="9">
        <v>42</v>
      </c>
      <c r="U51" s="9">
        <v>22</v>
      </c>
      <c r="W51" s="9">
        <v>40</v>
      </c>
      <c r="X51" s="9">
        <v>24</v>
      </c>
      <c r="Y51" s="3"/>
      <c r="Z51" s="9">
        <v>41</v>
      </c>
      <c r="AA51" s="9">
        <v>23</v>
      </c>
      <c r="AC51" s="9">
        <v>40</v>
      </c>
      <c r="AD51" s="9">
        <v>23</v>
      </c>
      <c r="AE51" s="3"/>
      <c r="AF51" s="9">
        <v>40</v>
      </c>
      <c r="AG51" s="9">
        <v>23</v>
      </c>
      <c r="AI51" s="9">
        <v>40</v>
      </c>
      <c r="AJ51" s="9">
        <v>24</v>
      </c>
      <c r="AL51" s="3"/>
      <c r="AM51" s="3"/>
      <c r="AO51" s="3"/>
      <c r="AP51" s="3"/>
    </row>
    <row r="52" spans="1:44" x14ac:dyDescent="0.2">
      <c r="A52" s="3">
        <v>109</v>
      </c>
      <c r="F52" t="s">
        <v>89</v>
      </c>
      <c r="H52" s="9">
        <v>62</v>
      </c>
      <c r="I52" s="9">
        <v>37</v>
      </c>
      <c r="K52" s="9">
        <v>62</v>
      </c>
      <c r="L52" s="9">
        <v>37</v>
      </c>
      <c r="N52" s="9">
        <v>64</v>
      </c>
      <c r="O52" s="9">
        <v>33</v>
      </c>
      <c r="Q52" s="9">
        <v>65</v>
      </c>
      <c r="R52" s="9">
        <v>32</v>
      </c>
      <c r="S52" s="3"/>
      <c r="T52" s="9">
        <v>70</v>
      </c>
      <c r="U52" s="9">
        <v>28</v>
      </c>
      <c r="W52" s="9">
        <v>71</v>
      </c>
      <c r="X52" s="9">
        <v>28</v>
      </c>
      <c r="Y52" s="3"/>
      <c r="Z52" s="9">
        <v>73</v>
      </c>
      <c r="AA52" s="9">
        <v>25</v>
      </c>
      <c r="AC52" s="9">
        <v>71</v>
      </c>
      <c r="AD52" s="9">
        <v>28</v>
      </c>
      <c r="AE52" s="3"/>
      <c r="AF52" s="9">
        <v>66</v>
      </c>
      <c r="AG52" s="9">
        <v>33</v>
      </c>
      <c r="AI52" s="9">
        <v>68</v>
      </c>
      <c r="AJ52" s="9">
        <v>31</v>
      </c>
      <c r="AL52" s="3"/>
      <c r="AM52" s="3"/>
      <c r="AO52" s="3"/>
      <c r="AP52" s="3"/>
    </row>
    <row r="53" spans="1:44" x14ac:dyDescent="0.2">
      <c r="A53" s="3">
        <v>9</v>
      </c>
      <c r="F53" t="s">
        <v>90</v>
      </c>
      <c r="H53" s="9">
        <v>8</v>
      </c>
      <c r="I53" s="9">
        <v>0</v>
      </c>
      <c r="K53" s="9">
        <v>8</v>
      </c>
      <c r="L53" s="9">
        <v>0</v>
      </c>
      <c r="N53" s="9">
        <v>8</v>
      </c>
      <c r="O53" s="9">
        <v>0</v>
      </c>
      <c r="Q53" s="9">
        <v>8</v>
      </c>
      <c r="R53" s="9">
        <v>0</v>
      </c>
      <c r="S53" s="3"/>
      <c r="T53" s="9">
        <v>8</v>
      </c>
      <c r="U53" s="9">
        <v>0</v>
      </c>
      <c r="W53" s="9">
        <v>8</v>
      </c>
      <c r="X53" s="9">
        <v>0</v>
      </c>
      <c r="Y53" s="3"/>
      <c r="Z53" s="9">
        <v>8</v>
      </c>
      <c r="AA53" s="9">
        <v>0</v>
      </c>
      <c r="AC53" s="9">
        <v>8</v>
      </c>
      <c r="AD53" s="9">
        <v>0</v>
      </c>
      <c r="AE53" s="3"/>
      <c r="AF53" s="9">
        <v>8</v>
      </c>
      <c r="AG53" s="9">
        <v>0</v>
      </c>
      <c r="AI53" s="9">
        <v>8</v>
      </c>
      <c r="AJ53" s="9">
        <v>0</v>
      </c>
      <c r="AL53" s="3"/>
      <c r="AM53" s="3"/>
      <c r="AO53" s="3"/>
      <c r="AP53" s="3"/>
    </row>
    <row r="54" spans="1:44" x14ac:dyDescent="0.2">
      <c r="A54" s="7">
        <f>SUM(A37:A53)</f>
        <v>1992</v>
      </c>
      <c r="F54" s="3" t="s">
        <v>29</v>
      </c>
      <c r="G54" s="3"/>
      <c r="H54" s="7">
        <f>SUM(H37:H53)</f>
        <v>1101</v>
      </c>
      <c r="I54" s="7">
        <f>SUM(I37:I53)</f>
        <v>674</v>
      </c>
      <c r="J54" s="3"/>
      <c r="K54" s="7">
        <f>SUM(K37:K53)</f>
        <v>1090</v>
      </c>
      <c r="L54" s="7">
        <f>SUM(L37:L53)</f>
        <v>666</v>
      </c>
      <c r="M54" s="3"/>
      <c r="N54" s="7">
        <f>SUM(N37:N53)</f>
        <v>1131</v>
      </c>
      <c r="O54" s="7">
        <f>SUM(O37:O53)</f>
        <v>610</v>
      </c>
      <c r="P54" s="3"/>
      <c r="Q54" s="7">
        <f>SUM(Q37:Q53)</f>
        <v>1117</v>
      </c>
      <c r="R54" s="7">
        <f>SUM(R37:R53)</f>
        <v>622</v>
      </c>
      <c r="S54" s="7"/>
      <c r="T54" s="7">
        <f>SUM(T37:T53)</f>
        <v>1121</v>
      </c>
      <c r="U54" s="7">
        <f>SUM(U37:U53)</f>
        <v>586</v>
      </c>
      <c r="V54" s="3"/>
      <c r="W54" s="7">
        <f>SUM(W37:W53)</f>
        <v>1206</v>
      </c>
      <c r="X54" s="7">
        <f>SUM(X37:X53)</f>
        <v>502</v>
      </c>
      <c r="Y54" s="7"/>
      <c r="Z54" s="7">
        <f>SUM(Z37:Z53)</f>
        <v>1199</v>
      </c>
      <c r="AA54" s="7">
        <f>SUM(AA37:AA53)</f>
        <v>509</v>
      </c>
      <c r="AB54" s="3"/>
      <c r="AC54" s="7">
        <f>SUM(AC37:AC53)</f>
        <v>1198</v>
      </c>
      <c r="AD54" s="7">
        <f>SUM(AD37:AD53)</f>
        <v>509</v>
      </c>
      <c r="AE54" s="7"/>
      <c r="AF54" s="7">
        <f>SUM(AF37:AF53)</f>
        <v>1093</v>
      </c>
      <c r="AG54" s="7">
        <f>SUM(AG37:AG53)</f>
        <v>604</v>
      </c>
      <c r="AH54" s="7"/>
      <c r="AI54" s="7">
        <f>SUM(AI37:AI53)</f>
        <v>1114</v>
      </c>
      <c r="AJ54" s="7">
        <f>SUM(AJ37:AJ53)</f>
        <v>590</v>
      </c>
      <c r="AK54" s="7"/>
      <c r="AL54" s="7"/>
      <c r="AM54" s="7"/>
      <c r="AN54" s="3"/>
      <c r="AO54" s="7"/>
      <c r="AP54" s="7"/>
      <c r="AR54" s="3"/>
    </row>
    <row r="55" spans="1:44" x14ac:dyDescent="0.2">
      <c r="H55" s="3"/>
      <c r="I55" s="3"/>
      <c r="K55" s="3"/>
      <c r="L55" s="3"/>
    </row>
    <row r="56" spans="1:44" ht="15" x14ac:dyDescent="0.25">
      <c r="C56" t="s">
        <v>30</v>
      </c>
      <c r="H56" s="3"/>
      <c r="I56" s="3"/>
      <c r="K56" s="3"/>
      <c r="L56" s="3"/>
    </row>
    <row r="57" spans="1:44" x14ac:dyDescent="0.2">
      <c r="C57" t="s">
        <v>8</v>
      </c>
      <c r="H57" s="3"/>
      <c r="I57" s="3"/>
      <c r="K57" s="3"/>
      <c r="L57" s="3"/>
    </row>
    <row r="58" spans="1:44" x14ac:dyDescent="0.2">
      <c r="A58" s="3">
        <v>201</v>
      </c>
      <c r="F58" t="s">
        <v>31</v>
      </c>
      <c r="H58" s="3">
        <v>102</v>
      </c>
      <c r="I58" s="3">
        <v>75</v>
      </c>
      <c r="K58" s="3">
        <v>99</v>
      </c>
      <c r="L58" s="3">
        <v>75</v>
      </c>
      <c r="N58" s="3">
        <v>106</v>
      </c>
      <c r="O58" s="3">
        <v>68</v>
      </c>
      <c r="Q58" s="3">
        <v>98</v>
      </c>
      <c r="R58" s="3">
        <v>72</v>
      </c>
      <c r="S58" s="3"/>
      <c r="T58" s="3">
        <v>101</v>
      </c>
      <c r="U58" s="3">
        <v>70</v>
      </c>
      <c r="W58" s="3">
        <v>127</v>
      </c>
      <c r="X58" s="3">
        <v>48</v>
      </c>
      <c r="Y58" s="3"/>
      <c r="Z58" s="3">
        <v>129</v>
      </c>
      <c r="AA58" s="3">
        <v>46</v>
      </c>
      <c r="AC58" s="3">
        <v>131</v>
      </c>
      <c r="AD58" s="3">
        <v>44</v>
      </c>
      <c r="AE58" s="3"/>
      <c r="AF58" s="3">
        <v>90</v>
      </c>
      <c r="AG58" s="3">
        <v>79</v>
      </c>
      <c r="AI58" s="3">
        <v>99</v>
      </c>
      <c r="AJ58" s="3">
        <v>70</v>
      </c>
      <c r="AL58" s="3"/>
      <c r="AM58" s="3"/>
      <c r="AO58" s="3"/>
      <c r="AP58" s="3"/>
    </row>
    <row r="59" spans="1:44" x14ac:dyDescent="0.2">
      <c r="A59" s="3">
        <v>240</v>
      </c>
      <c r="F59" t="s">
        <v>32</v>
      </c>
      <c r="H59" s="3">
        <v>98</v>
      </c>
      <c r="I59" s="3">
        <v>110</v>
      </c>
      <c r="K59" s="3">
        <v>99</v>
      </c>
      <c r="L59" s="3">
        <v>110</v>
      </c>
      <c r="N59" s="3">
        <v>104</v>
      </c>
      <c r="O59" s="3">
        <v>104</v>
      </c>
      <c r="Q59" s="3">
        <v>100</v>
      </c>
      <c r="R59" s="3">
        <v>107</v>
      </c>
      <c r="S59" s="3"/>
      <c r="T59" s="3">
        <v>105</v>
      </c>
      <c r="U59" s="3">
        <v>102</v>
      </c>
      <c r="W59" s="3">
        <v>149</v>
      </c>
      <c r="X59" s="3">
        <v>58</v>
      </c>
      <c r="Y59" s="3"/>
      <c r="Z59" s="3">
        <v>148</v>
      </c>
      <c r="AA59" s="3">
        <v>61</v>
      </c>
      <c r="AC59" s="3">
        <v>136</v>
      </c>
      <c r="AD59" s="3">
        <v>71</v>
      </c>
      <c r="AE59" s="3"/>
      <c r="AF59" s="3">
        <v>101</v>
      </c>
      <c r="AG59" s="3">
        <v>107</v>
      </c>
      <c r="AI59" s="3">
        <v>102</v>
      </c>
      <c r="AJ59" s="3">
        <v>107</v>
      </c>
      <c r="AL59" s="3"/>
      <c r="AM59" s="3"/>
      <c r="AO59" s="3"/>
      <c r="AP59" s="3"/>
    </row>
    <row r="60" spans="1:44" x14ac:dyDescent="0.2">
      <c r="A60" s="7">
        <f>SUM(A58+A59)</f>
        <v>441</v>
      </c>
      <c r="F60" s="3" t="s">
        <v>33</v>
      </c>
      <c r="G60" s="3"/>
      <c r="H60" s="7">
        <f>SUM(H58+H59)</f>
        <v>200</v>
      </c>
      <c r="I60" s="7">
        <f>SUM(I58+I59)</f>
        <v>185</v>
      </c>
      <c r="J60" s="3"/>
      <c r="K60" s="7">
        <f>SUM(K58+K59)</f>
        <v>198</v>
      </c>
      <c r="L60" s="7">
        <f>SUM(L58+L59)</f>
        <v>185</v>
      </c>
      <c r="M60" s="3"/>
      <c r="N60" s="7">
        <f>SUM(N58+N59)</f>
        <v>210</v>
      </c>
      <c r="O60" s="7">
        <f>SUM(O58+O59)</f>
        <v>172</v>
      </c>
      <c r="P60" s="3"/>
      <c r="Q60" s="7">
        <f>SUM(Q58+Q59)</f>
        <v>198</v>
      </c>
      <c r="R60" s="7">
        <f>SUM(R58+R59)</f>
        <v>179</v>
      </c>
      <c r="S60" s="7"/>
      <c r="T60" s="7">
        <f>SUM(T58+T59)</f>
        <v>206</v>
      </c>
      <c r="U60" s="7">
        <f>SUM(U58+U59)</f>
        <v>172</v>
      </c>
      <c r="V60" s="3"/>
      <c r="W60" s="7">
        <f>SUM(W58+W59)</f>
        <v>276</v>
      </c>
      <c r="X60" s="7">
        <f>SUM(X58+X59)</f>
        <v>106</v>
      </c>
      <c r="Y60" s="7"/>
      <c r="Z60" s="7">
        <f>SUM(Z58+Z59)</f>
        <v>277</v>
      </c>
      <c r="AA60" s="7">
        <f>SUM(AA58+AA59)</f>
        <v>107</v>
      </c>
      <c r="AB60" s="3"/>
      <c r="AC60" s="7">
        <f>SUM(AC58+AC59)</f>
        <v>267</v>
      </c>
      <c r="AD60" s="7">
        <f>SUM(AD58+AD59)</f>
        <v>115</v>
      </c>
      <c r="AE60" s="7"/>
      <c r="AF60" s="7">
        <f>SUM(AF58+AF59)</f>
        <v>191</v>
      </c>
      <c r="AG60" s="7">
        <f>SUM(AG58+AG59)</f>
        <v>186</v>
      </c>
      <c r="AH60" s="7"/>
      <c r="AI60" s="7">
        <f>SUM(AI58+AI59)</f>
        <v>201</v>
      </c>
      <c r="AJ60" s="7">
        <f>SUM(AJ58+AJ59)</f>
        <v>177</v>
      </c>
      <c r="AK60" s="7"/>
      <c r="AL60" s="7"/>
      <c r="AM60" s="7"/>
      <c r="AN60" s="7"/>
      <c r="AO60" s="7"/>
      <c r="AP60" s="7"/>
    </row>
    <row r="61" spans="1:44" x14ac:dyDescent="0.2">
      <c r="A61" s="3">
        <v>129</v>
      </c>
      <c r="C61" t="s">
        <v>34</v>
      </c>
      <c r="H61" s="3">
        <v>60</v>
      </c>
      <c r="I61" s="3">
        <v>61</v>
      </c>
      <c r="K61" s="3">
        <v>61</v>
      </c>
      <c r="L61" s="3">
        <v>59</v>
      </c>
      <c r="N61" s="3">
        <v>61</v>
      </c>
      <c r="O61" s="3">
        <v>58</v>
      </c>
      <c r="Q61" s="3">
        <v>60</v>
      </c>
      <c r="R61" s="3">
        <v>59</v>
      </c>
      <c r="S61" s="3"/>
      <c r="T61" s="3">
        <v>61</v>
      </c>
      <c r="U61" s="3">
        <v>55</v>
      </c>
      <c r="W61" s="3">
        <v>71</v>
      </c>
      <c r="X61" s="3">
        <v>49</v>
      </c>
      <c r="Y61" s="3"/>
      <c r="Z61" s="3">
        <v>71</v>
      </c>
      <c r="AA61" s="3">
        <v>49</v>
      </c>
      <c r="AC61" s="3">
        <v>70</v>
      </c>
      <c r="AD61" s="3">
        <v>50</v>
      </c>
      <c r="AE61" s="3"/>
      <c r="AF61" s="3">
        <v>56</v>
      </c>
      <c r="AG61" s="3">
        <v>62</v>
      </c>
      <c r="AI61" s="3">
        <v>64</v>
      </c>
      <c r="AJ61" s="3">
        <v>56</v>
      </c>
      <c r="AL61" s="3"/>
      <c r="AM61" s="3"/>
      <c r="AO61" s="3"/>
      <c r="AP61" s="3"/>
    </row>
    <row r="62" spans="1:44" x14ac:dyDescent="0.2">
      <c r="A62" s="3">
        <v>188</v>
      </c>
      <c r="C62" t="s">
        <v>35</v>
      </c>
      <c r="H62" s="3">
        <v>72</v>
      </c>
      <c r="I62" s="3">
        <v>93</v>
      </c>
      <c r="K62" s="3">
        <v>73</v>
      </c>
      <c r="L62" s="3">
        <v>92</v>
      </c>
      <c r="N62" s="3">
        <v>70</v>
      </c>
      <c r="O62" s="3">
        <v>89</v>
      </c>
      <c r="Q62" s="3">
        <v>65</v>
      </c>
      <c r="R62" s="3">
        <v>91</v>
      </c>
      <c r="S62" s="3"/>
      <c r="T62" s="3">
        <v>71</v>
      </c>
      <c r="U62" s="3">
        <v>84</v>
      </c>
      <c r="W62" s="3">
        <v>74</v>
      </c>
      <c r="X62" s="3">
        <v>79</v>
      </c>
      <c r="Y62" s="3"/>
      <c r="Z62" s="3">
        <v>70</v>
      </c>
      <c r="AA62" s="3">
        <v>82</v>
      </c>
      <c r="AC62" s="3">
        <v>68</v>
      </c>
      <c r="AD62" s="3">
        <v>82</v>
      </c>
      <c r="AE62" s="3"/>
      <c r="AF62" s="3">
        <v>60</v>
      </c>
      <c r="AG62" s="3">
        <v>91</v>
      </c>
      <c r="AI62" s="3">
        <v>66</v>
      </c>
      <c r="AJ62" s="3">
        <v>87</v>
      </c>
      <c r="AL62" s="3"/>
      <c r="AM62" s="3"/>
      <c r="AO62" s="3"/>
      <c r="AP62" s="3"/>
    </row>
    <row r="63" spans="1:44" x14ac:dyDescent="0.2">
      <c r="A63" s="3">
        <v>207</v>
      </c>
      <c r="C63" t="s">
        <v>122</v>
      </c>
      <c r="H63" s="3">
        <v>90</v>
      </c>
      <c r="I63" s="3">
        <v>93</v>
      </c>
      <c r="K63" s="3">
        <v>87</v>
      </c>
      <c r="L63" s="3">
        <v>95</v>
      </c>
      <c r="N63" s="3">
        <v>95</v>
      </c>
      <c r="O63" s="3">
        <v>84</v>
      </c>
      <c r="Q63" s="3">
        <v>87</v>
      </c>
      <c r="R63" s="3">
        <v>91</v>
      </c>
      <c r="S63" s="3"/>
      <c r="T63" s="3">
        <v>93</v>
      </c>
      <c r="U63" s="3">
        <v>86</v>
      </c>
      <c r="W63" s="3">
        <v>124</v>
      </c>
      <c r="X63" s="3">
        <v>58</v>
      </c>
      <c r="Y63" s="3"/>
      <c r="Z63" s="3">
        <v>124</v>
      </c>
      <c r="AA63" s="3">
        <v>58</v>
      </c>
      <c r="AC63" s="3">
        <v>121</v>
      </c>
      <c r="AD63" s="3">
        <v>60</v>
      </c>
      <c r="AE63" s="3"/>
      <c r="AF63" s="3">
        <v>91</v>
      </c>
      <c r="AG63" s="3">
        <v>89</v>
      </c>
      <c r="AI63" s="3">
        <v>98</v>
      </c>
      <c r="AJ63" s="3">
        <v>81</v>
      </c>
      <c r="AL63" s="3"/>
      <c r="AM63" s="3"/>
      <c r="AO63" s="3"/>
      <c r="AP63" s="3"/>
    </row>
    <row r="64" spans="1:44" x14ac:dyDescent="0.2">
      <c r="A64" s="3">
        <v>532</v>
      </c>
      <c r="C64" t="s">
        <v>37</v>
      </c>
      <c r="F64" t="s">
        <v>38</v>
      </c>
      <c r="H64" s="3">
        <v>238</v>
      </c>
      <c r="I64" s="3">
        <v>226</v>
      </c>
      <c r="K64" s="3">
        <v>242</v>
      </c>
      <c r="L64" s="3">
        <v>217</v>
      </c>
      <c r="N64" s="3">
        <v>257</v>
      </c>
      <c r="O64" s="3">
        <v>196</v>
      </c>
      <c r="Q64" s="3">
        <v>243</v>
      </c>
      <c r="R64" s="3">
        <v>205</v>
      </c>
      <c r="S64" s="3"/>
      <c r="T64" s="3">
        <v>253</v>
      </c>
      <c r="U64" s="3">
        <v>193</v>
      </c>
      <c r="W64" s="3">
        <v>292</v>
      </c>
      <c r="X64" s="3">
        <v>160</v>
      </c>
      <c r="Y64" s="3"/>
      <c r="Z64" s="3">
        <v>302</v>
      </c>
      <c r="AA64" s="3">
        <v>149</v>
      </c>
      <c r="AC64" s="3">
        <v>285</v>
      </c>
      <c r="AD64" s="3">
        <v>170</v>
      </c>
      <c r="AE64" s="3"/>
      <c r="AF64" s="3">
        <v>238</v>
      </c>
      <c r="AG64" s="3">
        <v>207</v>
      </c>
      <c r="AI64" s="3">
        <v>246</v>
      </c>
      <c r="AJ64" s="3">
        <v>200</v>
      </c>
      <c r="AL64" s="3"/>
      <c r="AM64" s="3"/>
      <c r="AO64" s="3"/>
      <c r="AP64" s="3"/>
    </row>
    <row r="65" spans="1:42" x14ac:dyDescent="0.2">
      <c r="A65" s="3">
        <v>147</v>
      </c>
      <c r="F65" t="s">
        <v>32</v>
      </c>
      <c r="H65" s="3">
        <v>59</v>
      </c>
      <c r="I65" s="3">
        <v>70</v>
      </c>
      <c r="K65" s="3">
        <v>62</v>
      </c>
      <c r="L65" s="3">
        <v>65</v>
      </c>
      <c r="N65" s="3">
        <v>68</v>
      </c>
      <c r="O65" s="3">
        <v>58</v>
      </c>
      <c r="Q65" s="3">
        <v>63</v>
      </c>
      <c r="R65" s="3">
        <v>61</v>
      </c>
      <c r="S65" s="3"/>
      <c r="T65" s="3">
        <v>65</v>
      </c>
      <c r="U65" s="3">
        <v>59</v>
      </c>
      <c r="W65" s="3">
        <v>85</v>
      </c>
      <c r="X65" s="3">
        <v>43</v>
      </c>
      <c r="Y65" s="3"/>
      <c r="Z65" s="3">
        <v>87</v>
      </c>
      <c r="AA65" s="3">
        <v>39</v>
      </c>
      <c r="AC65" s="3">
        <v>87</v>
      </c>
      <c r="AD65" s="3">
        <v>39</v>
      </c>
      <c r="AE65" s="3"/>
      <c r="AF65" s="3">
        <v>57</v>
      </c>
      <c r="AG65" s="3">
        <v>66</v>
      </c>
      <c r="AI65" s="3">
        <v>61</v>
      </c>
      <c r="AJ65" s="3">
        <v>65</v>
      </c>
      <c r="AL65" s="3"/>
      <c r="AM65" s="3"/>
      <c r="AO65" s="3"/>
      <c r="AP65" s="3"/>
    </row>
    <row r="66" spans="1:42" x14ac:dyDescent="0.2">
      <c r="A66" s="7">
        <f>SUM(A64+A65)</f>
        <v>679</v>
      </c>
      <c r="F66" s="3" t="s">
        <v>39</v>
      </c>
      <c r="G66" s="3"/>
      <c r="H66" s="7">
        <f>SUM(H64+H65)</f>
        <v>297</v>
      </c>
      <c r="I66" s="7">
        <f>SUM(I64+I65)</f>
        <v>296</v>
      </c>
      <c r="J66" s="3"/>
      <c r="K66" s="7">
        <f>SUM(K64+K65)</f>
        <v>304</v>
      </c>
      <c r="L66" s="7">
        <f>SUM(L64+L65)</f>
        <v>282</v>
      </c>
      <c r="M66" s="3"/>
      <c r="N66" s="7">
        <f>SUM(N64+N65)</f>
        <v>325</v>
      </c>
      <c r="O66" s="7">
        <f>SUM(O64+O65)</f>
        <v>254</v>
      </c>
      <c r="P66" s="3"/>
      <c r="Q66" s="7">
        <f>SUM(Q64+Q65)</f>
        <v>306</v>
      </c>
      <c r="R66" s="7">
        <f>SUM(R64+R65)</f>
        <v>266</v>
      </c>
      <c r="S66" s="7"/>
      <c r="T66" s="7">
        <f>SUM(T64+T65)</f>
        <v>318</v>
      </c>
      <c r="U66" s="7">
        <f>SUM(U64+U65)</f>
        <v>252</v>
      </c>
      <c r="V66" s="3"/>
      <c r="W66" s="7">
        <f>SUM(W64+W65)</f>
        <v>377</v>
      </c>
      <c r="X66" s="7">
        <f>SUM(X64+X65)</f>
        <v>203</v>
      </c>
      <c r="Y66" s="7"/>
      <c r="Z66" s="7">
        <f>SUM(Z64+Z65)</f>
        <v>389</v>
      </c>
      <c r="AA66" s="7">
        <f>SUM(AA64+AA65)</f>
        <v>188</v>
      </c>
      <c r="AB66" s="3"/>
      <c r="AC66" s="7">
        <f>SUM(AC64+AC65)</f>
        <v>372</v>
      </c>
      <c r="AD66" s="7">
        <f>SUM(AD64+AD65)</f>
        <v>209</v>
      </c>
      <c r="AE66" s="7"/>
      <c r="AF66" s="7">
        <f>SUM(AF64+AF65)</f>
        <v>295</v>
      </c>
      <c r="AG66" s="7">
        <f>SUM(AG64+AG65)</f>
        <v>273</v>
      </c>
      <c r="AH66" s="7"/>
      <c r="AI66" s="7">
        <f>SUM(AI64+AI65)</f>
        <v>307</v>
      </c>
      <c r="AJ66" s="7">
        <f>SUM(AJ64+AJ65)</f>
        <v>265</v>
      </c>
      <c r="AK66" s="7"/>
      <c r="AL66" s="7"/>
      <c r="AM66" s="7"/>
      <c r="AN66" s="7"/>
      <c r="AO66" s="7"/>
      <c r="AP66" s="7"/>
    </row>
    <row r="67" spans="1:42" x14ac:dyDescent="0.2">
      <c r="A67" s="3">
        <v>531</v>
      </c>
      <c r="C67" t="s">
        <v>40</v>
      </c>
      <c r="F67" t="s">
        <v>91</v>
      </c>
      <c r="H67" s="3">
        <v>232</v>
      </c>
      <c r="I67" s="3">
        <v>225</v>
      </c>
      <c r="K67" s="3">
        <v>242</v>
      </c>
      <c r="L67" s="3">
        <v>213</v>
      </c>
      <c r="N67" s="3">
        <v>246</v>
      </c>
      <c r="O67" s="3">
        <v>205</v>
      </c>
      <c r="Q67" s="3">
        <v>240</v>
      </c>
      <c r="R67" s="3">
        <v>209</v>
      </c>
      <c r="S67" s="3"/>
      <c r="T67" s="3">
        <v>252</v>
      </c>
      <c r="U67" s="3">
        <v>192</v>
      </c>
      <c r="W67" s="3">
        <v>295</v>
      </c>
      <c r="X67" s="3">
        <v>157</v>
      </c>
      <c r="Y67" s="3"/>
      <c r="Z67" s="3">
        <v>297</v>
      </c>
      <c r="AA67" s="3">
        <v>149</v>
      </c>
      <c r="AC67" s="3">
        <v>298</v>
      </c>
      <c r="AD67" s="3">
        <v>150</v>
      </c>
      <c r="AE67" s="3"/>
      <c r="AF67" s="3">
        <v>234</v>
      </c>
      <c r="AG67" s="3">
        <v>210</v>
      </c>
      <c r="AI67" s="3">
        <v>242</v>
      </c>
      <c r="AJ67" s="3">
        <v>204</v>
      </c>
      <c r="AL67" s="3"/>
      <c r="AM67" s="3"/>
      <c r="AO67" s="3"/>
      <c r="AP67" s="3"/>
    </row>
    <row r="68" spans="1:42" x14ac:dyDescent="0.2">
      <c r="A68" s="3">
        <v>92</v>
      </c>
      <c r="F68" t="s">
        <v>92</v>
      </c>
      <c r="H68" s="3">
        <v>42</v>
      </c>
      <c r="I68" s="3">
        <v>41</v>
      </c>
      <c r="K68" s="3">
        <v>48</v>
      </c>
      <c r="L68" s="3">
        <v>35</v>
      </c>
      <c r="N68" s="3">
        <v>52</v>
      </c>
      <c r="O68" s="3">
        <v>30</v>
      </c>
      <c r="Q68" s="3">
        <v>43</v>
      </c>
      <c r="R68" s="3">
        <v>38</v>
      </c>
      <c r="S68" s="3"/>
      <c r="T68" s="3">
        <v>50</v>
      </c>
      <c r="U68" s="3">
        <v>30</v>
      </c>
      <c r="W68" s="3">
        <v>52</v>
      </c>
      <c r="X68" s="3">
        <v>31</v>
      </c>
      <c r="Y68" s="3"/>
      <c r="Z68" s="3">
        <v>54</v>
      </c>
      <c r="AA68" s="3">
        <v>28</v>
      </c>
      <c r="AC68" s="3">
        <v>51</v>
      </c>
      <c r="AD68" s="3">
        <v>30</v>
      </c>
      <c r="AE68" s="3"/>
      <c r="AF68" s="3">
        <v>41</v>
      </c>
      <c r="AG68" s="3">
        <v>39</v>
      </c>
      <c r="AI68" s="3">
        <v>47</v>
      </c>
      <c r="AJ68" s="3">
        <v>34</v>
      </c>
      <c r="AL68" s="3"/>
      <c r="AM68" s="3"/>
      <c r="AO68" s="3"/>
      <c r="AP68" s="3"/>
    </row>
    <row r="69" spans="1:42" x14ac:dyDescent="0.2">
      <c r="A69" s="3">
        <v>0</v>
      </c>
      <c r="F69" t="s">
        <v>123</v>
      </c>
      <c r="H69" s="3">
        <v>0</v>
      </c>
      <c r="I69" s="3">
        <v>0</v>
      </c>
      <c r="K69" s="3">
        <v>0</v>
      </c>
      <c r="L69" s="3">
        <v>0</v>
      </c>
      <c r="N69" s="3">
        <v>0</v>
      </c>
      <c r="O69" s="3">
        <v>0</v>
      </c>
      <c r="Q69" s="3">
        <v>0</v>
      </c>
      <c r="R69" s="3">
        <v>0</v>
      </c>
      <c r="S69" s="3"/>
      <c r="T69" s="3">
        <v>0</v>
      </c>
      <c r="U69" s="3">
        <v>0</v>
      </c>
      <c r="W69" s="3">
        <v>0</v>
      </c>
      <c r="X69" s="3">
        <v>0</v>
      </c>
      <c r="Y69" s="3"/>
      <c r="Z69" s="3">
        <v>0</v>
      </c>
      <c r="AA69" s="3">
        <v>0</v>
      </c>
      <c r="AC69" s="3">
        <v>0</v>
      </c>
      <c r="AD69" s="3">
        <v>0</v>
      </c>
      <c r="AE69" s="3"/>
      <c r="AF69" s="3">
        <v>0</v>
      </c>
      <c r="AG69" s="3">
        <v>0</v>
      </c>
      <c r="AI69" s="3">
        <v>0</v>
      </c>
      <c r="AJ69" s="3">
        <v>0</v>
      </c>
      <c r="AL69" s="3"/>
      <c r="AM69" s="3"/>
      <c r="AO69" s="3"/>
      <c r="AP69" s="3"/>
    </row>
    <row r="70" spans="1:42" x14ac:dyDescent="0.2">
      <c r="A70" s="3">
        <v>136</v>
      </c>
      <c r="F70" t="s">
        <v>94</v>
      </c>
      <c r="H70" s="3">
        <v>52</v>
      </c>
      <c r="I70" s="3">
        <v>62</v>
      </c>
      <c r="K70" s="3">
        <v>51</v>
      </c>
      <c r="L70" s="3">
        <v>59</v>
      </c>
      <c r="N70" s="3">
        <v>54</v>
      </c>
      <c r="O70" s="3">
        <v>54</v>
      </c>
      <c r="Q70" s="3">
        <v>57</v>
      </c>
      <c r="R70" s="3">
        <v>52</v>
      </c>
      <c r="S70" s="3"/>
      <c r="T70" s="3">
        <v>57</v>
      </c>
      <c r="U70" s="3">
        <v>49</v>
      </c>
      <c r="W70" s="3">
        <v>76</v>
      </c>
      <c r="X70" s="3">
        <v>32</v>
      </c>
      <c r="Y70" s="3"/>
      <c r="Z70" s="3">
        <v>74</v>
      </c>
      <c r="AA70" s="3">
        <v>35</v>
      </c>
      <c r="AC70" s="3">
        <v>78</v>
      </c>
      <c r="AD70" s="3">
        <v>28</v>
      </c>
      <c r="AE70" s="3"/>
      <c r="AF70" s="3">
        <v>60</v>
      </c>
      <c r="AG70" s="3">
        <v>49</v>
      </c>
      <c r="AI70" s="3">
        <v>55</v>
      </c>
      <c r="AJ70" s="3">
        <v>53</v>
      </c>
      <c r="AL70" s="3"/>
      <c r="AM70" s="3"/>
      <c r="AO70" s="3"/>
      <c r="AP70" s="3"/>
    </row>
    <row r="71" spans="1:42" x14ac:dyDescent="0.2">
      <c r="A71" s="3">
        <v>40</v>
      </c>
      <c r="F71" t="s">
        <v>95</v>
      </c>
      <c r="H71" s="3">
        <v>18</v>
      </c>
      <c r="I71" s="3">
        <v>16</v>
      </c>
      <c r="K71" s="3">
        <v>19</v>
      </c>
      <c r="L71" s="3">
        <v>15</v>
      </c>
      <c r="N71" s="3">
        <v>19</v>
      </c>
      <c r="O71" s="3">
        <v>14</v>
      </c>
      <c r="Q71" s="3">
        <v>21</v>
      </c>
      <c r="R71" s="3">
        <v>11</v>
      </c>
      <c r="S71" s="3"/>
      <c r="T71" s="3">
        <v>22</v>
      </c>
      <c r="U71" s="3">
        <v>10</v>
      </c>
      <c r="W71" s="3">
        <v>21</v>
      </c>
      <c r="X71" s="3">
        <v>10</v>
      </c>
      <c r="Y71" s="3"/>
      <c r="Z71" s="3">
        <v>21</v>
      </c>
      <c r="AA71" s="3">
        <v>10</v>
      </c>
      <c r="AC71" s="3">
        <v>20</v>
      </c>
      <c r="AD71" s="3">
        <v>12</v>
      </c>
      <c r="AE71" s="3"/>
      <c r="AF71" s="3">
        <v>17</v>
      </c>
      <c r="AG71" s="3">
        <v>14</v>
      </c>
      <c r="AI71" s="3">
        <v>18</v>
      </c>
      <c r="AJ71" s="3">
        <v>14</v>
      </c>
      <c r="AL71" s="3"/>
      <c r="AM71" s="3"/>
      <c r="AO71" s="3"/>
      <c r="AP71" s="3"/>
    </row>
    <row r="72" spans="1:42" x14ac:dyDescent="0.2">
      <c r="A72" s="7">
        <f>SUM(A67:A71)</f>
        <v>799</v>
      </c>
      <c r="F72" s="3" t="s">
        <v>41</v>
      </c>
      <c r="G72" s="3"/>
      <c r="H72" s="7">
        <f>SUM(H67:H71)</f>
        <v>344</v>
      </c>
      <c r="I72" s="7">
        <f>SUM(I67:I71)</f>
        <v>344</v>
      </c>
      <c r="J72" s="3"/>
      <c r="K72" s="7">
        <f>SUM(K67:K71)</f>
        <v>360</v>
      </c>
      <c r="L72" s="7">
        <f>SUM(L67:L71)</f>
        <v>322</v>
      </c>
      <c r="M72" s="3"/>
      <c r="N72" s="7">
        <f>SUM(N67:N71)</f>
        <v>371</v>
      </c>
      <c r="O72" s="7">
        <f>SUM(O67:O71)</f>
        <v>303</v>
      </c>
      <c r="P72" s="3"/>
      <c r="Q72" s="7">
        <f>SUM(Q67:Q71)</f>
        <v>361</v>
      </c>
      <c r="R72" s="7">
        <f>SUM(R67:R71)</f>
        <v>310</v>
      </c>
      <c r="S72" s="7"/>
      <c r="T72" s="7">
        <f>SUM(T67:T71)</f>
        <v>381</v>
      </c>
      <c r="U72" s="7">
        <f>SUM(U67:U71)</f>
        <v>281</v>
      </c>
      <c r="V72" s="3"/>
      <c r="W72" s="7">
        <f>SUM(W67:W71)</f>
        <v>444</v>
      </c>
      <c r="X72" s="7">
        <f>SUM(X67:X71)</f>
        <v>230</v>
      </c>
      <c r="Y72" s="7"/>
      <c r="Z72" s="7">
        <f>SUM(Z67:Z71)</f>
        <v>446</v>
      </c>
      <c r="AA72" s="7">
        <f>SUM(AA67:AA71)</f>
        <v>222</v>
      </c>
      <c r="AB72" s="3"/>
      <c r="AC72" s="7">
        <f>SUM(AC67:AC71)</f>
        <v>447</v>
      </c>
      <c r="AD72" s="7">
        <f>SUM(AD67:AD71)</f>
        <v>220</v>
      </c>
      <c r="AE72" s="7"/>
      <c r="AF72" s="7">
        <f>SUM(AF67:AF71)</f>
        <v>352</v>
      </c>
      <c r="AG72" s="7">
        <f>SUM(AG67:AG71)</f>
        <v>312</v>
      </c>
      <c r="AH72" s="7"/>
      <c r="AI72" s="7">
        <f>SUM(AI67:AI71)</f>
        <v>362</v>
      </c>
      <c r="AJ72" s="7">
        <f>SUM(AJ67:AJ71)</f>
        <v>305</v>
      </c>
      <c r="AK72" s="7"/>
      <c r="AL72" s="7"/>
      <c r="AM72" s="7"/>
      <c r="AN72" s="7"/>
      <c r="AO72" s="7"/>
      <c r="AP72" s="7"/>
    </row>
    <row r="73" spans="1:42" x14ac:dyDescent="0.2">
      <c r="A73" s="3">
        <v>185</v>
      </c>
      <c r="C73" t="s">
        <v>42</v>
      </c>
      <c r="H73" s="3">
        <v>89</v>
      </c>
      <c r="I73" s="3">
        <v>78</v>
      </c>
      <c r="K73" s="3">
        <v>87</v>
      </c>
      <c r="L73" s="3">
        <v>77</v>
      </c>
      <c r="N73" s="3">
        <v>93</v>
      </c>
      <c r="O73" s="3">
        <v>68</v>
      </c>
      <c r="Q73" s="3">
        <v>89</v>
      </c>
      <c r="R73" s="3">
        <v>72</v>
      </c>
      <c r="S73" s="3"/>
      <c r="T73" s="3">
        <v>95</v>
      </c>
      <c r="U73" s="3">
        <v>67</v>
      </c>
      <c r="W73" s="3">
        <v>103</v>
      </c>
      <c r="X73" s="3">
        <v>57</v>
      </c>
      <c r="Y73" s="3"/>
      <c r="Z73" s="3">
        <v>98</v>
      </c>
      <c r="AA73" s="3">
        <v>61</v>
      </c>
      <c r="AC73" s="3">
        <v>100</v>
      </c>
      <c r="AD73" s="3">
        <v>60</v>
      </c>
      <c r="AE73" s="3"/>
      <c r="AF73" s="3">
        <v>84</v>
      </c>
      <c r="AG73" s="3">
        <v>75</v>
      </c>
      <c r="AI73" s="3">
        <v>91</v>
      </c>
      <c r="AJ73" s="3">
        <v>70</v>
      </c>
      <c r="AL73" s="3"/>
      <c r="AM73" s="3"/>
      <c r="AO73" s="3"/>
      <c r="AP73" s="3"/>
    </row>
    <row r="74" spans="1:42" x14ac:dyDescent="0.2">
      <c r="A74" s="3">
        <v>167</v>
      </c>
      <c r="C74" t="s">
        <v>43</v>
      </c>
      <c r="H74" s="3">
        <v>83</v>
      </c>
      <c r="I74" s="3">
        <v>68</v>
      </c>
      <c r="K74" s="3">
        <v>86</v>
      </c>
      <c r="L74" s="3">
        <v>65</v>
      </c>
      <c r="N74" s="3">
        <v>87</v>
      </c>
      <c r="O74" s="3">
        <v>60</v>
      </c>
      <c r="Q74" s="3">
        <v>85</v>
      </c>
      <c r="R74" s="3">
        <v>62</v>
      </c>
      <c r="S74" s="3"/>
      <c r="T74" s="3">
        <v>87</v>
      </c>
      <c r="U74" s="3">
        <v>56</v>
      </c>
      <c r="W74" s="3">
        <v>100</v>
      </c>
      <c r="X74" s="3">
        <v>47</v>
      </c>
      <c r="Y74" s="3"/>
      <c r="Z74" s="3">
        <v>101</v>
      </c>
      <c r="AA74" s="3">
        <v>46</v>
      </c>
      <c r="AC74" s="3">
        <v>101</v>
      </c>
      <c r="AD74" s="3">
        <v>44</v>
      </c>
      <c r="AE74" s="3"/>
      <c r="AF74" s="3">
        <v>82</v>
      </c>
      <c r="AG74" s="3">
        <v>65</v>
      </c>
      <c r="AI74" s="3">
        <v>82</v>
      </c>
      <c r="AJ74" s="3">
        <v>64</v>
      </c>
      <c r="AL74" s="3"/>
      <c r="AM74" s="3"/>
      <c r="AO74" s="3"/>
      <c r="AP74" s="3"/>
    </row>
    <row r="75" spans="1:42" x14ac:dyDescent="0.2">
      <c r="A75" s="3">
        <v>91</v>
      </c>
      <c r="C75" t="s">
        <v>44</v>
      </c>
      <c r="F75" t="s">
        <v>15</v>
      </c>
      <c r="H75" s="3">
        <v>37</v>
      </c>
      <c r="I75" s="3">
        <v>40</v>
      </c>
      <c r="K75" s="3">
        <v>38</v>
      </c>
      <c r="L75" s="3">
        <v>38</v>
      </c>
      <c r="N75" s="3">
        <v>37</v>
      </c>
      <c r="O75" s="3">
        <v>39</v>
      </c>
      <c r="Q75" s="3">
        <v>35</v>
      </c>
      <c r="R75" s="3">
        <v>41</v>
      </c>
      <c r="S75" s="3"/>
      <c r="T75" s="3">
        <v>39</v>
      </c>
      <c r="U75" s="3">
        <v>35</v>
      </c>
      <c r="W75" s="3">
        <v>44</v>
      </c>
      <c r="X75" s="3">
        <v>31</v>
      </c>
      <c r="Y75" s="3"/>
      <c r="Z75" s="3">
        <v>43</v>
      </c>
      <c r="AA75" s="3">
        <v>32</v>
      </c>
      <c r="AC75" s="3">
        <v>44</v>
      </c>
      <c r="AD75" s="3">
        <v>31</v>
      </c>
      <c r="AE75" s="3"/>
      <c r="AF75" s="3">
        <v>37</v>
      </c>
      <c r="AG75" s="3">
        <v>37</v>
      </c>
      <c r="AI75" s="3">
        <v>35</v>
      </c>
      <c r="AJ75" s="3">
        <v>39</v>
      </c>
      <c r="AL75" s="3"/>
      <c r="AM75" s="3"/>
      <c r="AO75" s="3"/>
      <c r="AP75" s="3"/>
    </row>
    <row r="76" spans="1:42" x14ac:dyDescent="0.2">
      <c r="A76" s="3">
        <v>305</v>
      </c>
      <c r="F76" t="s">
        <v>16</v>
      </c>
      <c r="H76" s="3">
        <v>136</v>
      </c>
      <c r="I76" s="3">
        <v>128</v>
      </c>
      <c r="K76" s="3">
        <v>132</v>
      </c>
      <c r="L76" s="3">
        <v>128</v>
      </c>
      <c r="N76" s="3">
        <v>137</v>
      </c>
      <c r="O76" s="3">
        <v>115</v>
      </c>
      <c r="Q76" s="3">
        <v>129</v>
      </c>
      <c r="R76" s="3">
        <v>118</v>
      </c>
      <c r="S76" s="3"/>
      <c r="T76" s="3">
        <v>140</v>
      </c>
      <c r="U76" s="3">
        <v>108</v>
      </c>
      <c r="W76" s="3">
        <v>143</v>
      </c>
      <c r="X76" s="3">
        <v>109</v>
      </c>
      <c r="Y76" s="3"/>
      <c r="Z76" s="3">
        <v>137</v>
      </c>
      <c r="AA76" s="3">
        <v>116</v>
      </c>
      <c r="AC76" s="3">
        <v>140</v>
      </c>
      <c r="AD76" s="3">
        <v>110</v>
      </c>
      <c r="AE76" s="3"/>
      <c r="AF76" s="3">
        <v>131</v>
      </c>
      <c r="AG76" s="3">
        <v>113</v>
      </c>
      <c r="AI76" s="3">
        <v>134</v>
      </c>
      <c r="AJ76" s="3">
        <v>112</v>
      </c>
      <c r="AL76" s="3"/>
      <c r="AM76" s="3"/>
      <c r="AO76" s="3"/>
      <c r="AP76" s="3"/>
    </row>
    <row r="77" spans="1:42" s="10" customFormat="1" x14ac:dyDescent="0.2">
      <c r="A77" s="9">
        <v>8</v>
      </c>
      <c r="F77" s="10" t="s">
        <v>96</v>
      </c>
      <c r="H77" s="9">
        <v>6</v>
      </c>
      <c r="I77" s="9">
        <v>2</v>
      </c>
      <c r="K77" s="9">
        <v>6</v>
      </c>
      <c r="L77" s="9">
        <v>2</v>
      </c>
      <c r="N77" s="9">
        <v>6</v>
      </c>
      <c r="O77" s="9">
        <v>2</v>
      </c>
      <c r="Q77" s="9">
        <v>6</v>
      </c>
      <c r="R77" s="9">
        <v>2</v>
      </c>
      <c r="S77" s="9"/>
      <c r="T77" s="9">
        <v>5</v>
      </c>
      <c r="U77" s="9">
        <v>2</v>
      </c>
      <c r="W77" s="9">
        <v>6</v>
      </c>
      <c r="X77" s="9">
        <v>2</v>
      </c>
      <c r="Y77" s="9"/>
      <c r="Z77" s="9">
        <v>6</v>
      </c>
      <c r="AA77" s="9">
        <v>2</v>
      </c>
      <c r="AC77" s="9">
        <v>5</v>
      </c>
      <c r="AD77" s="9">
        <v>2</v>
      </c>
      <c r="AE77" s="9"/>
      <c r="AF77" s="9">
        <v>6</v>
      </c>
      <c r="AG77" s="9">
        <v>2</v>
      </c>
      <c r="AI77" s="9">
        <v>6</v>
      </c>
      <c r="AJ77" s="9">
        <v>2</v>
      </c>
      <c r="AL77" s="9"/>
      <c r="AM77" s="9"/>
      <c r="AO77" s="9"/>
      <c r="AP77" s="9"/>
    </row>
    <row r="78" spans="1:42" x14ac:dyDescent="0.2">
      <c r="A78" s="7">
        <f>SUM(A75:A77)</f>
        <v>404</v>
      </c>
      <c r="F78" s="3" t="s">
        <v>45</v>
      </c>
      <c r="G78" s="3"/>
      <c r="H78" s="7">
        <f>SUM(H75:H77)</f>
        <v>179</v>
      </c>
      <c r="I78" s="7">
        <f>SUM(I75:I77)</f>
        <v>170</v>
      </c>
      <c r="J78" s="3"/>
      <c r="K78" s="7">
        <f>SUM(K75:K77)</f>
        <v>176</v>
      </c>
      <c r="L78" s="7">
        <f>SUM(L75:L77)</f>
        <v>168</v>
      </c>
      <c r="M78" s="3"/>
      <c r="N78" s="7">
        <f>SUM(N75:N77)</f>
        <v>180</v>
      </c>
      <c r="O78" s="7">
        <f>SUM(O75:O77)</f>
        <v>156</v>
      </c>
      <c r="P78" s="3"/>
      <c r="Q78" s="7">
        <f>SUM(Q75:Q77)</f>
        <v>170</v>
      </c>
      <c r="R78" s="7">
        <f>SUM(R75:R77)</f>
        <v>161</v>
      </c>
      <c r="S78" s="7"/>
      <c r="T78" s="7">
        <f>SUM(T75:T77)</f>
        <v>184</v>
      </c>
      <c r="U78" s="7">
        <f>SUM(U75:U77)</f>
        <v>145</v>
      </c>
      <c r="V78" s="3"/>
      <c r="W78" s="7">
        <f>SUM(W75:W77)</f>
        <v>193</v>
      </c>
      <c r="X78" s="7">
        <f>SUM(X75:X77)</f>
        <v>142</v>
      </c>
      <c r="Y78" s="7"/>
      <c r="Z78" s="7">
        <f>SUM(Z75:Z77)</f>
        <v>186</v>
      </c>
      <c r="AA78" s="7">
        <f>SUM(AA75:AA77)</f>
        <v>150</v>
      </c>
      <c r="AB78" s="3"/>
      <c r="AC78" s="7">
        <f>SUM(AC75:AC77)</f>
        <v>189</v>
      </c>
      <c r="AD78" s="7">
        <f>SUM(AD75:AD77)</f>
        <v>143</v>
      </c>
      <c r="AE78" s="7"/>
      <c r="AF78" s="7">
        <f>SUM(AF75:AF77)</f>
        <v>174</v>
      </c>
      <c r="AG78" s="7">
        <f>SUM(AG75:AG77)</f>
        <v>152</v>
      </c>
      <c r="AH78" s="7"/>
      <c r="AI78" s="7">
        <f>SUM(AI75:AI77)</f>
        <v>175</v>
      </c>
      <c r="AJ78" s="7">
        <f>SUM(AJ75:AJ77)</f>
        <v>153</v>
      </c>
      <c r="AK78" s="7"/>
      <c r="AL78" s="7"/>
      <c r="AM78" s="7"/>
      <c r="AN78" s="7"/>
      <c r="AO78" s="7"/>
      <c r="AP78" s="7"/>
    </row>
    <row r="79" spans="1:42" x14ac:dyDescent="0.2">
      <c r="A79" s="3">
        <v>130</v>
      </c>
      <c r="C79" t="s">
        <v>46</v>
      </c>
      <c r="H79" s="3">
        <v>47</v>
      </c>
      <c r="I79" s="3">
        <v>61</v>
      </c>
      <c r="K79" s="3">
        <v>49</v>
      </c>
      <c r="L79" s="3">
        <v>58</v>
      </c>
      <c r="N79" s="3">
        <v>52</v>
      </c>
      <c r="O79" s="3">
        <v>53</v>
      </c>
      <c r="Q79" s="3">
        <v>47</v>
      </c>
      <c r="R79" s="3">
        <v>56</v>
      </c>
      <c r="S79" s="3"/>
      <c r="T79" s="3">
        <v>55</v>
      </c>
      <c r="U79" s="3">
        <v>48</v>
      </c>
      <c r="W79" s="3">
        <v>64</v>
      </c>
      <c r="X79" s="3">
        <v>45</v>
      </c>
      <c r="Y79" s="3"/>
      <c r="Z79" s="3">
        <v>64</v>
      </c>
      <c r="AA79" s="3">
        <v>45</v>
      </c>
      <c r="AC79" s="3">
        <v>65</v>
      </c>
      <c r="AD79" s="3">
        <v>42</v>
      </c>
      <c r="AE79" s="3"/>
      <c r="AF79" s="3">
        <v>52</v>
      </c>
      <c r="AG79" s="3">
        <v>55</v>
      </c>
      <c r="AI79" s="3">
        <v>54</v>
      </c>
      <c r="AJ79" s="3">
        <v>52</v>
      </c>
      <c r="AL79" s="3"/>
      <c r="AM79" s="3"/>
      <c r="AO79" s="3"/>
      <c r="AP79" s="3"/>
    </row>
    <row r="80" spans="1:42" x14ac:dyDescent="0.2">
      <c r="A80" s="3">
        <v>325</v>
      </c>
      <c r="C80" t="s">
        <v>47</v>
      </c>
      <c r="H80" s="3">
        <v>140</v>
      </c>
      <c r="I80" s="3">
        <v>143</v>
      </c>
      <c r="K80" s="3">
        <v>142</v>
      </c>
      <c r="L80" s="3">
        <v>140</v>
      </c>
      <c r="N80" s="3">
        <v>154</v>
      </c>
      <c r="O80" s="3">
        <v>125</v>
      </c>
      <c r="Q80" s="3">
        <v>150</v>
      </c>
      <c r="R80" s="3">
        <v>121</v>
      </c>
      <c r="S80" s="3"/>
      <c r="T80" s="3">
        <v>158</v>
      </c>
      <c r="U80" s="3">
        <v>112</v>
      </c>
      <c r="W80" s="3">
        <v>176</v>
      </c>
      <c r="X80" s="3">
        <v>98</v>
      </c>
      <c r="Y80" s="3"/>
      <c r="Z80" s="3">
        <v>176</v>
      </c>
      <c r="AA80" s="3">
        <v>98</v>
      </c>
      <c r="AC80" s="3">
        <v>168</v>
      </c>
      <c r="AD80" s="3">
        <v>107</v>
      </c>
      <c r="AE80" s="3"/>
      <c r="AF80" s="3">
        <v>148</v>
      </c>
      <c r="AG80" s="3">
        <v>123</v>
      </c>
      <c r="AI80" s="3">
        <v>150</v>
      </c>
      <c r="AJ80" s="3">
        <v>124</v>
      </c>
      <c r="AL80" s="3"/>
      <c r="AM80" s="3"/>
      <c r="AO80" s="3"/>
      <c r="AP80" s="3"/>
    </row>
    <row r="81" spans="1:42" x14ac:dyDescent="0.2">
      <c r="A81" s="3">
        <v>103</v>
      </c>
      <c r="C81" t="s">
        <v>48</v>
      </c>
      <c r="H81" s="3">
        <v>55</v>
      </c>
      <c r="I81" s="3">
        <v>38</v>
      </c>
      <c r="K81" s="3">
        <v>54</v>
      </c>
      <c r="L81" s="3">
        <v>39</v>
      </c>
      <c r="N81" s="3">
        <v>50</v>
      </c>
      <c r="O81" s="3">
        <v>40</v>
      </c>
      <c r="Q81" s="3">
        <v>47</v>
      </c>
      <c r="R81" s="3">
        <v>42</v>
      </c>
      <c r="S81" s="3"/>
      <c r="T81" s="3">
        <v>48</v>
      </c>
      <c r="U81" s="3">
        <v>39</v>
      </c>
      <c r="W81" s="3">
        <v>53</v>
      </c>
      <c r="X81" s="3">
        <v>37</v>
      </c>
      <c r="Y81" s="3"/>
      <c r="Z81" s="3">
        <v>55</v>
      </c>
      <c r="AA81" s="3">
        <v>35</v>
      </c>
      <c r="AC81" s="3">
        <v>52</v>
      </c>
      <c r="AD81" s="3">
        <v>37</v>
      </c>
      <c r="AE81" s="3"/>
      <c r="AF81" s="3">
        <v>45</v>
      </c>
      <c r="AG81" s="3">
        <v>43</v>
      </c>
      <c r="AI81" s="3">
        <v>49</v>
      </c>
      <c r="AJ81" s="3">
        <v>40</v>
      </c>
      <c r="AL81" s="3"/>
      <c r="AM81" s="3"/>
      <c r="AO81" s="3"/>
      <c r="AP81" s="3"/>
    </row>
    <row r="82" spans="1:42" x14ac:dyDescent="0.2">
      <c r="A82" s="7">
        <f>SUM(A60+A61+A62+A63+A66+A72+A73+A74+A78+A79+A80+A81)</f>
        <v>3757</v>
      </c>
      <c r="F82" s="3" t="s">
        <v>49</v>
      </c>
      <c r="G82" s="3"/>
      <c r="H82" s="7">
        <f>SUM(H60+H61+H62+H63+H66+H72+H73+H74+H78+H79+H80+H81)</f>
        <v>1656</v>
      </c>
      <c r="I82" s="7">
        <f>SUM(I60+I61+I62+I63+I66+I72+I73+I74+I78+I79+I80+I81)</f>
        <v>1630</v>
      </c>
      <c r="J82" s="3"/>
      <c r="K82" s="7">
        <f>SUM(K60+K61+K62+K63+K66+K72+K73+K74+K78+K79+K80+K81)</f>
        <v>1677</v>
      </c>
      <c r="L82" s="7">
        <f>SUM(L60+L61+L62+L63+L66+L72+L73+L74+L78+L79+L80+L81)</f>
        <v>1582</v>
      </c>
      <c r="M82" s="3"/>
      <c r="N82" s="7">
        <f>SUM(N60+N61+N62+N63+N66+N72+N73+N74+N78+N79+N80+N81)</f>
        <v>1748</v>
      </c>
      <c r="O82" s="7">
        <f>SUM(O60+O61+O62+O63+O66+O72+O73+O74+O78+O79+O80+O81)</f>
        <v>1462</v>
      </c>
      <c r="P82" s="3"/>
      <c r="Q82" s="7">
        <f>SUM(Q60+Q61+Q62+Q63+Q66+Q72+Q73+Q74+Q78+Q79+Q80+Q81)</f>
        <v>1665</v>
      </c>
      <c r="R82" s="7">
        <f>SUM(R60+R61+R62+R63+R66+R72+R73+R74+R78+R79+R80+R81)</f>
        <v>1510</v>
      </c>
      <c r="S82" s="7"/>
      <c r="T82" s="7">
        <f>SUM(T60+T61+T62+T63+T66+T72+T73+T74+T78+T79+T80+T81)</f>
        <v>1757</v>
      </c>
      <c r="U82" s="7">
        <f>SUM(U60+U61+U62+U63+U66+U72+U73+U74+U78+U79+U80+U81)</f>
        <v>1397</v>
      </c>
      <c r="V82" s="3"/>
      <c r="W82" s="7">
        <f>SUM(W60+W61+W62+W63+W66+W72+W73+W74+W78+W79+W80+W81)</f>
        <v>2055</v>
      </c>
      <c r="X82" s="7">
        <f>SUM(X60+X61+X62+X63+X66+X72+X73+X74+X78+X79+X80+X81)</f>
        <v>1151</v>
      </c>
      <c r="Y82" s="7"/>
      <c r="Z82" s="7">
        <f>SUM(Z60+Z61+Z62+Z63+Z66+Z72+Z73+Z74+Z78+Z79+Z80+Z81)</f>
        <v>2057</v>
      </c>
      <c r="AA82" s="7">
        <f>SUM(AA60+AA61+AA62+AA63+AA66+AA72+AA73+AA74+AA78+AA79+AA80+AA81)</f>
        <v>1141</v>
      </c>
      <c r="AB82" s="3"/>
      <c r="AC82" s="7">
        <f>SUM(AC60+AC61+AC62+AC63+AC66+AC72+AC73+AC74+AC78+AC79+AC80+AC81)</f>
        <v>2020</v>
      </c>
      <c r="AD82" s="7">
        <f>SUM(AD60+AD61+AD62+AD63+AD66+AD72+AD73+AD74+AD78+AD79+AD80+AD81)</f>
        <v>1169</v>
      </c>
      <c r="AE82" s="7"/>
      <c r="AF82" s="7">
        <f>SUM(AF60+AF61+AF62+AF63+AF66+AF72+AF73+AF74+AF78+AF79+AF80+AF81)</f>
        <v>1630</v>
      </c>
      <c r="AG82" s="7">
        <f>SUM(AG60+AG61+AG62+AG63+AG66+AG72+AG73+AG74+AG78+AG79+AG80+AG81)</f>
        <v>1526</v>
      </c>
      <c r="AH82" s="7"/>
      <c r="AI82" s="7">
        <f>SUM(AI60+AI61+AI62+AI63+AI66+AI72+AI73+AI74+AI78+AI79+AI80+AI81)</f>
        <v>1699</v>
      </c>
      <c r="AJ82" s="7">
        <f>SUM(AJ60+AJ61+AJ62+AJ63+AJ66+AJ72+AJ73+AJ74+AJ78+AJ79+AJ80+AJ81)</f>
        <v>1474</v>
      </c>
      <c r="AK82" s="7"/>
      <c r="AL82" s="7"/>
      <c r="AM82" s="7"/>
      <c r="AN82" s="7"/>
      <c r="AO82" s="7"/>
      <c r="AP82" s="7"/>
    </row>
    <row r="83" spans="1:42" x14ac:dyDescent="0.2">
      <c r="A83" s="7">
        <f>SUM(A19+A22+A36+A54+A82)</f>
        <v>8652</v>
      </c>
      <c r="F83" t="s">
        <v>50</v>
      </c>
      <c r="H83" s="7">
        <f>SUM(H19+H22+H36+H54+H82)</f>
        <v>4187</v>
      </c>
      <c r="I83" s="7">
        <f>SUM(I19+I22+I36+I54+I82)</f>
        <v>3456</v>
      </c>
      <c r="K83" s="7">
        <f>SUM(K19+K22+K36+K54+K82)</f>
        <v>4187</v>
      </c>
      <c r="L83" s="7">
        <f>SUM(L19+L22+L36+L54+L82)</f>
        <v>3388</v>
      </c>
      <c r="N83" s="7">
        <f>SUM(N19+N22+N36+N54+N82)</f>
        <v>4364</v>
      </c>
      <c r="O83" s="7">
        <f>SUM(O19+O22+O36+O54+O82)</f>
        <v>3123</v>
      </c>
      <c r="Q83" s="7">
        <f>SUM(Q19+Q22+Q36+Q54+Q82)</f>
        <v>4206</v>
      </c>
      <c r="R83" s="7">
        <f>SUM(R19+R22+R36+R54+R82)</f>
        <v>3219</v>
      </c>
      <c r="S83" s="7"/>
      <c r="T83" s="7">
        <f>SUM(T19+T22+T36+T54+T82)</f>
        <v>4350</v>
      </c>
      <c r="U83" s="7">
        <f>SUM(U19+U22+U36+U54+U82)</f>
        <v>3007</v>
      </c>
      <c r="W83" s="7">
        <f>SUM(W19+W22+W36+W54+W82)</f>
        <v>4897</v>
      </c>
      <c r="X83" s="7">
        <f>SUM(X19+X22+X36+X54+X82)</f>
        <v>2526</v>
      </c>
      <c r="Y83" s="7"/>
      <c r="Z83" s="7">
        <f>SUM(Z19+Z22+Z36+Z54+Z82)</f>
        <v>4924</v>
      </c>
      <c r="AA83" s="7">
        <f>SUM(AA19+AA22+AA36+AA54+AA82)</f>
        <v>2490</v>
      </c>
      <c r="AC83" s="7">
        <f>SUM(AC19+AC22+AC36+AC54+AC82)</f>
        <v>4850</v>
      </c>
      <c r="AD83" s="7">
        <f>SUM(AD19+AD22+AD36+AD54+AD82)</f>
        <v>2544</v>
      </c>
      <c r="AE83" s="7"/>
      <c r="AF83" s="7">
        <f>SUM(AF19+AF22+AF36+AF54+AF82)</f>
        <v>4129</v>
      </c>
      <c r="AG83" s="7">
        <f>SUM(AG19+AG22+AG36+AG54+AG82)</f>
        <v>3189</v>
      </c>
      <c r="AH83" s="7"/>
      <c r="AI83" s="7">
        <f>SUM(AI19+AI22+AI36+AI54+AI82)</f>
        <v>4285</v>
      </c>
      <c r="AJ83" s="7">
        <f>SUM(AJ19+AJ22+AJ36+AJ54+AJ82)</f>
        <v>3081</v>
      </c>
      <c r="AK83" s="7"/>
      <c r="AL83" s="7"/>
      <c r="AM83" s="7"/>
      <c r="AN83" s="7"/>
      <c r="AO83" s="7"/>
      <c r="AP83" s="7"/>
    </row>
    <row r="84" spans="1:42" x14ac:dyDescent="0.2">
      <c r="A84" s="3">
        <v>16</v>
      </c>
      <c r="C84" s="3" t="s">
        <v>66</v>
      </c>
      <c r="H84" s="3">
        <v>8</v>
      </c>
      <c r="I84" s="3">
        <v>8</v>
      </c>
      <c r="K84" s="3">
        <v>7</v>
      </c>
      <c r="L84" s="3">
        <v>7</v>
      </c>
      <c r="N84" s="3">
        <v>10</v>
      </c>
      <c r="O84" s="3">
        <v>5</v>
      </c>
      <c r="Q84" s="3">
        <v>8</v>
      </c>
      <c r="R84" s="3">
        <v>7</v>
      </c>
      <c r="S84" s="3"/>
      <c r="T84" s="3">
        <v>8</v>
      </c>
      <c r="U84" s="3">
        <v>7</v>
      </c>
      <c r="W84" s="3">
        <v>8</v>
      </c>
      <c r="X84" s="3">
        <v>6</v>
      </c>
      <c r="Y84" s="3"/>
      <c r="Z84" s="3">
        <v>7</v>
      </c>
      <c r="AA84" s="3">
        <v>7</v>
      </c>
      <c r="AC84" s="3">
        <v>7</v>
      </c>
      <c r="AD84" s="3">
        <v>7</v>
      </c>
      <c r="AE84" s="3"/>
      <c r="AF84" s="3">
        <v>8</v>
      </c>
      <c r="AG84" s="3">
        <v>6</v>
      </c>
      <c r="AI84" s="3">
        <v>8</v>
      </c>
      <c r="AJ84" s="3">
        <v>5</v>
      </c>
      <c r="AL84" s="3"/>
      <c r="AM84" s="3"/>
      <c r="AO84" s="3"/>
      <c r="AP84" s="3"/>
    </row>
    <row r="85" spans="1:42" x14ac:dyDescent="0.2">
      <c r="A85" s="7">
        <f>SUM(A83+A84)</f>
        <v>8668</v>
      </c>
      <c r="F85" t="s">
        <v>51</v>
      </c>
      <c r="H85" s="7">
        <f>SUM(H83+H84)</f>
        <v>4195</v>
      </c>
      <c r="I85" s="7">
        <f>SUM(I83+I84)</f>
        <v>3464</v>
      </c>
      <c r="K85" s="7">
        <f>SUM(K83+K84)</f>
        <v>4194</v>
      </c>
      <c r="L85" s="7">
        <f>SUM(L83+L84)</f>
        <v>3395</v>
      </c>
      <c r="N85" s="7">
        <f>SUM(N83+N84)</f>
        <v>4374</v>
      </c>
      <c r="O85" s="7">
        <f>SUM(O83+O84)</f>
        <v>3128</v>
      </c>
      <c r="Q85" s="7">
        <f>SUM(Q83+Q84)</f>
        <v>4214</v>
      </c>
      <c r="R85" s="7">
        <f>SUM(R83+R84)</f>
        <v>3226</v>
      </c>
      <c r="S85" s="7"/>
      <c r="T85" s="7">
        <f>SUM(T83+T84)</f>
        <v>4358</v>
      </c>
      <c r="U85" s="7">
        <f>SUM(U83+U84)</f>
        <v>3014</v>
      </c>
      <c r="W85" s="7">
        <f>SUM(W83+W84)</f>
        <v>4905</v>
      </c>
      <c r="X85" s="7">
        <f>SUM(X83+X84)</f>
        <v>2532</v>
      </c>
      <c r="Y85" s="7"/>
      <c r="Z85" s="7">
        <f>SUM(Z83+Z84)</f>
        <v>4931</v>
      </c>
      <c r="AA85" s="7">
        <f>SUM(AA83+AA84)</f>
        <v>2497</v>
      </c>
      <c r="AC85" s="7">
        <f>SUM(AC83+AC84)</f>
        <v>4857</v>
      </c>
      <c r="AD85" s="7">
        <f>SUM(AD83+AD84)</f>
        <v>2551</v>
      </c>
      <c r="AE85" s="7"/>
      <c r="AF85" s="7">
        <f>SUM(AF83+AF84)</f>
        <v>4137</v>
      </c>
      <c r="AG85" s="7">
        <f>SUM(AG83+AG84)</f>
        <v>3195</v>
      </c>
      <c r="AH85" s="7"/>
      <c r="AI85" s="7">
        <f>SUM(AI83+AI84)</f>
        <v>4293</v>
      </c>
      <c r="AJ85" s="7">
        <f>SUM(AJ83+AJ84)</f>
        <v>3086</v>
      </c>
      <c r="AK85" s="7"/>
      <c r="AL85" s="7"/>
      <c r="AM85" s="7"/>
      <c r="AN85" s="7"/>
      <c r="AO85" s="7"/>
      <c r="AP85" s="7"/>
    </row>
    <row r="86" spans="1:42" ht="15" x14ac:dyDescent="0.25">
      <c r="A86" s="3">
        <v>124</v>
      </c>
      <c r="C86" s="4" t="s">
        <v>52</v>
      </c>
      <c r="H86" s="3">
        <v>76</v>
      </c>
      <c r="I86" s="3">
        <v>32</v>
      </c>
      <c r="K86" s="3">
        <v>81</v>
      </c>
      <c r="L86" s="3">
        <v>29</v>
      </c>
      <c r="N86" s="3">
        <v>77</v>
      </c>
      <c r="O86" s="3">
        <v>29</v>
      </c>
      <c r="Q86" s="3">
        <v>74</v>
      </c>
      <c r="R86" s="3">
        <v>32</v>
      </c>
      <c r="S86" s="3"/>
      <c r="T86" s="3">
        <v>80</v>
      </c>
      <c r="U86" s="3">
        <v>26</v>
      </c>
      <c r="W86" s="3">
        <v>76</v>
      </c>
      <c r="X86" s="3">
        <v>29</v>
      </c>
      <c r="Y86" s="3"/>
      <c r="Z86" s="3">
        <v>74</v>
      </c>
      <c r="AA86" s="3">
        <v>31</v>
      </c>
      <c r="AC86" s="3">
        <v>77</v>
      </c>
      <c r="AD86" s="3">
        <v>29</v>
      </c>
      <c r="AE86" s="3"/>
      <c r="AF86" s="3">
        <v>75</v>
      </c>
      <c r="AG86" s="3">
        <v>30</v>
      </c>
      <c r="AI86" s="3">
        <v>77</v>
      </c>
      <c r="AJ86" s="3">
        <v>28</v>
      </c>
      <c r="AL86" s="3"/>
      <c r="AM86" s="3"/>
      <c r="AO86" s="3"/>
      <c r="AP86" s="3"/>
    </row>
    <row r="87" spans="1:42" x14ac:dyDescent="0.2">
      <c r="A87" s="7">
        <f>SUM(A85+A86)</f>
        <v>8792</v>
      </c>
      <c r="F87" s="3" t="s">
        <v>53</v>
      </c>
      <c r="G87" s="3"/>
      <c r="H87" s="7">
        <f>SUM(H85+H86)</f>
        <v>4271</v>
      </c>
      <c r="I87" s="7">
        <f>SUM(I85+I86)</f>
        <v>3496</v>
      </c>
      <c r="J87" s="3"/>
      <c r="K87" s="7">
        <f>SUM(K85+K86)</f>
        <v>4275</v>
      </c>
      <c r="L87" s="7">
        <f>SUM(L85+L86)</f>
        <v>3424</v>
      </c>
      <c r="M87" s="3"/>
      <c r="N87" s="7">
        <f>SUM(N85+N86)</f>
        <v>4451</v>
      </c>
      <c r="O87" s="7">
        <f>SUM(O85+O86)</f>
        <v>3157</v>
      </c>
      <c r="P87" s="3"/>
      <c r="Q87" s="7">
        <f>SUM(Q85+Q86)</f>
        <v>4288</v>
      </c>
      <c r="R87" s="7">
        <f>SUM(R85+R86)</f>
        <v>3258</v>
      </c>
      <c r="S87" s="7"/>
      <c r="T87" s="7">
        <f>SUM(T85+T86)</f>
        <v>4438</v>
      </c>
      <c r="U87" s="7">
        <f>SUM(U85+U86)</f>
        <v>3040</v>
      </c>
      <c r="V87" s="3"/>
      <c r="W87" s="7">
        <f>SUM(W85+W86)</f>
        <v>4981</v>
      </c>
      <c r="X87" s="7">
        <f>SUM(X85+X86)</f>
        <v>2561</v>
      </c>
      <c r="Y87" s="7"/>
      <c r="Z87" s="7">
        <f>SUM(Z85+Z86)</f>
        <v>5005</v>
      </c>
      <c r="AA87" s="7">
        <f>SUM(AA85+AA86)</f>
        <v>2528</v>
      </c>
      <c r="AB87" s="3"/>
      <c r="AC87" s="7">
        <f>SUM(AC85+AC86)</f>
        <v>4934</v>
      </c>
      <c r="AD87" s="7">
        <f>SUM(AD85+AD86)</f>
        <v>2580</v>
      </c>
      <c r="AE87" s="7"/>
      <c r="AF87" s="7">
        <f>SUM(AF85+AF86)</f>
        <v>4212</v>
      </c>
      <c r="AG87" s="7">
        <f>SUM(AG85+AG86)</f>
        <v>3225</v>
      </c>
      <c r="AH87" s="7"/>
      <c r="AI87" s="7">
        <f>SUM(AI85+AI86)</f>
        <v>4370</v>
      </c>
      <c r="AJ87" s="7">
        <f>SUM(AJ85+AJ86)</f>
        <v>3114</v>
      </c>
      <c r="AK87" s="7"/>
      <c r="AL87" s="7"/>
      <c r="AM87" s="7"/>
      <c r="AN87" s="7"/>
      <c r="AO87" s="7"/>
      <c r="AP87" s="7"/>
    </row>
    <row r="90" spans="1:42" x14ac:dyDescent="0.2">
      <c r="A90" t="s">
        <v>126</v>
      </c>
    </row>
    <row r="91" spans="1:42" x14ac:dyDescent="0.2">
      <c r="A91" t="s">
        <v>127</v>
      </c>
    </row>
    <row r="92" spans="1:42" x14ac:dyDescent="0.2">
      <c r="A92" t="s">
        <v>170</v>
      </c>
    </row>
    <row r="93" spans="1:42" x14ac:dyDescent="0.2">
      <c r="A93" t="s">
        <v>171</v>
      </c>
    </row>
    <row r="94" spans="1:42" x14ac:dyDescent="0.2">
      <c r="A94" t="s">
        <v>172</v>
      </c>
    </row>
    <row r="96" spans="1:42" x14ac:dyDescent="0.2">
      <c r="A96" t="s">
        <v>173</v>
      </c>
    </row>
    <row r="98" spans="1:4" ht="40.5" customHeight="1" x14ac:dyDescent="0.2">
      <c r="A98" t="s">
        <v>130</v>
      </c>
      <c r="B98" t="s">
        <v>128</v>
      </c>
      <c r="D98" t="s">
        <v>132</v>
      </c>
    </row>
    <row r="99" spans="1:4" ht="40.5" customHeight="1" x14ac:dyDescent="0.2">
      <c r="A99" t="s">
        <v>129</v>
      </c>
      <c r="D99" t="s">
        <v>133</v>
      </c>
    </row>
    <row r="100" spans="1:4" ht="40.5" customHeight="1" x14ac:dyDescent="0.2">
      <c r="A100" t="s">
        <v>131</v>
      </c>
    </row>
  </sheetData>
  <phoneticPr fontId="7" type="noConversion"/>
  <printOptions gridLines="1"/>
  <pageMargins left="0.75" right="0.75" top="1" bottom="1" header="0.5" footer="0.5"/>
  <pageSetup paperSize="5"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workbookViewId="0">
      <pane ySplit="4" topLeftCell="A5" activePane="bottomLeft" state="frozen"/>
      <selection pane="bottomLeft"/>
    </sheetView>
  </sheetViews>
  <sheetFormatPr defaultRowHeight="12.75" x14ac:dyDescent="0.2"/>
  <cols>
    <col min="1" max="1" width="10.140625" customWidth="1"/>
    <col min="2" max="2" width="7.42578125" customWidth="1"/>
    <col min="3" max="3" width="24" customWidth="1"/>
    <col min="4" max="4" width="3.42578125" customWidth="1"/>
    <col min="5" max="5" width="9.140625" hidden="1" customWidth="1"/>
    <col min="6" max="6" width="36.28515625" customWidth="1"/>
    <col min="7" max="7" width="11.5703125" customWidth="1"/>
    <col min="8" max="8" width="19.5703125" customWidth="1"/>
    <col min="9" max="9" width="7.7109375" customWidth="1"/>
    <col min="10" max="10" width="4.28515625" customWidth="1"/>
    <col min="11" max="11" width="12.140625" customWidth="1"/>
    <col min="12" max="12" width="16.140625" customWidth="1"/>
    <col min="13" max="13" width="6.42578125" customWidth="1"/>
    <col min="14" max="14" width="5.5703125" customWidth="1"/>
    <col min="15" max="15" width="6.5703125" customWidth="1"/>
    <col min="16" max="16" width="9.85546875" customWidth="1"/>
  </cols>
  <sheetData>
    <row r="1" spans="1:18" ht="15" x14ac:dyDescent="0.25">
      <c r="A1" s="4" t="s">
        <v>134</v>
      </c>
    </row>
    <row r="2" spans="1:18" ht="15" x14ac:dyDescent="0.25">
      <c r="A2" s="4"/>
      <c r="H2" s="3" t="s">
        <v>168</v>
      </c>
    </row>
    <row r="3" spans="1:18" ht="15.75" x14ac:dyDescent="0.25">
      <c r="A3" s="1"/>
      <c r="C3" s="2"/>
      <c r="H3" s="11" t="s">
        <v>169</v>
      </c>
    </row>
    <row r="4" spans="1:18" ht="15" x14ac:dyDescent="0.25">
      <c r="H4" s="3" t="s">
        <v>188</v>
      </c>
      <c r="K4" s="4"/>
      <c r="L4" s="4"/>
      <c r="M4" s="4"/>
      <c r="N4" s="4"/>
      <c r="O4" s="4"/>
      <c r="P4" s="4"/>
      <c r="Q4" s="4"/>
    </row>
    <row r="5" spans="1:18" x14ac:dyDescent="0.2">
      <c r="A5" s="3" t="s">
        <v>1</v>
      </c>
      <c r="H5" s="11"/>
      <c r="I5" s="11"/>
      <c r="J5" s="3"/>
      <c r="K5" s="5"/>
      <c r="L5" s="5"/>
      <c r="M5" s="5"/>
      <c r="N5" s="5"/>
      <c r="O5" s="5"/>
      <c r="P5" s="5"/>
      <c r="Q5" s="5"/>
      <c r="R5" s="5"/>
    </row>
    <row r="6" spans="1:18" ht="15.75" x14ac:dyDescent="0.25">
      <c r="A6" s="3" t="s">
        <v>2</v>
      </c>
      <c r="B6" s="3" t="s">
        <v>3</v>
      </c>
      <c r="C6" s="2" t="s">
        <v>4</v>
      </c>
      <c r="F6" s="2" t="s">
        <v>5</v>
      </c>
      <c r="G6" s="2"/>
      <c r="H6" s="11" t="s">
        <v>146</v>
      </c>
      <c r="I6" s="11" t="s">
        <v>147</v>
      </c>
      <c r="J6" s="2"/>
    </row>
    <row r="7" spans="1:18" x14ac:dyDescent="0.2">
      <c r="A7" s="3" t="s">
        <v>6</v>
      </c>
    </row>
    <row r="9" spans="1:18" x14ac:dyDescent="0.2">
      <c r="A9" s="3"/>
      <c r="C9" t="s">
        <v>7</v>
      </c>
    </row>
    <row r="10" spans="1:18" x14ac:dyDescent="0.2">
      <c r="A10" s="3">
        <v>113</v>
      </c>
      <c r="C10" t="s">
        <v>8</v>
      </c>
      <c r="F10" t="s">
        <v>73</v>
      </c>
      <c r="H10" s="3">
        <v>78</v>
      </c>
      <c r="I10" s="3">
        <v>29</v>
      </c>
      <c r="L10" s="3"/>
      <c r="M10" s="3"/>
      <c r="O10" s="3"/>
      <c r="P10" s="3"/>
    </row>
    <row r="11" spans="1:18" x14ac:dyDescent="0.2">
      <c r="A11" s="3">
        <v>0</v>
      </c>
      <c r="F11" t="s">
        <v>74</v>
      </c>
      <c r="H11" s="3">
        <v>0</v>
      </c>
      <c r="I11" s="3">
        <v>0</v>
      </c>
      <c r="L11" s="3"/>
      <c r="M11" s="3"/>
      <c r="O11" s="3"/>
      <c r="P11" s="3"/>
    </row>
    <row r="12" spans="1:18" s="10" customFormat="1" x14ac:dyDescent="0.2">
      <c r="A12" s="9">
        <v>4</v>
      </c>
      <c r="F12" s="10" t="s">
        <v>75</v>
      </c>
      <c r="H12" s="9">
        <v>0</v>
      </c>
      <c r="I12" s="9">
        <v>2</v>
      </c>
      <c r="L12" s="9"/>
      <c r="M12" s="9"/>
      <c r="O12" s="9"/>
      <c r="P12" s="9"/>
    </row>
    <row r="13" spans="1:18" x14ac:dyDescent="0.2">
      <c r="A13" s="3">
        <v>99</v>
      </c>
      <c r="F13" t="s">
        <v>76</v>
      </c>
      <c r="H13" s="9">
        <v>65</v>
      </c>
      <c r="I13" s="9">
        <v>26</v>
      </c>
      <c r="L13" s="3"/>
      <c r="M13" s="3"/>
      <c r="O13" s="3"/>
      <c r="P13" s="3"/>
    </row>
    <row r="14" spans="1:18" x14ac:dyDescent="0.2">
      <c r="A14" s="3">
        <v>120</v>
      </c>
      <c r="F14" t="s">
        <v>77</v>
      </c>
      <c r="H14" s="9">
        <v>74</v>
      </c>
      <c r="I14" s="9">
        <v>30</v>
      </c>
      <c r="L14" s="3"/>
      <c r="M14" s="3"/>
      <c r="O14" s="3"/>
      <c r="P14" s="3"/>
    </row>
    <row r="15" spans="1:18" x14ac:dyDescent="0.2">
      <c r="A15" s="3">
        <v>2</v>
      </c>
      <c r="F15" t="s">
        <v>78</v>
      </c>
      <c r="H15" s="9">
        <v>0</v>
      </c>
      <c r="I15" s="9">
        <v>1</v>
      </c>
      <c r="L15" s="3"/>
      <c r="M15" s="3"/>
      <c r="O15" s="3"/>
      <c r="P15" s="3"/>
    </row>
    <row r="16" spans="1:18" x14ac:dyDescent="0.2">
      <c r="A16" s="3">
        <v>137</v>
      </c>
      <c r="F16" t="s">
        <v>79</v>
      </c>
      <c r="H16" s="9">
        <v>95</v>
      </c>
      <c r="I16" s="9">
        <v>29</v>
      </c>
      <c r="L16" s="3"/>
      <c r="M16" s="3"/>
      <c r="O16" s="3"/>
      <c r="P16" s="3"/>
    </row>
    <row r="17" spans="1:16" x14ac:dyDescent="0.2">
      <c r="A17" s="3">
        <v>1</v>
      </c>
      <c r="F17" t="s">
        <v>80</v>
      </c>
      <c r="H17" s="9">
        <v>1</v>
      </c>
      <c r="I17" s="9">
        <v>0</v>
      </c>
      <c r="L17" s="3"/>
      <c r="M17" s="3"/>
      <c r="O17" s="3"/>
      <c r="P17" s="3"/>
    </row>
    <row r="18" spans="1:16" x14ac:dyDescent="0.2">
      <c r="A18" s="7">
        <f>SUM(A10:A17)</f>
        <v>476</v>
      </c>
      <c r="D18" s="3"/>
      <c r="F18" s="3" t="s">
        <v>11</v>
      </c>
      <c r="G18" s="3"/>
      <c r="H18" s="7">
        <f>SUM(H10:H17)</f>
        <v>313</v>
      </c>
      <c r="I18" s="7">
        <f>SUM(I10:I17)</f>
        <v>117</v>
      </c>
      <c r="J18" s="3"/>
      <c r="K18" s="7"/>
      <c r="L18" s="7"/>
      <c r="M18" s="7"/>
      <c r="O18" s="7"/>
      <c r="P18" s="7"/>
    </row>
    <row r="19" spans="1:16" x14ac:dyDescent="0.2">
      <c r="A19" s="3">
        <v>303</v>
      </c>
      <c r="C19" t="s">
        <v>12</v>
      </c>
      <c r="F19" t="s">
        <v>9</v>
      </c>
      <c r="H19" s="9">
        <v>205</v>
      </c>
      <c r="I19" s="9">
        <v>77</v>
      </c>
      <c r="L19" s="3"/>
      <c r="M19" s="3"/>
      <c r="O19" s="3"/>
      <c r="P19" s="3"/>
    </row>
    <row r="20" spans="1:16" x14ac:dyDescent="0.2">
      <c r="A20" s="3">
        <v>229</v>
      </c>
      <c r="F20" t="s">
        <v>10</v>
      </c>
      <c r="H20" s="9">
        <v>138</v>
      </c>
      <c r="I20" s="9">
        <v>70</v>
      </c>
      <c r="K20" s="8"/>
      <c r="L20" s="3"/>
      <c r="M20" s="3"/>
      <c r="O20" s="3"/>
      <c r="P20" s="3"/>
    </row>
    <row r="21" spans="1:16" x14ac:dyDescent="0.2">
      <c r="A21" s="7">
        <f>SUM(A19+A20)</f>
        <v>532</v>
      </c>
      <c r="F21" s="3" t="s">
        <v>13</v>
      </c>
      <c r="G21" s="3"/>
      <c r="H21" s="7">
        <f>SUM(H19:H20)</f>
        <v>343</v>
      </c>
      <c r="I21" s="7">
        <f>SUM(I19:I20)</f>
        <v>147</v>
      </c>
      <c r="J21" s="3"/>
      <c r="K21" s="7"/>
      <c r="L21" s="7"/>
      <c r="M21" s="7"/>
      <c r="O21" s="7"/>
      <c r="P21" s="7"/>
    </row>
    <row r="22" spans="1:16" x14ac:dyDescent="0.2">
      <c r="A22" s="3">
        <v>26</v>
      </c>
      <c r="C22" t="s">
        <v>14</v>
      </c>
      <c r="F22" t="s">
        <v>15</v>
      </c>
      <c r="H22" s="9">
        <v>17</v>
      </c>
      <c r="I22" s="9">
        <v>4</v>
      </c>
      <c r="L22" s="3"/>
      <c r="M22" s="3"/>
      <c r="O22" s="3"/>
      <c r="P22" s="3"/>
    </row>
    <row r="23" spans="1:16" x14ac:dyDescent="0.2">
      <c r="A23" s="3">
        <v>80</v>
      </c>
      <c r="F23" t="s">
        <v>16</v>
      </c>
      <c r="H23" s="9">
        <v>62</v>
      </c>
      <c r="I23" s="9">
        <v>15</v>
      </c>
      <c r="L23" s="3"/>
      <c r="M23" s="3"/>
      <c r="O23" s="3"/>
      <c r="P23" s="3"/>
    </row>
    <row r="24" spans="1:16" x14ac:dyDescent="0.2">
      <c r="A24" s="3">
        <v>121</v>
      </c>
      <c r="F24" t="s">
        <v>17</v>
      </c>
      <c r="H24" s="9">
        <v>82</v>
      </c>
      <c r="I24" s="9">
        <v>32</v>
      </c>
      <c r="L24" s="3"/>
      <c r="M24" s="3"/>
      <c r="O24" s="3"/>
      <c r="P24" s="3"/>
    </row>
    <row r="25" spans="1:16" x14ac:dyDescent="0.2">
      <c r="A25" s="3">
        <v>149</v>
      </c>
      <c r="F25" t="s">
        <v>18</v>
      </c>
      <c r="H25" s="9">
        <v>113</v>
      </c>
      <c r="I25" s="9">
        <v>29</v>
      </c>
      <c r="L25" s="3"/>
      <c r="M25" s="3"/>
      <c r="O25" s="3"/>
      <c r="P25" s="3"/>
    </row>
    <row r="26" spans="1:16" x14ac:dyDescent="0.2">
      <c r="A26" s="3">
        <v>191</v>
      </c>
      <c r="F26" t="s">
        <v>19</v>
      </c>
      <c r="H26" s="9">
        <v>129</v>
      </c>
      <c r="I26" s="9">
        <v>50</v>
      </c>
      <c r="L26" s="3"/>
      <c r="M26" s="3"/>
      <c r="O26" s="3"/>
      <c r="P26" s="3"/>
    </row>
    <row r="27" spans="1:16" x14ac:dyDescent="0.2">
      <c r="A27" s="3">
        <v>59</v>
      </c>
      <c r="F27" t="s">
        <v>20</v>
      </c>
      <c r="H27" s="9">
        <v>33</v>
      </c>
      <c r="I27" s="9">
        <v>22</v>
      </c>
      <c r="L27" s="3"/>
      <c r="M27" s="3"/>
      <c r="O27" s="3"/>
      <c r="P27" s="3"/>
    </row>
    <row r="28" spans="1:16" x14ac:dyDescent="0.2">
      <c r="A28" s="3">
        <v>76</v>
      </c>
      <c r="F28" t="s">
        <v>21</v>
      </c>
      <c r="H28" s="9">
        <v>58</v>
      </c>
      <c r="I28" s="9">
        <v>14</v>
      </c>
      <c r="L28" s="3"/>
      <c r="M28" s="3"/>
      <c r="O28" s="3"/>
      <c r="P28" s="3"/>
    </row>
    <row r="29" spans="1:16" x14ac:dyDescent="0.2">
      <c r="A29" s="3">
        <v>105</v>
      </c>
      <c r="F29" t="s">
        <v>22</v>
      </c>
      <c r="H29" s="9">
        <v>72</v>
      </c>
      <c r="I29" s="9">
        <v>30</v>
      </c>
      <c r="L29" s="3"/>
      <c r="M29" s="3"/>
      <c r="O29" s="3"/>
      <c r="P29" s="3"/>
    </row>
    <row r="30" spans="1:16" x14ac:dyDescent="0.2">
      <c r="A30" s="3">
        <v>34</v>
      </c>
      <c r="F30" t="s">
        <v>23</v>
      </c>
      <c r="H30" s="9">
        <v>23</v>
      </c>
      <c r="I30" s="9">
        <v>11</v>
      </c>
      <c r="L30" s="3"/>
      <c r="M30" s="3"/>
      <c r="O30" s="3"/>
      <c r="P30" s="3"/>
    </row>
    <row r="31" spans="1:16" x14ac:dyDescent="0.2">
      <c r="A31" s="3">
        <v>103</v>
      </c>
      <c r="F31" t="s">
        <v>24</v>
      </c>
      <c r="H31" s="9">
        <v>56</v>
      </c>
      <c r="I31" s="9">
        <v>38</v>
      </c>
      <c r="L31" s="3"/>
      <c r="M31" s="3"/>
      <c r="O31" s="3"/>
      <c r="P31" s="3"/>
    </row>
    <row r="32" spans="1:16" x14ac:dyDescent="0.2">
      <c r="A32" s="3">
        <v>260</v>
      </c>
      <c r="F32" t="s">
        <v>25</v>
      </c>
      <c r="H32" s="9">
        <v>170</v>
      </c>
      <c r="I32" s="9">
        <v>77</v>
      </c>
      <c r="L32" s="3"/>
      <c r="M32" s="3"/>
      <c r="O32" s="3"/>
      <c r="P32" s="3"/>
    </row>
    <row r="33" spans="1:16" x14ac:dyDescent="0.2">
      <c r="A33" s="3">
        <v>370</v>
      </c>
      <c r="F33" t="s">
        <v>26</v>
      </c>
      <c r="H33" s="9">
        <v>266</v>
      </c>
      <c r="I33" s="9">
        <v>79</v>
      </c>
      <c r="L33" s="3"/>
      <c r="M33" s="3"/>
      <c r="O33" s="3"/>
      <c r="P33" s="3"/>
    </row>
    <row r="34" spans="1:16" x14ac:dyDescent="0.2">
      <c r="A34" s="3">
        <v>321</v>
      </c>
      <c r="F34" t="s">
        <v>27</v>
      </c>
      <c r="H34" s="9">
        <v>213</v>
      </c>
      <c r="I34" s="9">
        <v>89</v>
      </c>
      <c r="L34" s="3"/>
      <c r="M34" s="3"/>
      <c r="O34" s="3"/>
      <c r="P34" s="3"/>
    </row>
    <row r="35" spans="1:16" x14ac:dyDescent="0.2">
      <c r="A35" s="7">
        <f>SUM(A22:A34)</f>
        <v>1895</v>
      </c>
      <c r="F35" s="3" t="s">
        <v>13</v>
      </c>
      <c r="G35" s="3"/>
      <c r="H35" s="7">
        <f>SUM(H22:H34)</f>
        <v>1294</v>
      </c>
      <c r="I35" s="7">
        <f>SUM(I22:I34)</f>
        <v>490</v>
      </c>
      <c r="J35" s="3"/>
      <c r="K35" s="7"/>
      <c r="L35" s="7"/>
      <c r="M35" s="7"/>
      <c r="N35" s="7"/>
      <c r="O35" s="7"/>
      <c r="P35" s="7"/>
    </row>
    <row r="36" spans="1:16" x14ac:dyDescent="0.2">
      <c r="A36" s="3">
        <v>108</v>
      </c>
      <c r="C36" t="s">
        <v>28</v>
      </c>
      <c r="F36" t="s">
        <v>73</v>
      </c>
      <c r="H36" s="9">
        <v>81</v>
      </c>
      <c r="I36" s="9">
        <v>26</v>
      </c>
      <c r="L36" s="3"/>
      <c r="M36" s="3"/>
      <c r="O36" s="3"/>
      <c r="P36" s="3"/>
    </row>
    <row r="37" spans="1:16" x14ac:dyDescent="0.2">
      <c r="A37" s="3">
        <v>196</v>
      </c>
      <c r="F37" t="s">
        <v>74</v>
      </c>
      <c r="H37" s="9">
        <v>136</v>
      </c>
      <c r="I37" s="9">
        <v>47</v>
      </c>
      <c r="L37" s="3"/>
      <c r="M37" s="3"/>
      <c r="O37" s="3"/>
      <c r="P37" s="3"/>
    </row>
    <row r="38" spans="1:16" x14ac:dyDescent="0.2">
      <c r="A38" s="3">
        <v>81</v>
      </c>
      <c r="F38" t="s">
        <v>76</v>
      </c>
      <c r="H38" s="9">
        <v>62</v>
      </c>
      <c r="I38" s="9">
        <v>17</v>
      </c>
      <c r="L38" s="3"/>
      <c r="M38" s="3"/>
      <c r="O38" s="3"/>
      <c r="P38" s="3"/>
    </row>
    <row r="39" spans="1:16" x14ac:dyDescent="0.2">
      <c r="A39" s="3">
        <v>63</v>
      </c>
      <c r="F39" t="s">
        <v>81</v>
      </c>
      <c r="H39" s="9">
        <v>46</v>
      </c>
      <c r="I39" s="9">
        <v>10</v>
      </c>
      <c r="L39" s="3"/>
      <c r="M39" s="3"/>
      <c r="O39" s="3"/>
      <c r="P39" s="3"/>
    </row>
    <row r="40" spans="1:16" x14ac:dyDescent="0.2">
      <c r="A40" s="3">
        <v>154</v>
      </c>
      <c r="F40" t="s">
        <v>77</v>
      </c>
      <c r="H40" s="9">
        <v>91</v>
      </c>
      <c r="I40" s="9">
        <v>45</v>
      </c>
      <c r="L40" s="3"/>
      <c r="M40" s="3"/>
      <c r="O40" s="3"/>
      <c r="P40" s="3"/>
    </row>
    <row r="41" spans="1:16" x14ac:dyDescent="0.2">
      <c r="A41" s="3">
        <v>84</v>
      </c>
      <c r="F41" t="s">
        <v>78</v>
      </c>
      <c r="H41" s="9">
        <v>58</v>
      </c>
      <c r="I41" s="9">
        <v>21</v>
      </c>
      <c r="L41" s="3"/>
      <c r="M41" s="3"/>
      <c r="O41" s="3"/>
      <c r="P41" s="3"/>
    </row>
    <row r="42" spans="1:16" x14ac:dyDescent="0.2">
      <c r="A42" s="3">
        <v>1</v>
      </c>
      <c r="F42" t="s">
        <v>82</v>
      </c>
      <c r="H42" s="9">
        <v>1</v>
      </c>
      <c r="I42" s="9">
        <v>0</v>
      </c>
      <c r="L42" s="3"/>
      <c r="M42" s="3"/>
      <c r="O42" s="3"/>
      <c r="P42" s="3"/>
    </row>
    <row r="43" spans="1:16" x14ac:dyDescent="0.2">
      <c r="A43" s="3">
        <v>172</v>
      </c>
      <c r="F43" t="s">
        <v>79</v>
      </c>
      <c r="H43" s="9">
        <v>120</v>
      </c>
      <c r="I43" s="9">
        <v>34</v>
      </c>
      <c r="L43" s="3"/>
      <c r="M43" s="3"/>
      <c r="O43" s="3"/>
      <c r="P43" s="3"/>
    </row>
    <row r="44" spans="1:16" x14ac:dyDescent="0.2">
      <c r="A44" s="3">
        <v>108</v>
      </c>
      <c r="F44" t="s">
        <v>80</v>
      </c>
      <c r="H44" s="9">
        <v>66</v>
      </c>
      <c r="I44" s="9">
        <v>32</v>
      </c>
      <c r="L44" s="3"/>
      <c r="M44" s="3"/>
      <c r="O44" s="3"/>
      <c r="P44" s="3"/>
    </row>
    <row r="45" spans="1:16" x14ac:dyDescent="0.2">
      <c r="A45" s="3">
        <v>104</v>
      </c>
      <c r="F45" t="s">
        <v>83</v>
      </c>
      <c r="H45" s="9">
        <v>63</v>
      </c>
      <c r="I45" s="9">
        <v>31</v>
      </c>
      <c r="L45" s="3"/>
      <c r="M45" s="3"/>
      <c r="O45" s="3"/>
      <c r="P45" s="3"/>
    </row>
    <row r="46" spans="1:16" x14ac:dyDescent="0.2">
      <c r="A46" s="3">
        <v>202</v>
      </c>
      <c r="F46" t="s">
        <v>84</v>
      </c>
      <c r="H46" s="9">
        <v>125</v>
      </c>
      <c r="I46" s="9">
        <v>61</v>
      </c>
      <c r="L46" s="3"/>
      <c r="M46" s="3"/>
      <c r="O46" s="3"/>
      <c r="P46" s="3"/>
    </row>
    <row r="47" spans="1:16" x14ac:dyDescent="0.2">
      <c r="A47" s="3">
        <v>21</v>
      </c>
      <c r="F47" t="s">
        <v>85</v>
      </c>
      <c r="H47" s="9">
        <v>19</v>
      </c>
      <c r="I47" s="9">
        <v>1</v>
      </c>
      <c r="L47" s="3"/>
      <c r="M47" s="3"/>
      <c r="O47" s="3"/>
      <c r="P47" s="3"/>
    </row>
    <row r="48" spans="1:16" x14ac:dyDescent="0.2">
      <c r="A48" s="3">
        <v>283</v>
      </c>
      <c r="F48" t="s">
        <v>86</v>
      </c>
      <c r="H48" s="9">
        <v>203</v>
      </c>
      <c r="I48" s="9">
        <v>61</v>
      </c>
      <c r="L48" s="3"/>
      <c r="M48" s="3"/>
      <c r="O48" s="3"/>
      <c r="P48" s="3"/>
    </row>
    <row r="49" spans="1:18" x14ac:dyDescent="0.2">
      <c r="A49" s="3">
        <v>224</v>
      </c>
      <c r="F49" t="s">
        <v>87</v>
      </c>
      <c r="H49" s="9">
        <v>165</v>
      </c>
      <c r="I49" s="9">
        <v>45</v>
      </c>
      <c r="L49" s="3"/>
      <c r="M49" s="3"/>
      <c r="O49" s="3"/>
      <c r="P49" s="3"/>
    </row>
    <row r="50" spans="1:18" x14ac:dyDescent="0.2">
      <c r="A50" s="3">
        <v>73</v>
      </c>
      <c r="F50" t="s">
        <v>88</v>
      </c>
      <c r="H50" s="9">
        <v>55</v>
      </c>
      <c r="I50" s="9">
        <v>18</v>
      </c>
      <c r="L50" s="3"/>
      <c r="M50" s="3"/>
      <c r="O50" s="3"/>
      <c r="P50" s="3"/>
    </row>
    <row r="51" spans="1:18" x14ac:dyDescent="0.2">
      <c r="A51" s="3">
        <v>109</v>
      </c>
      <c r="F51" t="s">
        <v>89</v>
      </c>
      <c r="H51" s="9">
        <v>77</v>
      </c>
      <c r="I51" s="9">
        <v>27</v>
      </c>
      <c r="L51" s="3"/>
      <c r="M51" s="3"/>
      <c r="O51" s="3"/>
      <c r="P51" s="3"/>
    </row>
    <row r="52" spans="1:18" x14ac:dyDescent="0.2">
      <c r="A52" s="3">
        <v>9</v>
      </c>
      <c r="F52" t="s">
        <v>90</v>
      </c>
      <c r="H52" s="9">
        <v>4</v>
      </c>
      <c r="I52" s="9">
        <v>4</v>
      </c>
      <c r="L52" s="3"/>
      <c r="M52" s="3"/>
      <c r="O52" s="3"/>
      <c r="P52" s="3"/>
    </row>
    <row r="53" spans="1:18" x14ac:dyDescent="0.2">
      <c r="A53" s="7">
        <f>SUM(A36:A52)</f>
        <v>1992</v>
      </c>
      <c r="F53" s="3" t="s">
        <v>29</v>
      </c>
      <c r="G53" s="3"/>
      <c r="H53" s="7">
        <f>SUM(H36:H52)</f>
        <v>1372</v>
      </c>
      <c r="I53" s="7">
        <f>SUM(I36:I52)</f>
        <v>480</v>
      </c>
      <c r="J53" s="3"/>
      <c r="K53" s="7"/>
      <c r="L53" s="7"/>
      <c r="M53" s="7"/>
      <c r="N53" s="3"/>
      <c r="O53" s="7"/>
      <c r="P53" s="7"/>
      <c r="R53" s="3"/>
    </row>
    <row r="54" spans="1:18" x14ac:dyDescent="0.2">
      <c r="H54" s="3"/>
      <c r="I54" s="3"/>
    </row>
    <row r="55" spans="1:18" ht="15" x14ac:dyDescent="0.25">
      <c r="C55" t="s">
        <v>30</v>
      </c>
      <c r="H55" s="3"/>
      <c r="I55" s="3"/>
    </row>
    <row r="56" spans="1:18" x14ac:dyDescent="0.2">
      <c r="C56" t="s">
        <v>8</v>
      </c>
      <c r="H56" s="3"/>
      <c r="I56" s="3"/>
    </row>
    <row r="57" spans="1:18" x14ac:dyDescent="0.2">
      <c r="A57" s="3">
        <v>201</v>
      </c>
      <c r="F57" t="s">
        <v>31</v>
      </c>
      <c r="H57" s="3">
        <v>131</v>
      </c>
      <c r="I57" s="3">
        <v>55</v>
      </c>
      <c r="L57" s="3"/>
      <c r="M57" s="3"/>
      <c r="O57" s="3"/>
      <c r="P57" s="3"/>
    </row>
    <row r="58" spans="1:18" x14ac:dyDescent="0.2">
      <c r="A58" s="3">
        <v>240</v>
      </c>
      <c r="F58" t="s">
        <v>32</v>
      </c>
      <c r="H58" s="3">
        <v>139</v>
      </c>
      <c r="I58" s="3">
        <v>85</v>
      </c>
      <c r="L58" s="3"/>
      <c r="M58" s="3"/>
      <c r="O58" s="3"/>
      <c r="P58" s="3"/>
    </row>
    <row r="59" spans="1:18" x14ac:dyDescent="0.2">
      <c r="A59" s="7">
        <f>SUM(A57+A58)</f>
        <v>441</v>
      </c>
      <c r="F59" s="3" t="s">
        <v>33</v>
      </c>
      <c r="G59" s="3"/>
      <c r="H59" s="7">
        <f>SUM(H57+H58)</f>
        <v>270</v>
      </c>
      <c r="I59" s="7">
        <f>SUM(I57+I58)</f>
        <v>140</v>
      </c>
      <c r="J59" s="3"/>
      <c r="K59" s="7"/>
      <c r="L59" s="7"/>
      <c r="M59" s="7"/>
      <c r="N59" s="7"/>
      <c r="O59" s="7"/>
      <c r="P59" s="7"/>
    </row>
    <row r="60" spans="1:18" x14ac:dyDescent="0.2">
      <c r="A60" s="3">
        <v>129</v>
      </c>
      <c r="C60" t="s">
        <v>34</v>
      </c>
      <c r="H60" s="3">
        <v>90</v>
      </c>
      <c r="I60" s="3">
        <v>34</v>
      </c>
      <c r="L60" s="3"/>
      <c r="M60" s="3"/>
      <c r="O60" s="3"/>
      <c r="P60" s="3"/>
    </row>
    <row r="61" spans="1:18" x14ac:dyDescent="0.2">
      <c r="A61" s="3">
        <v>188</v>
      </c>
      <c r="C61" t="s">
        <v>35</v>
      </c>
      <c r="H61" s="3">
        <v>114</v>
      </c>
      <c r="I61" s="3">
        <v>56</v>
      </c>
      <c r="L61" s="3"/>
      <c r="M61" s="3"/>
      <c r="O61" s="3"/>
      <c r="P61" s="3"/>
    </row>
    <row r="62" spans="1:18" x14ac:dyDescent="0.2">
      <c r="A62" s="3">
        <v>207</v>
      </c>
      <c r="C62" t="s">
        <v>122</v>
      </c>
      <c r="H62" s="3">
        <v>137</v>
      </c>
      <c r="I62" s="3">
        <v>56</v>
      </c>
      <c r="L62" s="3"/>
      <c r="M62" s="3"/>
      <c r="O62" s="3"/>
      <c r="P62" s="3"/>
    </row>
    <row r="63" spans="1:18" x14ac:dyDescent="0.2">
      <c r="A63" s="3">
        <v>532</v>
      </c>
      <c r="C63" t="s">
        <v>37</v>
      </c>
      <c r="F63" t="s">
        <v>38</v>
      </c>
      <c r="H63" s="3">
        <v>349</v>
      </c>
      <c r="I63" s="3">
        <v>132</v>
      </c>
      <c r="L63" s="3"/>
      <c r="M63" s="3"/>
      <c r="O63" s="3"/>
      <c r="P63" s="3"/>
    </row>
    <row r="64" spans="1:18" x14ac:dyDescent="0.2">
      <c r="A64" s="3">
        <v>147</v>
      </c>
      <c r="F64" t="s">
        <v>32</v>
      </c>
      <c r="H64" s="3">
        <v>93</v>
      </c>
      <c r="I64" s="3">
        <v>43</v>
      </c>
      <c r="L64" s="3"/>
      <c r="M64" s="3"/>
      <c r="O64" s="3"/>
      <c r="P64" s="3"/>
    </row>
    <row r="65" spans="1:16" x14ac:dyDescent="0.2">
      <c r="A65" s="7">
        <f>SUM(A63+A64)</f>
        <v>679</v>
      </c>
      <c r="F65" s="3" t="s">
        <v>39</v>
      </c>
      <c r="G65" s="3"/>
      <c r="H65" s="7">
        <f>SUM(H63+H64)</f>
        <v>442</v>
      </c>
      <c r="I65" s="7">
        <f>SUM(I63+I64)</f>
        <v>175</v>
      </c>
      <c r="J65" s="3"/>
      <c r="K65" s="7"/>
      <c r="L65" s="7"/>
      <c r="M65" s="7"/>
      <c r="N65" s="7"/>
      <c r="O65" s="7"/>
      <c r="P65" s="7"/>
    </row>
    <row r="66" spans="1:16" x14ac:dyDescent="0.2">
      <c r="A66" s="3">
        <v>531</v>
      </c>
      <c r="C66" t="s">
        <v>40</v>
      </c>
      <c r="F66" t="s">
        <v>91</v>
      </c>
      <c r="H66" s="3">
        <v>317</v>
      </c>
      <c r="I66" s="3">
        <v>170</v>
      </c>
      <c r="L66" s="3"/>
      <c r="M66" s="3"/>
      <c r="O66" s="3"/>
      <c r="P66" s="3"/>
    </row>
    <row r="67" spans="1:16" x14ac:dyDescent="0.2">
      <c r="A67" s="3">
        <v>92</v>
      </c>
      <c r="F67" t="s">
        <v>92</v>
      </c>
      <c r="H67" s="3">
        <v>63</v>
      </c>
      <c r="I67" s="3">
        <v>23</v>
      </c>
      <c r="L67" s="3"/>
      <c r="M67" s="3"/>
      <c r="O67" s="3"/>
      <c r="P67" s="3"/>
    </row>
    <row r="68" spans="1:16" x14ac:dyDescent="0.2">
      <c r="A68" s="3">
        <v>0</v>
      </c>
      <c r="F68" t="s">
        <v>123</v>
      </c>
      <c r="H68" s="3">
        <v>0</v>
      </c>
      <c r="I68" s="3">
        <v>0</v>
      </c>
      <c r="L68" s="3"/>
      <c r="M68" s="3"/>
      <c r="O68" s="3"/>
      <c r="P68" s="3"/>
    </row>
    <row r="69" spans="1:16" x14ac:dyDescent="0.2">
      <c r="A69" s="3">
        <v>136</v>
      </c>
      <c r="F69" t="s">
        <v>94</v>
      </c>
      <c r="H69" s="3">
        <v>83</v>
      </c>
      <c r="I69" s="3">
        <v>37</v>
      </c>
      <c r="L69" s="3"/>
      <c r="M69" s="3"/>
      <c r="O69" s="3"/>
      <c r="P69" s="3"/>
    </row>
    <row r="70" spans="1:16" x14ac:dyDescent="0.2">
      <c r="A70" s="3">
        <v>40</v>
      </c>
      <c r="F70" t="s">
        <v>95</v>
      </c>
      <c r="H70" s="3">
        <v>28</v>
      </c>
      <c r="I70" s="3">
        <v>7</v>
      </c>
      <c r="L70" s="3"/>
      <c r="M70" s="3"/>
      <c r="O70" s="3"/>
      <c r="P70" s="3"/>
    </row>
    <row r="71" spans="1:16" x14ac:dyDescent="0.2">
      <c r="A71" s="7">
        <f>SUM(A66:A70)</f>
        <v>799</v>
      </c>
      <c r="F71" s="3" t="s">
        <v>41</v>
      </c>
      <c r="G71" s="3"/>
      <c r="H71" s="7">
        <f>SUM(H66:H70)</f>
        <v>491</v>
      </c>
      <c r="I71" s="7">
        <f>SUM(I66:I70)</f>
        <v>237</v>
      </c>
      <c r="J71" s="3"/>
      <c r="K71" s="7"/>
      <c r="L71" s="7"/>
      <c r="M71" s="7"/>
      <c r="N71" s="7"/>
      <c r="O71" s="7"/>
      <c r="P71" s="7"/>
    </row>
    <row r="72" spans="1:16" x14ac:dyDescent="0.2">
      <c r="A72" s="3">
        <v>185</v>
      </c>
      <c r="C72" t="s">
        <v>42</v>
      </c>
      <c r="H72" s="3">
        <v>120</v>
      </c>
      <c r="I72" s="3">
        <v>51</v>
      </c>
      <c r="L72" s="3"/>
      <c r="M72" s="3"/>
      <c r="O72" s="3"/>
      <c r="P72" s="3"/>
    </row>
    <row r="73" spans="1:16" x14ac:dyDescent="0.2">
      <c r="A73" s="3">
        <v>167</v>
      </c>
      <c r="C73" t="s">
        <v>43</v>
      </c>
      <c r="H73" s="3">
        <v>89</v>
      </c>
      <c r="I73" s="3">
        <v>63</v>
      </c>
      <c r="L73" s="3"/>
      <c r="M73" s="3"/>
      <c r="O73" s="3"/>
      <c r="P73" s="3"/>
    </row>
    <row r="74" spans="1:16" x14ac:dyDescent="0.2">
      <c r="A74" s="3">
        <v>91</v>
      </c>
      <c r="C74" t="s">
        <v>44</v>
      </c>
      <c r="F74" t="s">
        <v>15</v>
      </c>
      <c r="H74" s="3">
        <v>66</v>
      </c>
      <c r="I74" s="3">
        <v>17</v>
      </c>
      <c r="L74" s="3"/>
      <c r="M74" s="3"/>
      <c r="O74" s="3"/>
      <c r="P74" s="3"/>
    </row>
    <row r="75" spans="1:16" x14ac:dyDescent="0.2">
      <c r="A75" s="3">
        <v>305</v>
      </c>
      <c r="F75" t="s">
        <v>16</v>
      </c>
      <c r="H75" s="3">
        <v>203</v>
      </c>
      <c r="I75" s="3">
        <v>78</v>
      </c>
      <c r="L75" s="3"/>
      <c r="M75" s="3"/>
      <c r="O75" s="3"/>
      <c r="P75" s="3"/>
    </row>
    <row r="76" spans="1:16" s="10" customFormat="1" x14ac:dyDescent="0.2">
      <c r="A76" s="9">
        <v>8</v>
      </c>
      <c r="F76" s="10" t="s">
        <v>96</v>
      </c>
      <c r="H76" s="9">
        <v>6</v>
      </c>
      <c r="I76" s="9">
        <v>2</v>
      </c>
      <c r="L76" s="9"/>
      <c r="M76" s="9"/>
      <c r="O76" s="9"/>
      <c r="P76" s="9"/>
    </row>
    <row r="77" spans="1:16" x14ac:dyDescent="0.2">
      <c r="A77" s="7">
        <f>SUM(A74:A76)</f>
        <v>404</v>
      </c>
      <c r="F77" s="3" t="s">
        <v>45</v>
      </c>
      <c r="G77" s="3"/>
      <c r="H77" s="7">
        <f>SUM(H74:H76)</f>
        <v>275</v>
      </c>
      <c r="I77" s="7">
        <f>SUM(I74:I76)</f>
        <v>97</v>
      </c>
      <c r="J77" s="3"/>
      <c r="K77" s="7"/>
      <c r="L77" s="7"/>
      <c r="M77" s="7"/>
      <c r="N77" s="7"/>
      <c r="O77" s="7"/>
      <c r="P77" s="7"/>
    </row>
    <row r="78" spans="1:16" x14ac:dyDescent="0.2">
      <c r="A78" s="3">
        <v>130</v>
      </c>
      <c r="C78" t="s">
        <v>46</v>
      </c>
      <c r="H78" s="3">
        <v>63</v>
      </c>
      <c r="I78" s="3">
        <v>52</v>
      </c>
      <c r="L78" s="3"/>
      <c r="M78" s="3"/>
      <c r="O78" s="3"/>
      <c r="P78" s="3"/>
    </row>
    <row r="79" spans="1:16" x14ac:dyDescent="0.2">
      <c r="A79" s="3">
        <v>325</v>
      </c>
      <c r="C79" t="s">
        <v>47</v>
      </c>
      <c r="H79" s="3">
        <v>200</v>
      </c>
      <c r="I79" s="3">
        <v>100</v>
      </c>
      <c r="L79" s="3"/>
      <c r="M79" s="3"/>
      <c r="O79" s="3"/>
      <c r="P79" s="3"/>
    </row>
    <row r="80" spans="1:16" x14ac:dyDescent="0.2">
      <c r="A80" s="3">
        <v>103</v>
      </c>
      <c r="C80" t="s">
        <v>48</v>
      </c>
      <c r="H80" s="3">
        <v>65</v>
      </c>
      <c r="I80" s="3">
        <v>31</v>
      </c>
      <c r="L80" s="3"/>
      <c r="M80" s="3"/>
      <c r="O80" s="3"/>
      <c r="P80" s="3"/>
    </row>
    <row r="81" spans="1:16" x14ac:dyDescent="0.2">
      <c r="A81" s="7">
        <f>SUM(A59+A60+A61+A62+A65+A71+A72+A73+A77+A78+A79+A80)</f>
        <v>3757</v>
      </c>
      <c r="F81" s="3" t="s">
        <v>49</v>
      </c>
      <c r="G81" s="3"/>
      <c r="H81" s="7">
        <f>SUM(H59+H60+H61+H62+H65+H71+H72+H73+H77+H78+H79+H80)</f>
        <v>2356</v>
      </c>
      <c r="I81" s="7">
        <f>SUM(I59+I60+I61+I62+I65+I71+I72+I73+I77+I78+I79+I80)</f>
        <v>1092</v>
      </c>
      <c r="J81" s="3"/>
      <c r="K81" s="7"/>
      <c r="L81" s="7"/>
      <c r="M81" s="7"/>
      <c r="N81" s="7"/>
      <c r="O81" s="7"/>
      <c r="P81" s="7"/>
    </row>
    <row r="82" spans="1:16" x14ac:dyDescent="0.2">
      <c r="A82" s="7">
        <f>SUM(A18+A21+A35+A53+A81)</f>
        <v>8652</v>
      </c>
      <c r="F82" t="s">
        <v>50</v>
      </c>
      <c r="H82" s="7">
        <f>SUM(H18+H21+H35+H53+H81)</f>
        <v>5678</v>
      </c>
      <c r="I82" s="7">
        <f>SUM(I18+I21+I35+I53+I81)</f>
        <v>2326</v>
      </c>
      <c r="K82" s="7"/>
      <c r="L82" s="7"/>
      <c r="M82" s="7"/>
      <c r="N82" s="7"/>
      <c r="O82" s="7"/>
      <c r="P82" s="7"/>
    </row>
    <row r="83" spans="1:16" x14ac:dyDescent="0.2">
      <c r="A83" s="3">
        <v>16</v>
      </c>
      <c r="C83" s="3" t="s">
        <v>66</v>
      </c>
      <c r="H83" s="3">
        <v>8</v>
      </c>
      <c r="I83" s="3">
        <v>6</v>
      </c>
      <c r="L83" s="3"/>
      <c r="M83" s="3"/>
      <c r="O83" s="3"/>
      <c r="P83" s="3"/>
    </row>
    <row r="84" spans="1:16" x14ac:dyDescent="0.2">
      <c r="A84" s="7">
        <f>SUM(A82+A83)</f>
        <v>8668</v>
      </c>
      <c r="F84" t="s">
        <v>51</v>
      </c>
      <c r="H84" s="7">
        <f>SUM(H82+H83)</f>
        <v>5686</v>
      </c>
      <c r="I84" s="7">
        <f>SUM(I82+I83)</f>
        <v>2332</v>
      </c>
      <c r="K84" s="7"/>
      <c r="L84" s="7"/>
      <c r="M84" s="7"/>
      <c r="N84" s="7"/>
      <c r="O84" s="7"/>
      <c r="P84" s="7"/>
    </row>
    <row r="85" spans="1:16" ht="15" x14ac:dyDescent="0.25">
      <c r="A85" s="3">
        <v>124</v>
      </c>
      <c r="C85" s="4" t="s">
        <v>52</v>
      </c>
      <c r="H85" s="3">
        <v>79</v>
      </c>
      <c r="I85" s="3">
        <v>36</v>
      </c>
      <c r="L85" s="3"/>
      <c r="M85" s="3"/>
      <c r="O85" s="3"/>
      <c r="P85" s="3"/>
    </row>
    <row r="86" spans="1:16" x14ac:dyDescent="0.2">
      <c r="A86" s="7">
        <f>SUM(A84+A85)</f>
        <v>8792</v>
      </c>
      <c r="F86" s="3" t="s">
        <v>53</v>
      </c>
      <c r="G86" s="3"/>
      <c r="H86" s="7">
        <f>SUM(H84+H85)</f>
        <v>5765</v>
      </c>
      <c r="I86" s="7">
        <f>SUM(I84+I85)</f>
        <v>2368</v>
      </c>
      <c r="J86" s="3"/>
      <c r="K86" s="7"/>
      <c r="L86" s="7"/>
      <c r="M86" s="7"/>
      <c r="N86" s="7"/>
      <c r="O86" s="7"/>
      <c r="P86" s="7"/>
    </row>
    <row r="89" spans="1:16" x14ac:dyDescent="0.2">
      <c r="A89" t="s">
        <v>126</v>
      </c>
    </row>
    <row r="90" spans="1:16" x14ac:dyDescent="0.2">
      <c r="A90" t="s">
        <v>127</v>
      </c>
    </row>
    <row r="91" spans="1:16" x14ac:dyDescent="0.2">
      <c r="A91" t="s">
        <v>170</v>
      </c>
    </row>
    <row r="92" spans="1:16" x14ac:dyDescent="0.2">
      <c r="A92" t="s">
        <v>171</v>
      </c>
    </row>
    <row r="93" spans="1:16" x14ac:dyDescent="0.2">
      <c r="A93" t="s">
        <v>172</v>
      </c>
    </row>
    <row r="95" spans="1:16" x14ac:dyDescent="0.2">
      <c r="A95" t="s">
        <v>173</v>
      </c>
    </row>
    <row r="97" spans="1:4" ht="40.5" customHeight="1" x14ac:dyDescent="0.2">
      <c r="A97" t="s">
        <v>130</v>
      </c>
      <c r="B97" t="s">
        <v>128</v>
      </c>
      <c r="D97" t="s">
        <v>132</v>
      </c>
    </row>
    <row r="98" spans="1:4" ht="40.5" customHeight="1" x14ac:dyDescent="0.2">
      <c r="A98" t="s">
        <v>129</v>
      </c>
      <c r="D98" t="s">
        <v>133</v>
      </c>
    </row>
    <row r="99" spans="1:4" ht="40.5" customHeight="1" x14ac:dyDescent="0.2">
      <c r="A99" t="s">
        <v>131</v>
      </c>
    </row>
  </sheetData>
  <phoneticPr fontId="7" type="noConversion"/>
  <printOptions gridLines="1"/>
  <pageMargins left="0.75" right="0.75" top="1" bottom="1" header="0.5" footer="0.5"/>
  <pageSetup paperSize="5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 3</vt:lpstr>
      <vt:lpstr>Sheet 4</vt:lpstr>
      <vt:lpstr>'Sheet 3'!Print_Area</vt:lpstr>
      <vt:lpstr>'Sheet 4'!Print_Area</vt:lpstr>
      <vt:lpstr>Sheet1!Print_Area</vt:lpstr>
      <vt:lpstr>Sheet2!Print_Area</vt:lpstr>
    </vt:vector>
  </TitlesOfParts>
  <Company>Montgomery County 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kathy</cp:lastModifiedBy>
  <cp:lastPrinted>2014-11-20T16:36:51Z</cp:lastPrinted>
  <dcterms:created xsi:type="dcterms:W3CDTF">2010-07-09T21:00:20Z</dcterms:created>
  <dcterms:modified xsi:type="dcterms:W3CDTF">2017-07-05T17:10:10Z</dcterms:modified>
</cp:coreProperties>
</file>