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<sst xmlns="http://schemas.openxmlformats.org/spreadsheetml/2006/main" count="108" uniqueCount="53">
  <si>
    <t>1ra Generacion</t>
  </si>
  <si>
    <t>Selección</t>
  </si>
  <si>
    <t>Cruce</t>
  </si>
  <si>
    <t>Mutacion</t>
  </si>
  <si>
    <t>Poblacion</t>
  </si>
  <si>
    <t>funcion de evaluacion</t>
  </si>
  <si>
    <t>Punto de division=4</t>
  </si>
  <si>
    <t>Original</t>
  </si>
  <si>
    <t>x1</t>
  </si>
  <si>
    <t>f(x)=x2x-1</t>
  </si>
  <si>
    <t>fenotipo</t>
  </si>
  <si>
    <t>Poblacion final</t>
  </si>
  <si>
    <t>'0000</t>
  </si>
  <si>
    <t>'1101</t>
  </si>
  <si>
    <t>'1100</t>
  </si>
  <si>
    <t>'1011</t>
  </si>
  <si>
    <t>'1010</t>
  </si>
  <si>
    <t>'1001</t>
  </si>
  <si>
    <t>'1000</t>
  </si>
  <si>
    <t>'0111</t>
  </si>
  <si>
    <t>'0110</t>
  </si>
  <si>
    <t>'0101</t>
  </si>
  <si>
    <t>'0100</t>
  </si>
  <si>
    <t>'0011</t>
  </si>
  <si>
    <t>'0001</t>
  </si>
  <si>
    <t>2da Generacion</t>
  </si>
  <si>
    <t>Punto de division=3</t>
  </si>
  <si>
    <t>f(x)=x2+1</t>
  </si>
  <si>
    <t>'000</t>
  </si>
  <si>
    <t>01111</t>
  </si>
  <si>
    <t>000</t>
  </si>
  <si>
    <t>01110</t>
  </si>
  <si>
    <t>01011</t>
  </si>
  <si>
    <t>01010</t>
  </si>
  <si>
    <t>01001</t>
  </si>
  <si>
    <t>01000</t>
  </si>
  <si>
    <t>00111</t>
  </si>
  <si>
    <t>00110</t>
  </si>
  <si>
    <t>00101</t>
  </si>
  <si>
    <t>00100</t>
  </si>
  <si>
    <t>00011</t>
  </si>
  <si>
    <t>00001</t>
  </si>
  <si>
    <t>3ra Generacion</t>
  </si>
  <si>
    <t>Punto de division=5</t>
  </si>
  <si>
    <t>'00001</t>
  </si>
  <si>
    <t>111</t>
  </si>
  <si>
    <t>110</t>
  </si>
  <si>
    <t>101</t>
  </si>
  <si>
    <t>100</t>
  </si>
  <si>
    <t>011</t>
  </si>
  <si>
    <t>010</t>
  </si>
  <si>
    <t>'00000</t>
  </si>
  <si>
    <t>001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</si>
</sst>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color theme="1"/>
      <name val="Roboto Serif"/>
    </font>
    <font>
      <sz val="11.0"/>
      <color theme="1"/>
      <name val="Roboto Serif"/>
    </font>
    <font/>
    <font>
      <sz val="11.0"/>
      <color rgb="FF1D2125"/>
      <name val="Roboto Serif"/>
    </font>
    <font>
      <sz val="11.0"/>
      <color rgb="FF000000"/>
      <name val="Roboto Serif"/>
    </font>
  </fonts>
  <fills count="10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4" fillId="3" fontId="1" numFmtId="0" xfId="0" applyAlignment="1" applyBorder="1" applyFill="1" applyFont="1">
      <alignment horizontal="center" vertical="center"/>
    </xf>
    <xf borderId="1" fillId="3" fontId="2" numFmtId="0" xfId="0" applyAlignment="1" applyBorder="1" applyFont="1">
      <alignment horizontal="center" vertical="center"/>
    </xf>
    <xf borderId="4" fillId="3" fontId="2" numFmtId="0" xfId="0" applyAlignment="1" applyBorder="1" applyFont="1">
      <alignment horizontal="center" vertical="center"/>
    </xf>
    <xf borderId="4" fillId="3" fontId="2" numFmtId="0" xfId="0" applyAlignment="1" applyBorder="1" applyFont="1">
      <alignment horizontal="center" shrinkToFit="0" vertical="center" wrapText="1"/>
    </xf>
    <xf borderId="4" fillId="3" fontId="4" numFmtId="0" xfId="0" applyAlignment="1" applyBorder="1" applyFont="1">
      <alignment horizontal="center" readingOrder="0" vertical="center"/>
    </xf>
    <xf borderId="4" fillId="4" fontId="1" numFmtId="0" xfId="0" applyAlignment="1" applyBorder="1" applyFill="1" applyFont="1">
      <alignment horizontal="center" vertical="center"/>
    </xf>
    <xf borderId="4" fillId="4" fontId="2" numFmtId="0" xfId="0" applyAlignment="1" applyBorder="1" applyFont="1">
      <alignment horizontal="center" vertical="center"/>
    </xf>
    <xf borderId="4" fillId="4" fontId="2" numFmtId="0" xfId="0" applyAlignment="1" applyBorder="1" applyFont="1">
      <alignment horizontal="right" vertical="center"/>
    </xf>
    <xf quotePrefix="1" borderId="4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readingOrder="0" vertical="center"/>
    </xf>
    <xf borderId="4" fillId="6" fontId="1" numFmtId="0" xfId="0" applyAlignment="1" applyBorder="1" applyFill="1" applyFont="1">
      <alignment horizontal="center" vertical="center"/>
    </xf>
    <xf borderId="1" fillId="6" fontId="2" numFmtId="0" xfId="0" applyAlignment="1" applyBorder="1" applyFont="1">
      <alignment horizontal="center" vertical="center"/>
    </xf>
    <xf borderId="4" fillId="6" fontId="2" numFmtId="0" xfId="0" applyAlignment="1" applyBorder="1" applyFont="1">
      <alignment horizontal="center" vertical="center"/>
    </xf>
    <xf borderId="4" fillId="6" fontId="2" numFmtId="0" xfId="0" applyAlignment="1" applyBorder="1" applyFont="1">
      <alignment horizontal="center" shrinkToFit="0" vertical="center" wrapText="1"/>
    </xf>
    <xf borderId="1" fillId="6" fontId="2" numFmtId="0" xfId="0" applyAlignment="1" applyBorder="1" applyFont="1">
      <alignment horizontal="center" readingOrder="0" vertical="center"/>
    </xf>
    <xf borderId="4" fillId="7" fontId="1" numFmtId="0" xfId="0" applyAlignment="1" applyBorder="1" applyFill="1" applyFont="1">
      <alignment horizontal="center" readingOrder="0" vertical="center"/>
    </xf>
    <xf borderId="4" fillId="7" fontId="2" numFmtId="0" xfId="0" applyAlignment="1" applyBorder="1" applyFont="1">
      <alignment horizontal="center" readingOrder="0" vertical="center"/>
    </xf>
    <xf borderId="4" fillId="7" fontId="2" numFmtId="0" xfId="0" applyAlignment="1" applyBorder="1" applyFont="1">
      <alignment horizontal="right" vertical="center"/>
    </xf>
    <xf borderId="4" fillId="7" fontId="2" numFmtId="0" xfId="0" applyAlignment="1" applyBorder="1" applyFont="1">
      <alignment horizontal="center" vertical="center"/>
    </xf>
    <xf quotePrefix="1" borderId="4" fillId="7" fontId="2" numFmtId="0" xfId="0" applyAlignment="1" applyBorder="1" applyFont="1">
      <alignment horizontal="center" readingOrder="0" vertical="center"/>
    </xf>
    <xf borderId="4" fillId="7" fontId="5" numFmtId="0" xfId="0" applyBorder="1" applyFont="1"/>
    <xf borderId="4" fillId="7" fontId="1" numFmtId="0" xfId="0" applyAlignment="1" applyBorder="1" applyFont="1">
      <alignment horizontal="center" vertical="center"/>
    </xf>
    <xf borderId="1" fillId="8" fontId="2" numFmtId="0" xfId="0" applyAlignment="1" applyBorder="1" applyFill="1" applyFont="1">
      <alignment horizontal="center" readingOrder="0" vertical="center"/>
    </xf>
    <xf borderId="4" fillId="9" fontId="2" numFmtId="0" xfId="0" applyAlignment="1" applyBorder="1" applyFill="1" applyFont="1">
      <alignment horizontal="center" vertical="center"/>
    </xf>
    <xf borderId="1" fillId="9" fontId="2" numFmtId="0" xfId="0" applyAlignment="1" applyBorder="1" applyFont="1">
      <alignment horizontal="center" vertical="center"/>
    </xf>
    <xf borderId="4" fillId="9" fontId="2" numFmtId="0" xfId="0" applyAlignment="1" applyBorder="1" applyFont="1">
      <alignment horizontal="center" shrinkToFit="0" vertical="center" wrapText="1"/>
    </xf>
    <xf borderId="1" fillId="9" fontId="2" numFmtId="0" xfId="0" applyAlignment="1" applyBorder="1" applyFont="1">
      <alignment horizontal="center" readingOrder="0" vertical="center"/>
    </xf>
    <xf borderId="4" fillId="4" fontId="2" numFmtId="0" xfId="0" applyAlignment="1" applyBorder="1" applyFont="1">
      <alignment horizontal="center" vertical="center"/>
    </xf>
    <xf borderId="4" fillId="4" fontId="2" numFmtId="0" xfId="0" applyAlignment="1" applyBorder="1" applyFont="1">
      <alignment horizontal="center" readingOrder="0" vertical="center"/>
    </xf>
    <xf quotePrefix="1" borderId="4" fillId="4" fontId="2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2.29"/>
    <col customWidth="1" min="3" max="3" width="20.14"/>
    <col customWidth="1" min="4" max="4" width="12.29"/>
    <col customWidth="1" min="5" max="5" width="10.71"/>
    <col customWidth="1" min="6" max="6" width="11.29"/>
    <col customWidth="1" min="7" max="7" width="13.0"/>
    <col customWidth="1" min="8" max="8" width="16.86"/>
    <col customWidth="1" min="9" max="9" width="12.86"/>
    <col customWidth="1" min="10" max="26" width="10.71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6.25" customHeight="1">
      <c r="A2" s="2" t="s">
        <v>0</v>
      </c>
      <c r="B2" s="3"/>
      <c r="C2" s="3"/>
      <c r="D2" s="3"/>
      <c r="E2" s="3"/>
      <c r="F2" s="3"/>
      <c r="G2" s="3"/>
      <c r="H2" s="3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5"/>
      <c r="B3" s="6" t="s">
        <v>1</v>
      </c>
      <c r="C3" s="3"/>
      <c r="D3" s="4"/>
      <c r="E3" s="6" t="s">
        <v>2</v>
      </c>
      <c r="F3" s="3"/>
      <c r="G3" s="4"/>
      <c r="H3" s="7" t="s">
        <v>3</v>
      </c>
      <c r="I3" s="7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5"/>
      <c r="B4" s="7" t="s">
        <v>4</v>
      </c>
      <c r="C4" s="8" t="s">
        <v>5</v>
      </c>
      <c r="D4" s="7"/>
      <c r="E4" s="6" t="s">
        <v>6</v>
      </c>
      <c r="F4" s="4"/>
      <c r="G4" s="7"/>
      <c r="H4" s="7"/>
      <c r="I4" s="7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7" t="s">
        <v>7</v>
      </c>
      <c r="B5" s="7" t="s">
        <v>8</v>
      </c>
      <c r="C5" s="9" t="s">
        <v>9</v>
      </c>
      <c r="D5" s="7" t="s">
        <v>10</v>
      </c>
      <c r="E5" s="7"/>
      <c r="F5" s="7"/>
      <c r="G5" s="7"/>
      <c r="H5" s="7"/>
      <c r="I5" s="8" t="s">
        <v>11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0">
        <v>10.0</v>
      </c>
      <c r="B6" s="11">
        <v>13.0</v>
      </c>
      <c r="C6" s="12">
        <f t="shared" ref="C6:C17" si="1">POWER(B6, 2*B6) - 1
</f>
        <v>9.17333E+28</v>
      </c>
      <c r="D6" s="11" t="str">
        <f t="shared" ref="D6:D17" si="2">DEC2BIN(B6,8)</f>
        <v>00001101</v>
      </c>
      <c r="E6" s="13" t="s">
        <v>12</v>
      </c>
      <c r="F6" s="11" t="s">
        <v>13</v>
      </c>
      <c r="G6" s="11" t="str">
        <f>LEFT(D6,4) &amp; RIGHT(D7,4)</f>
        <v>00001100</v>
      </c>
      <c r="H6" s="11" t="str">
        <f t="shared" ref="H6:H17" si="3">LEFT(G6, 6) &amp; IF(MID(G6, 7, 1)="0", "1", "0") &amp; RIGHT(G6, LEN(G6)-7)</f>
        <v>00001110</v>
      </c>
      <c r="I6" s="11">
        <f t="shared" ref="I6:I17" si="4">BIN2DEC(H6)</f>
        <v>14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0">
        <v>13.0</v>
      </c>
      <c r="B7" s="11">
        <v>12.0</v>
      </c>
      <c r="C7" s="12">
        <f t="shared" si="1"/>
        <v>7.94968E+25</v>
      </c>
      <c r="D7" s="11" t="str">
        <f t="shared" si="2"/>
        <v>00001100</v>
      </c>
      <c r="E7" s="13" t="s">
        <v>12</v>
      </c>
      <c r="F7" s="11" t="s">
        <v>14</v>
      </c>
      <c r="G7" s="11" t="str">
        <f>LEFT(D7,4) &amp; RIGHT(D6,4)</f>
        <v>00001101</v>
      </c>
      <c r="H7" s="11" t="str">
        <f t="shared" si="3"/>
        <v>00001111</v>
      </c>
      <c r="I7" s="11">
        <f t="shared" si="4"/>
        <v>15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0">
        <v>3.0</v>
      </c>
      <c r="B8" s="11">
        <v>11.0</v>
      </c>
      <c r="C8" s="12">
        <f t="shared" si="1"/>
        <v>8.14027E+22</v>
      </c>
      <c r="D8" s="11" t="str">
        <f t="shared" si="2"/>
        <v>00001011</v>
      </c>
      <c r="E8" s="13" t="s">
        <v>12</v>
      </c>
      <c r="F8" s="11" t="s">
        <v>15</v>
      </c>
      <c r="G8" s="11" t="str">
        <f>LEFT(D8,4) &amp; RIGHT(D9,4)</f>
        <v>00001010</v>
      </c>
      <c r="H8" s="11" t="str">
        <f t="shared" si="3"/>
        <v>00001000</v>
      </c>
      <c r="I8" s="11">
        <f t="shared" si="4"/>
        <v>8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0">
        <v>4.0</v>
      </c>
      <c r="B9" s="11">
        <v>10.0</v>
      </c>
      <c r="C9" s="12">
        <f t="shared" si="1"/>
        <v>1E+20</v>
      </c>
      <c r="D9" s="11" t="str">
        <f t="shared" si="2"/>
        <v>00001010</v>
      </c>
      <c r="E9" s="13" t="s">
        <v>12</v>
      </c>
      <c r="F9" s="11" t="s">
        <v>16</v>
      </c>
      <c r="G9" s="11" t="str">
        <f>LEFT(D9,4) &amp; RIGHT(D8,4)</f>
        <v>00001011</v>
      </c>
      <c r="H9" s="11" t="str">
        <f t="shared" si="3"/>
        <v>00001001</v>
      </c>
      <c r="I9" s="11">
        <f t="shared" si="4"/>
        <v>9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0">
        <v>8.0</v>
      </c>
      <c r="B10" s="11">
        <v>9.0</v>
      </c>
      <c r="C10" s="12">
        <f t="shared" si="1"/>
        <v>1.50095E+17</v>
      </c>
      <c r="D10" s="11" t="str">
        <f t="shared" si="2"/>
        <v>00001001</v>
      </c>
      <c r="E10" s="13" t="s">
        <v>12</v>
      </c>
      <c r="F10" s="11" t="s">
        <v>17</v>
      </c>
      <c r="G10" s="11" t="str">
        <f>LEFT(D10,4) &amp; RIGHT(D11,4)</f>
        <v>00001000</v>
      </c>
      <c r="H10" s="11" t="str">
        <f t="shared" si="3"/>
        <v>00001010</v>
      </c>
      <c r="I10" s="11">
        <f t="shared" si="4"/>
        <v>10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0">
        <v>1.0</v>
      </c>
      <c r="B11" s="11">
        <v>8.0</v>
      </c>
      <c r="C11" s="12">
        <f t="shared" si="1"/>
        <v>281474976710655</v>
      </c>
      <c r="D11" s="11" t="str">
        <f t="shared" si="2"/>
        <v>00001000</v>
      </c>
      <c r="E11" s="13" t="s">
        <v>12</v>
      </c>
      <c r="F11" s="11" t="s">
        <v>18</v>
      </c>
      <c r="G11" s="11" t="str">
        <f>LEFT(D11,4) &amp; RIGHT(D10,4)</f>
        <v>00001001</v>
      </c>
      <c r="H11" s="11" t="str">
        <f t="shared" si="3"/>
        <v>00001011</v>
      </c>
      <c r="I11" s="11">
        <f t="shared" si="4"/>
        <v>11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0">
        <v>12.0</v>
      </c>
      <c r="B12" s="11">
        <v>7.0</v>
      </c>
      <c r="C12" s="12">
        <f t="shared" si="1"/>
        <v>678223072848</v>
      </c>
      <c r="D12" s="11" t="str">
        <f t="shared" si="2"/>
        <v>00000111</v>
      </c>
      <c r="E12" s="13" t="s">
        <v>12</v>
      </c>
      <c r="F12" s="11" t="s">
        <v>19</v>
      </c>
      <c r="G12" s="11" t="str">
        <f>LEFT(D12,4) &amp; RIGHT(D13,4)</f>
        <v>00000110</v>
      </c>
      <c r="H12" s="11" t="str">
        <f t="shared" si="3"/>
        <v>00000100</v>
      </c>
      <c r="I12" s="11">
        <f t="shared" si="4"/>
        <v>4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0">
        <v>5.0</v>
      </c>
      <c r="B13" s="11">
        <v>6.0</v>
      </c>
      <c r="C13" s="12">
        <f t="shared" si="1"/>
        <v>2176782335</v>
      </c>
      <c r="D13" s="11" t="str">
        <f t="shared" si="2"/>
        <v>00000110</v>
      </c>
      <c r="E13" s="13" t="s">
        <v>12</v>
      </c>
      <c r="F13" s="11" t="s">
        <v>20</v>
      </c>
      <c r="G13" s="11" t="str">
        <f>LEFT(D13,4) &amp; RIGHT(D12,4)</f>
        <v>00000111</v>
      </c>
      <c r="H13" s="11" t="str">
        <f t="shared" si="3"/>
        <v>00000101</v>
      </c>
      <c r="I13" s="11">
        <f t="shared" si="4"/>
        <v>5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0">
        <v>7.0</v>
      </c>
      <c r="B14" s="11">
        <v>5.0</v>
      </c>
      <c r="C14" s="12">
        <f t="shared" si="1"/>
        <v>9765624</v>
      </c>
      <c r="D14" s="11" t="str">
        <f t="shared" si="2"/>
        <v>00000101</v>
      </c>
      <c r="E14" s="13" t="s">
        <v>12</v>
      </c>
      <c r="F14" s="11" t="s">
        <v>21</v>
      </c>
      <c r="G14" s="11" t="str">
        <f>LEFT(D14,4) &amp; RIGHT(D15,4)</f>
        <v>00000100</v>
      </c>
      <c r="H14" s="11" t="str">
        <f t="shared" si="3"/>
        <v>00000110</v>
      </c>
      <c r="I14" s="11">
        <f t="shared" si="4"/>
        <v>6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0">
        <v>6.0</v>
      </c>
      <c r="B15" s="11">
        <v>4.0</v>
      </c>
      <c r="C15" s="12">
        <f t="shared" si="1"/>
        <v>65535</v>
      </c>
      <c r="D15" s="11" t="str">
        <f t="shared" si="2"/>
        <v>00000100</v>
      </c>
      <c r="E15" s="13" t="s">
        <v>12</v>
      </c>
      <c r="F15" s="11" t="s">
        <v>22</v>
      </c>
      <c r="G15" s="11" t="str">
        <f>LEFT(D15,4) &amp; RIGHT(D14,4)</f>
        <v>00000101</v>
      </c>
      <c r="H15" s="11" t="str">
        <f t="shared" si="3"/>
        <v>00000111</v>
      </c>
      <c r="I15" s="11">
        <f t="shared" si="4"/>
        <v>7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0">
        <v>9.0</v>
      </c>
      <c r="B16" s="11">
        <v>3.0</v>
      </c>
      <c r="C16" s="12">
        <f t="shared" si="1"/>
        <v>728</v>
      </c>
      <c r="D16" s="11" t="str">
        <f t="shared" si="2"/>
        <v>00000011</v>
      </c>
      <c r="E16" s="13" t="s">
        <v>12</v>
      </c>
      <c r="F16" s="11" t="s">
        <v>23</v>
      </c>
      <c r="G16" s="11" t="str">
        <f>LEFT(D16,4) &amp; RIGHT(D17,4)</f>
        <v>00000001</v>
      </c>
      <c r="H16" s="11" t="str">
        <f t="shared" si="3"/>
        <v>00000011</v>
      </c>
      <c r="I16" s="11">
        <f t="shared" si="4"/>
        <v>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0">
        <v>11.0</v>
      </c>
      <c r="B17" s="11">
        <v>1.0</v>
      </c>
      <c r="C17" s="12">
        <f t="shared" si="1"/>
        <v>0</v>
      </c>
      <c r="D17" s="11" t="str">
        <f t="shared" si="2"/>
        <v>00000001</v>
      </c>
      <c r="E17" s="13" t="s">
        <v>12</v>
      </c>
      <c r="F17" s="11" t="s">
        <v>24</v>
      </c>
      <c r="G17" s="11" t="str">
        <f>LEFT(D17,4) &amp; RIGHT(D16,4)</f>
        <v>00000011</v>
      </c>
      <c r="H17" s="11" t="str">
        <f t="shared" si="3"/>
        <v>00000001</v>
      </c>
      <c r="I17" s="11">
        <f t="shared" si="4"/>
        <v>1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7.75" customHeight="1">
      <c r="A19" s="14" t="s">
        <v>25</v>
      </c>
      <c r="B19" s="3"/>
      <c r="C19" s="3"/>
      <c r="D19" s="3"/>
      <c r="E19" s="3"/>
      <c r="F19" s="3"/>
      <c r="G19" s="3"/>
      <c r="H19" s="3"/>
      <c r="I19" s="4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5"/>
      <c r="B20" s="16" t="s">
        <v>1</v>
      </c>
      <c r="C20" s="3"/>
      <c r="D20" s="4"/>
      <c r="E20" s="16" t="s">
        <v>2</v>
      </c>
      <c r="F20" s="3"/>
      <c r="G20" s="4"/>
      <c r="H20" s="17" t="s">
        <v>3</v>
      </c>
      <c r="I20" s="17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5"/>
      <c r="B21" s="17" t="s">
        <v>4</v>
      </c>
      <c r="C21" s="18" t="s">
        <v>5</v>
      </c>
      <c r="D21" s="18"/>
      <c r="E21" s="19" t="s">
        <v>26</v>
      </c>
      <c r="F21" s="4"/>
      <c r="G21" s="17"/>
      <c r="H21" s="17"/>
      <c r="I21" s="17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7" t="s">
        <v>7</v>
      </c>
      <c r="B22" s="17" t="s">
        <v>8</v>
      </c>
      <c r="C22" s="17" t="s">
        <v>27</v>
      </c>
      <c r="D22" s="17" t="s">
        <v>10</v>
      </c>
      <c r="E22" s="17"/>
      <c r="F22" s="17"/>
      <c r="G22" s="17"/>
      <c r="H22" s="17"/>
      <c r="I22" s="18" t="s">
        <v>11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20">
        <v>14.0</v>
      </c>
      <c r="B23" s="21">
        <v>15.0</v>
      </c>
      <c r="C23" s="22">
        <f t="shared" ref="C23:C34" si="5">POWER(B23, 2*B23) - 1
</f>
        <v>1.91751E+35</v>
      </c>
      <c r="D23" s="23" t="str">
        <f t="shared" ref="D23:D34" si="6">DEC2BIN(B23,8)</f>
        <v>00001111</v>
      </c>
      <c r="E23" s="24" t="s">
        <v>28</v>
      </c>
      <c r="F23" s="24" t="s">
        <v>29</v>
      </c>
      <c r="G23" s="25" t="str">
        <f>LEFT(D23,3) &amp; RIGHT(D24,5)</f>
        <v>00001110</v>
      </c>
      <c r="H23" s="11" t="str">
        <f t="shared" ref="H23:H34" si="7">LEFT(G23, 5) &amp; IF(MID(G23, 6, 1)="0", "1", "0") &amp; RIGHT(G23, LEN(G23)-6)</f>
        <v>00001010</v>
      </c>
      <c r="I23" s="23">
        <f t="shared" ref="I23:I34" si="8">BIN2DEC(H23)</f>
        <v>10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20">
        <v>15.0</v>
      </c>
      <c r="B24" s="21">
        <v>14.0</v>
      </c>
      <c r="C24" s="22">
        <f t="shared" si="5"/>
        <v>1.23477E+32</v>
      </c>
      <c r="D24" s="23" t="str">
        <f t="shared" si="6"/>
        <v>00001110</v>
      </c>
      <c r="E24" s="24" t="s">
        <v>30</v>
      </c>
      <c r="F24" s="24" t="s">
        <v>31</v>
      </c>
      <c r="G24" s="25" t="str">
        <f>LEFT(D24,3) &amp; RIGHT(D23,5)</f>
        <v>00001111</v>
      </c>
      <c r="H24" s="11" t="str">
        <f t="shared" si="7"/>
        <v>00001011</v>
      </c>
      <c r="I24" s="23">
        <f t="shared" si="8"/>
        <v>11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20">
        <v>8.0</v>
      </c>
      <c r="B25" s="23">
        <v>11.0</v>
      </c>
      <c r="C25" s="22">
        <f t="shared" si="5"/>
        <v>8.14027E+22</v>
      </c>
      <c r="D25" s="23" t="str">
        <f t="shared" si="6"/>
        <v>00001011</v>
      </c>
      <c r="E25" s="24" t="s">
        <v>30</v>
      </c>
      <c r="F25" s="24" t="s">
        <v>32</v>
      </c>
      <c r="G25" s="25" t="str">
        <f>LEFT(D25,3) &amp; RIGHT(D26,5)</f>
        <v>00001010</v>
      </c>
      <c r="H25" s="11" t="str">
        <f t="shared" si="7"/>
        <v>00001110</v>
      </c>
      <c r="I25" s="23">
        <f t="shared" si="8"/>
        <v>14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20">
        <v>9.0</v>
      </c>
      <c r="B26" s="23">
        <v>10.0</v>
      </c>
      <c r="C26" s="22">
        <f t="shared" si="5"/>
        <v>1E+20</v>
      </c>
      <c r="D26" s="23" t="str">
        <f t="shared" si="6"/>
        <v>00001010</v>
      </c>
      <c r="E26" s="24" t="s">
        <v>30</v>
      </c>
      <c r="F26" s="24" t="s">
        <v>33</v>
      </c>
      <c r="G26" s="25" t="str">
        <f>LEFT(D26,3) &amp; RIGHT(D25,5)</f>
        <v>00001011</v>
      </c>
      <c r="H26" s="11" t="str">
        <f t="shared" si="7"/>
        <v>00001111</v>
      </c>
      <c r="I26" s="23">
        <f t="shared" si="8"/>
        <v>15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20">
        <v>10.0</v>
      </c>
      <c r="B27" s="23">
        <v>9.0</v>
      </c>
      <c r="C27" s="22">
        <f t="shared" si="5"/>
        <v>1.50095E+17</v>
      </c>
      <c r="D27" s="23" t="str">
        <f t="shared" si="6"/>
        <v>00001001</v>
      </c>
      <c r="E27" s="21" t="s">
        <v>30</v>
      </c>
      <c r="F27" s="24" t="s">
        <v>34</v>
      </c>
      <c r="G27" s="25" t="str">
        <f>LEFT(D27,3) &amp; RIGHT(D28,5)</f>
        <v>00001000</v>
      </c>
      <c r="H27" s="11" t="str">
        <f t="shared" si="7"/>
        <v>00001100</v>
      </c>
      <c r="I27" s="23">
        <f t="shared" si="8"/>
        <v>12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20">
        <v>11.0</v>
      </c>
      <c r="B28" s="23">
        <v>8.0</v>
      </c>
      <c r="C28" s="22">
        <f t="shared" si="5"/>
        <v>281474976710655</v>
      </c>
      <c r="D28" s="23" t="str">
        <f t="shared" si="6"/>
        <v>00001000</v>
      </c>
      <c r="E28" s="21" t="s">
        <v>30</v>
      </c>
      <c r="F28" s="24" t="s">
        <v>35</v>
      </c>
      <c r="G28" s="25" t="str">
        <f>LEFT(D28,3) &amp; RIGHT(D27,5)</f>
        <v>00001001</v>
      </c>
      <c r="H28" s="11" t="str">
        <f t="shared" si="7"/>
        <v>00001101</v>
      </c>
      <c r="I28" s="23">
        <f t="shared" si="8"/>
        <v>13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20">
        <v>4.0</v>
      </c>
      <c r="B29" s="23">
        <v>7.0</v>
      </c>
      <c r="C29" s="22">
        <f t="shared" si="5"/>
        <v>678223072848</v>
      </c>
      <c r="D29" s="23" t="str">
        <f t="shared" si="6"/>
        <v>00000111</v>
      </c>
      <c r="E29" s="24" t="s">
        <v>30</v>
      </c>
      <c r="F29" s="24" t="s">
        <v>36</v>
      </c>
      <c r="G29" s="25" t="str">
        <f>LEFT(D29,3) &amp; RIGHT(D30,5)</f>
        <v>00000110</v>
      </c>
      <c r="H29" s="11" t="str">
        <f t="shared" si="7"/>
        <v>00000010</v>
      </c>
      <c r="I29" s="23">
        <f t="shared" si="8"/>
        <v>2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26">
        <v>5.0</v>
      </c>
      <c r="B30" s="23">
        <v>6.0</v>
      </c>
      <c r="C30" s="22">
        <f t="shared" si="5"/>
        <v>2176782335</v>
      </c>
      <c r="D30" s="23" t="str">
        <f t="shared" si="6"/>
        <v>00000110</v>
      </c>
      <c r="E30" s="21" t="s">
        <v>30</v>
      </c>
      <c r="F30" s="24" t="s">
        <v>37</v>
      </c>
      <c r="G30" s="25" t="str">
        <f>LEFT(D30,3) &amp; RIGHT(D29,5)</f>
        <v>00000111</v>
      </c>
      <c r="H30" s="11" t="str">
        <f t="shared" si="7"/>
        <v>00000011</v>
      </c>
      <c r="I30" s="23">
        <f t="shared" si="8"/>
        <v>3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20">
        <v>6.0</v>
      </c>
      <c r="B31" s="23">
        <v>5.0</v>
      </c>
      <c r="C31" s="22">
        <f t="shared" si="5"/>
        <v>9765624</v>
      </c>
      <c r="D31" s="23" t="str">
        <f t="shared" si="6"/>
        <v>00000101</v>
      </c>
      <c r="E31" s="21" t="s">
        <v>30</v>
      </c>
      <c r="F31" s="24" t="s">
        <v>38</v>
      </c>
      <c r="G31" s="25" t="str">
        <f>LEFT(D31,3) &amp; RIGHT(D32,5)</f>
        <v>00000100</v>
      </c>
      <c r="H31" s="11" t="str">
        <f t="shared" si="7"/>
        <v>00000000</v>
      </c>
      <c r="I31" s="23">
        <f t="shared" si="8"/>
        <v>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20">
        <v>7.0</v>
      </c>
      <c r="B32" s="23">
        <v>4.0</v>
      </c>
      <c r="C32" s="22">
        <f t="shared" si="5"/>
        <v>65535</v>
      </c>
      <c r="D32" s="23" t="str">
        <f t="shared" si="6"/>
        <v>00000100</v>
      </c>
      <c r="E32" s="24" t="s">
        <v>30</v>
      </c>
      <c r="F32" s="24" t="s">
        <v>39</v>
      </c>
      <c r="G32" s="25" t="str">
        <f>LEFT(D32,3) &amp; RIGHT(D31,5)</f>
        <v>00000101</v>
      </c>
      <c r="H32" s="11" t="str">
        <f t="shared" si="7"/>
        <v>00000001</v>
      </c>
      <c r="I32" s="23">
        <f t="shared" si="8"/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20">
        <v>3.0</v>
      </c>
      <c r="B33" s="23">
        <v>3.0</v>
      </c>
      <c r="C33" s="22">
        <f t="shared" si="5"/>
        <v>728</v>
      </c>
      <c r="D33" s="23" t="str">
        <f t="shared" si="6"/>
        <v>00000011</v>
      </c>
      <c r="E33" s="21" t="s">
        <v>30</v>
      </c>
      <c r="F33" s="24" t="s">
        <v>40</v>
      </c>
      <c r="G33" s="25" t="str">
        <f>LEFT(D33,3) &amp; RIGHT(D34,5)</f>
        <v>00000001</v>
      </c>
      <c r="H33" s="11" t="str">
        <f t="shared" si="7"/>
        <v>00000101</v>
      </c>
      <c r="I33" s="23">
        <f t="shared" si="8"/>
        <v>5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20">
        <v>1.0</v>
      </c>
      <c r="B34" s="23">
        <v>1.0</v>
      </c>
      <c r="C34" s="22">
        <f t="shared" si="5"/>
        <v>0</v>
      </c>
      <c r="D34" s="23" t="str">
        <f t="shared" si="6"/>
        <v>00000001</v>
      </c>
      <c r="E34" s="21" t="s">
        <v>30</v>
      </c>
      <c r="F34" s="24" t="s">
        <v>41</v>
      </c>
      <c r="G34" s="25" t="str">
        <f>LEFT(D34,3) &amp; RIGHT(D33,5)</f>
        <v>00000011</v>
      </c>
      <c r="H34" s="11" t="str">
        <f t="shared" si="7"/>
        <v>00000111</v>
      </c>
      <c r="I34" s="23">
        <f t="shared" si="8"/>
        <v>7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9.25" customHeight="1">
      <c r="A37" s="27" t="s">
        <v>42</v>
      </c>
      <c r="B37" s="3"/>
      <c r="C37" s="3"/>
      <c r="D37" s="3"/>
      <c r="E37" s="3"/>
      <c r="F37" s="3"/>
      <c r="G37" s="3"/>
      <c r="H37" s="3"/>
      <c r="I37" s="4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28"/>
      <c r="B38" s="29" t="s">
        <v>1</v>
      </c>
      <c r="C38" s="3"/>
      <c r="D38" s="4"/>
      <c r="E38" s="29" t="s">
        <v>2</v>
      </c>
      <c r="F38" s="3"/>
      <c r="G38" s="4"/>
      <c r="H38" s="28" t="s">
        <v>3</v>
      </c>
      <c r="I38" s="28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28"/>
      <c r="B39" s="28" t="s">
        <v>4</v>
      </c>
      <c r="C39" s="30" t="s">
        <v>5</v>
      </c>
      <c r="D39" s="28"/>
      <c r="E39" s="31" t="s">
        <v>43</v>
      </c>
      <c r="F39" s="4"/>
      <c r="G39" s="28"/>
      <c r="H39" s="28"/>
      <c r="I39" s="28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28" t="s">
        <v>7</v>
      </c>
      <c r="B40" s="28" t="s">
        <v>8</v>
      </c>
      <c r="C40" s="28" t="s">
        <v>27</v>
      </c>
      <c r="D40" s="28" t="s">
        <v>10</v>
      </c>
      <c r="E40" s="28"/>
      <c r="F40" s="28"/>
      <c r="G40" s="28"/>
      <c r="H40" s="28"/>
      <c r="I40" s="30" t="s">
        <v>11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32">
        <v>10.0</v>
      </c>
      <c r="B41" s="33">
        <v>15.0</v>
      </c>
      <c r="C41" s="12">
        <f t="shared" ref="C41:C52" si="9">POWER(B41, 2*B41) - 1
</f>
        <v>1.91751E+35</v>
      </c>
      <c r="D41" s="32" t="str">
        <f t="shared" ref="D41:D52" si="10">DEC2BIN(B41,8)</f>
        <v>00001111</v>
      </c>
      <c r="E41" s="34" t="s">
        <v>44</v>
      </c>
      <c r="F41" s="34" t="s">
        <v>45</v>
      </c>
      <c r="G41" s="25" t="str">
        <f>LEFT(D41,5) &amp; RIGHT(D42,3)</f>
        <v>00001110</v>
      </c>
      <c r="H41" s="11" t="str">
        <f t="shared" ref="H41:H52" si="11">LEFT(G41, 7) &amp; IF(MID(G41, 8, 1)="0", "1", "0") &amp; RIGHT(G41, LEN(G41)-8)</f>
        <v>00001111</v>
      </c>
      <c r="I41" s="32">
        <f t="shared" ref="I41:I52" si="12">BIN2DEC(H41)</f>
        <v>15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33">
        <v>11.0</v>
      </c>
      <c r="B42" s="33">
        <v>14.0</v>
      </c>
      <c r="C42" s="12">
        <f t="shared" si="9"/>
        <v>1.23477E+32</v>
      </c>
      <c r="D42" s="32" t="str">
        <f t="shared" si="10"/>
        <v>00001110</v>
      </c>
      <c r="E42" s="34" t="s">
        <v>44</v>
      </c>
      <c r="F42" s="34" t="s">
        <v>46</v>
      </c>
      <c r="G42" s="25" t="str">
        <f>LEFT(D42,5) &amp; RIGHT(D41,3)</f>
        <v>00001111</v>
      </c>
      <c r="H42" s="11" t="str">
        <f t="shared" si="11"/>
        <v>00001110</v>
      </c>
      <c r="I42" s="32">
        <f t="shared" si="12"/>
        <v>14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33">
        <v>14.0</v>
      </c>
      <c r="B43" s="33">
        <v>13.0</v>
      </c>
      <c r="C43" s="12">
        <f t="shared" si="9"/>
        <v>9.17333E+28</v>
      </c>
      <c r="D43" s="32" t="str">
        <f t="shared" si="10"/>
        <v>00001101</v>
      </c>
      <c r="E43" s="34" t="s">
        <v>44</v>
      </c>
      <c r="F43" s="34" t="s">
        <v>47</v>
      </c>
      <c r="G43" s="25" t="str">
        <f>LEFT(D43,5) &amp; RIGHT(D44,3)</f>
        <v>00001100</v>
      </c>
      <c r="H43" s="11" t="str">
        <f t="shared" si="11"/>
        <v>00001101</v>
      </c>
      <c r="I43" s="32">
        <f t="shared" si="12"/>
        <v>13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33">
        <v>15.0</v>
      </c>
      <c r="B44" s="33">
        <v>12.0</v>
      </c>
      <c r="C44" s="12">
        <f t="shared" si="9"/>
        <v>7.94968E+25</v>
      </c>
      <c r="D44" s="32" t="str">
        <f t="shared" si="10"/>
        <v>00001100</v>
      </c>
      <c r="E44" s="34" t="s">
        <v>44</v>
      </c>
      <c r="F44" s="34" t="s">
        <v>48</v>
      </c>
      <c r="G44" s="25" t="str">
        <f>LEFT(D44,5) &amp; RIGHT(D43,3)</f>
        <v>00001101</v>
      </c>
      <c r="H44" s="11" t="str">
        <f t="shared" si="11"/>
        <v>00001100</v>
      </c>
      <c r="I44" s="32">
        <f t="shared" si="12"/>
        <v>12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33">
        <v>12.0</v>
      </c>
      <c r="B45" s="33">
        <v>11.0</v>
      </c>
      <c r="C45" s="12">
        <f t="shared" si="9"/>
        <v>8.14027E+22</v>
      </c>
      <c r="D45" s="32" t="str">
        <f t="shared" si="10"/>
        <v>00001011</v>
      </c>
      <c r="E45" s="34" t="s">
        <v>44</v>
      </c>
      <c r="F45" s="34" t="s">
        <v>49</v>
      </c>
      <c r="G45" s="25" t="str">
        <f>LEFT(D45,5) &amp; RIGHT(D46,3)</f>
        <v>00001010</v>
      </c>
      <c r="H45" s="11" t="str">
        <f t="shared" si="11"/>
        <v>00001011</v>
      </c>
      <c r="I45" s="32">
        <f t="shared" si="12"/>
        <v>11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33">
        <v>13.0</v>
      </c>
      <c r="B46" s="33">
        <v>10.0</v>
      </c>
      <c r="C46" s="12">
        <f t="shared" si="9"/>
        <v>1E+20</v>
      </c>
      <c r="D46" s="32" t="str">
        <f t="shared" si="10"/>
        <v>00001010</v>
      </c>
      <c r="E46" s="34" t="s">
        <v>44</v>
      </c>
      <c r="F46" s="34" t="s">
        <v>50</v>
      </c>
      <c r="G46" s="25" t="str">
        <f>LEFT(D46,5) &amp; RIGHT(D45,3)</f>
        <v>00001011</v>
      </c>
      <c r="H46" s="11" t="str">
        <f t="shared" si="11"/>
        <v>00001010</v>
      </c>
      <c r="I46" s="32">
        <f t="shared" si="12"/>
        <v>10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33">
        <v>2.0</v>
      </c>
      <c r="B47" s="32">
        <v>7.0</v>
      </c>
      <c r="C47" s="12">
        <f t="shared" si="9"/>
        <v>678223072848</v>
      </c>
      <c r="D47" s="32" t="str">
        <f t="shared" si="10"/>
        <v>00000111</v>
      </c>
      <c r="E47" s="34" t="s">
        <v>51</v>
      </c>
      <c r="F47" s="34" t="s">
        <v>45</v>
      </c>
      <c r="G47" s="25" t="str">
        <f>LEFT(D47,5) &amp; RIGHT(D48,3)</f>
        <v>00000101</v>
      </c>
      <c r="H47" s="11" t="str">
        <f t="shared" si="11"/>
        <v>00000100</v>
      </c>
      <c r="I47" s="32">
        <f t="shared" si="12"/>
        <v>4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33">
        <v>3.0</v>
      </c>
      <c r="B48" s="33">
        <v>5.0</v>
      </c>
      <c r="C48" s="12">
        <f t="shared" si="9"/>
        <v>9765624</v>
      </c>
      <c r="D48" s="32" t="str">
        <f t="shared" si="10"/>
        <v>00000101</v>
      </c>
      <c r="E48" s="34" t="s">
        <v>51</v>
      </c>
      <c r="F48" s="34" t="s">
        <v>47</v>
      </c>
      <c r="G48" s="25" t="str">
        <f>LEFT(D48,5) &amp; RIGHT(D47,3)</f>
        <v>00000111</v>
      </c>
      <c r="H48" s="11" t="str">
        <f t="shared" si="11"/>
        <v>00000110</v>
      </c>
      <c r="I48" s="32">
        <f t="shared" si="12"/>
        <v>6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33">
        <v>0.0</v>
      </c>
      <c r="B49" s="33">
        <v>3.0</v>
      </c>
      <c r="C49" s="12">
        <f t="shared" si="9"/>
        <v>728</v>
      </c>
      <c r="D49" s="32" t="str">
        <f t="shared" si="10"/>
        <v>00000011</v>
      </c>
      <c r="E49" s="34" t="s">
        <v>51</v>
      </c>
      <c r="F49" s="34" t="s">
        <v>49</v>
      </c>
      <c r="G49" s="25" t="str">
        <f>LEFT(D49,5) &amp; RIGHT(D50,3)</f>
        <v>00000010</v>
      </c>
      <c r="H49" s="11" t="str">
        <f t="shared" si="11"/>
        <v>00000011</v>
      </c>
      <c r="I49" s="32">
        <f t="shared" si="12"/>
        <v>3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33">
        <v>1.0</v>
      </c>
      <c r="B50" s="33">
        <v>2.0</v>
      </c>
      <c r="C50" s="12">
        <f t="shared" si="9"/>
        <v>15</v>
      </c>
      <c r="D50" s="32" t="str">
        <f t="shared" si="10"/>
        <v>00000010</v>
      </c>
      <c r="E50" s="34" t="s">
        <v>51</v>
      </c>
      <c r="F50" s="34" t="s">
        <v>50</v>
      </c>
      <c r="G50" s="25" t="str">
        <f>LEFT(D50,5) &amp; RIGHT(D49,3)</f>
        <v>00000011</v>
      </c>
      <c r="H50" s="11" t="str">
        <f t="shared" si="11"/>
        <v>00000010</v>
      </c>
      <c r="I50" s="32">
        <f t="shared" si="12"/>
        <v>2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33">
        <v>5.0</v>
      </c>
      <c r="B51" s="33">
        <v>1.0</v>
      </c>
      <c r="C51" s="12">
        <f t="shared" si="9"/>
        <v>0</v>
      </c>
      <c r="D51" s="32" t="str">
        <f t="shared" si="10"/>
        <v>00000001</v>
      </c>
      <c r="E51" s="34" t="s">
        <v>51</v>
      </c>
      <c r="F51" s="34" t="s">
        <v>52</v>
      </c>
      <c r="G51" s="25" t="str">
        <f>LEFT(D51,5) &amp; RIGHT(D52,3)</f>
        <v>00000000</v>
      </c>
      <c r="H51" s="11" t="str">
        <f t="shared" si="11"/>
        <v>00000001</v>
      </c>
      <c r="I51" s="32">
        <f t="shared" si="12"/>
        <v>1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33">
        <v>7.0</v>
      </c>
      <c r="B52" s="33">
        <v>0.0</v>
      </c>
      <c r="C52" s="12">
        <f t="shared" si="9"/>
        <v>0</v>
      </c>
      <c r="D52" s="32" t="str">
        <f t="shared" si="10"/>
        <v>00000000</v>
      </c>
      <c r="E52" s="34" t="s">
        <v>51</v>
      </c>
      <c r="F52" s="34" t="s">
        <v>30</v>
      </c>
      <c r="G52" s="25" t="str">
        <f>LEFT(D52,5) &amp; RIGHT(D51,3)</f>
        <v>00000001</v>
      </c>
      <c r="H52" s="11" t="str">
        <f t="shared" si="11"/>
        <v>00000000</v>
      </c>
      <c r="I52" s="32">
        <f t="shared" si="12"/>
        <v>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2">
    <mergeCell ref="E21:F21"/>
    <mergeCell ref="A37:I37"/>
    <mergeCell ref="B38:D38"/>
    <mergeCell ref="E38:G38"/>
    <mergeCell ref="E39:F39"/>
    <mergeCell ref="A2:I2"/>
    <mergeCell ref="B3:D3"/>
    <mergeCell ref="E3:G3"/>
    <mergeCell ref="E4:F4"/>
    <mergeCell ref="A19:I19"/>
    <mergeCell ref="B20:D20"/>
    <mergeCell ref="E20:G20"/>
  </mergeCells>
  <printOptions/>
  <pageMargins bottom="0.75" footer="0.0" header="0.0" left="0.7" right="0.7" top="0.75"/>
  <pageSetup paperSize="9" orientation="portrait"/>
  <drawing r:id="rId1"/>
</worksheet>
</file>