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gnyte\Shared\ROWCA\00_Regional Office Dakar\Information Management\07 GIS\08_Guinea\02_Data\"/>
    </mc:Choice>
  </mc:AlternateContent>
  <bookViews>
    <workbookView xWindow="0" yWindow="0" windowWidth="23040" windowHeight="8475" tabRatio="917" activeTab="3"/>
  </bookViews>
  <sheets>
    <sheet name="Metadata" sheetId="8" r:id="rId1"/>
    <sheet name="gin_admin1" sheetId="20" r:id="rId2"/>
    <sheet name="gin_admin2" sheetId="21" r:id="rId3"/>
    <sheet name="gin_admin3" sheetId="19" r:id="rId4"/>
  </sheets>
  <calcPr calcId="171027"/>
</workbook>
</file>

<file path=xl/calcChain.xml><?xml version="1.0" encoding="utf-8"?>
<calcChain xmlns="http://schemas.openxmlformats.org/spreadsheetml/2006/main">
  <c r="E11" i="20" l="1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D11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H337" i="21"/>
  <c r="I337" i="21"/>
  <c r="J337" i="21"/>
  <c r="K337" i="21"/>
  <c r="L337" i="21"/>
  <c r="M337" i="21"/>
  <c r="N337" i="21"/>
  <c r="O337" i="21"/>
  <c r="P337" i="21"/>
  <c r="Q337" i="21"/>
  <c r="R337" i="21"/>
  <c r="S337" i="21"/>
  <c r="T337" i="21"/>
  <c r="U337" i="21"/>
  <c r="V337" i="21"/>
  <c r="W337" i="21"/>
  <c r="X337" i="21"/>
  <c r="Y337" i="21"/>
  <c r="Z337" i="21"/>
  <c r="G337" i="21"/>
  <c r="J343" i="19" l="1"/>
  <c r="K343" i="19"/>
  <c r="L343" i="19"/>
  <c r="AC2" i="19" l="1"/>
  <c r="AC343" i="19" s="1"/>
  <c r="AB2" i="19"/>
  <c r="AB343" i="19" s="1"/>
  <c r="AA2" i="19"/>
  <c r="AA343" i="19" s="1"/>
  <c r="Z2" i="19"/>
  <c r="Z343" i="19" s="1"/>
  <c r="Y2" i="19"/>
  <c r="Y343" i="19" s="1"/>
  <c r="X2" i="19"/>
  <c r="X343" i="19" s="1"/>
  <c r="W2" i="19"/>
  <c r="W343" i="19" s="1"/>
  <c r="V2" i="19"/>
  <c r="V343" i="19" s="1"/>
  <c r="U2" i="19"/>
  <c r="U343" i="19" s="1"/>
  <c r="T2" i="19"/>
  <c r="T343" i="19" s="1"/>
  <c r="S2" i="19"/>
  <c r="S343" i="19" s="1"/>
  <c r="R2" i="19"/>
  <c r="R343" i="19" s="1"/>
  <c r="Q2" i="19"/>
  <c r="Q343" i="19" s="1"/>
  <c r="P2" i="19"/>
  <c r="P343" i="19" s="1"/>
  <c r="O2" i="19"/>
  <c r="O343" i="19" s="1"/>
  <c r="N2" i="19"/>
  <c r="N343" i="19" s="1"/>
  <c r="M2" i="19"/>
  <c r="M343" i="19" s="1"/>
</calcChain>
</file>

<file path=xl/sharedStrings.xml><?xml version="1.0" encoding="utf-8"?>
<sst xmlns="http://schemas.openxmlformats.org/spreadsheetml/2006/main" count="5232" uniqueCount="1265">
  <si>
    <t>Total</t>
  </si>
  <si>
    <t>Conakry</t>
  </si>
  <si>
    <t>Faranah</t>
  </si>
  <si>
    <t>Kankan</t>
  </si>
  <si>
    <t>Kindia</t>
  </si>
  <si>
    <t>Mamou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</si>
  <si>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</si>
  <si>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</si>
  <si>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</si>
  <si>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</si>
  <si>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</si>
  <si>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</si>
  <si>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</si>
  <si>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</si>
  <si>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</si>
  <si>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</si>
  <si>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</si>
  <si>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</si>
  <si>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</si>
  <si>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</si>
  <si>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</si>
  <si>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Admin1</t>
  </si>
  <si>
    <t>Male</t>
  </si>
  <si>
    <t>GIN001</t>
  </si>
  <si>
    <t>GIN002</t>
  </si>
  <si>
    <t>GIN003</t>
  </si>
  <si>
    <t>GIN004</t>
  </si>
  <si>
    <t>GIN005</t>
  </si>
  <si>
    <t>GIN006</t>
  </si>
  <si>
    <t>GIN007</t>
  </si>
  <si>
    <t>GIN008</t>
  </si>
  <si>
    <t>Boke</t>
  </si>
  <si>
    <t>Country</t>
  </si>
  <si>
    <t>N° Admin 1</t>
  </si>
  <si>
    <t>Female</t>
  </si>
  <si>
    <t>Source</t>
  </si>
  <si>
    <t>Year</t>
  </si>
  <si>
    <t>Guardian</t>
  </si>
  <si>
    <t>OCHA ROWCA</t>
  </si>
  <si>
    <t>Endorsement</t>
  </si>
  <si>
    <t>Attributes</t>
  </si>
  <si>
    <t>Pcodes ISO2 and ISO3 - sex and age-disaggregated</t>
  </si>
  <si>
    <t>Guinea</t>
  </si>
  <si>
    <t>Labe</t>
  </si>
  <si>
    <t>Update data</t>
  </si>
  <si>
    <t>Dabiss</t>
  </si>
  <si>
    <t>Kamsar</t>
  </si>
  <si>
    <t>Kanfarande</t>
  </si>
  <si>
    <t>Kolaboui</t>
  </si>
  <si>
    <t>Sangaredi</t>
  </si>
  <si>
    <t>Sansale</t>
  </si>
  <si>
    <t>Tanene</t>
  </si>
  <si>
    <t>Baguinet</t>
  </si>
  <si>
    <t>Tormelin</t>
  </si>
  <si>
    <t>Foulamory</t>
  </si>
  <si>
    <t>Kakony</t>
  </si>
  <si>
    <t>Koumbia</t>
  </si>
  <si>
    <t>Kounsitel</t>
  </si>
  <si>
    <t>Malanta</t>
  </si>
  <si>
    <t>Touba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</si>
  <si>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</si>
  <si>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</si>
  <si>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</si>
  <si>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</si>
  <si>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</si>
  <si>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</si>
  <si>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</si>
  <si>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</si>
  <si>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</si>
  <si>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Banko</t>
  </si>
  <si>
    <t>Bissikrima</t>
  </si>
  <si>
    <t>Dogomet</t>
  </si>
  <si>
    <t>Kankama</t>
  </si>
  <si>
    <t>Kindoye</t>
  </si>
  <si>
    <t>Banora</t>
  </si>
  <si>
    <t>Dialakoro</t>
  </si>
  <si>
    <t>Diatifere</t>
  </si>
  <si>
    <t>Kalinko</t>
  </si>
  <si>
    <t>Selouma</t>
  </si>
  <si>
    <t>Banian</t>
  </si>
  <si>
    <t>Beindou</t>
  </si>
  <si>
    <t>Gnaleah</t>
  </si>
  <si>
    <t>Heremakonon</t>
  </si>
  <si>
    <t>Kobikoro</t>
  </si>
  <si>
    <t>Songoyah</t>
  </si>
  <si>
    <t>Tiro</t>
  </si>
  <si>
    <t>Albadariah</t>
  </si>
  <si>
    <t>Banama</t>
  </si>
  <si>
    <t>Bardou</t>
  </si>
  <si>
    <t>Gbangbadou</t>
  </si>
  <si>
    <t>Manfran</t>
  </si>
  <si>
    <t>Sangardo</t>
  </si>
  <si>
    <t>Yombiro</t>
  </si>
  <si>
    <t>Balandougou</t>
  </si>
  <si>
    <t>Boula</t>
  </si>
  <si>
    <t>Koumban</t>
  </si>
  <si>
    <t>Mamouroudou</t>
  </si>
  <si>
    <t>Missamana</t>
  </si>
  <si>
    <t>Moribayah</t>
  </si>
  <si>
    <t>Tokounou</t>
  </si>
  <si>
    <t>Banankoro</t>
  </si>
  <si>
    <t>Damaro</t>
  </si>
  <si>
    <t>Komodou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</si>
  <si>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</si>
  <si>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</si>
  <si>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</si>
  <si>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</si>
  <si>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</si>
  <si>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</si>
  <si>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</si>
  <si>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</si>
  <si>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</si>
  <si>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</si>
  <si>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</si>
  <si>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</si>
  <si>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Sanguiana</t>
  </si>
  <si>
    <t>Balandougouba</t>
  </si>
  <si>
    <t>Faralako</t>
  </si>
  <si>
    <t>Kantoumanina</t>
  </si>
  <si>
    <t>Kinieran</t>
  </si>
  <si>
    <t>Koundian</t>
  </si>
  <si>
    <t>Morodou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</si>
  <si>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</si>
  <si>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</si>
  <si>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</si>
  <si>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</si>
  <si>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</si>
  <si>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</si>
  <si>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</si>
  <si>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</si>
  <si>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</si>
  <si>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</si>
  <si>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</si>
  <si>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</si>
  <si>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Siguirini</t>
  </si>
  <si>
    <t>Wonkifong</t>
  </si>
  <si>
    <t>Badi</t>
  </si>
  <si>
    <t>Falessade</t>
  </si>
  <si>
    <t>Khorira</t>
  </si>
  <si>
    <t>Ouassou</t>
  </si>
  <si>
    <t>Tondon</t>
  </si>
  <si>
    <t>Sikhourou</t>
  </si>
  <si>
    <t>Friguiagbe</t>
  </si>
  <si>
    <t>Kolente</t>
  </si>
  <si>
    <t>Madina Oula</t>
  </si>
  <si>
    <t>Molota</t>
  </si>
  <si>
    <t>Sougueta</t>
  </si>
  <si>
    <t>Bourouwal</t>
  </si>
  <si>
    <t>Gougoudje</t>
  </si>
  <si>
    <t>Missira</t>
  </si>
  <si>
    <t>Santou</t>
  </si>
  <si>
    <t>Sinta</t>
  </si>
  <si>
    <t>Sogolon</t>
  </si>
  <si>
    <t>Tarihoye</t>
  </si>
  <si>
    <t>Thionthian</t>
  </si>
  <si>
    <t>Fafaya</t>
  </si>
  <si>
    <t>Gadha Woundou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</si>
  <si>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</si>
  <si>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</si>
  <si>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</si>
  <si>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</si>
  <si>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</si>
  <si>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</si>
  <si>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</si>
  <si>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</si>
  <si>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</si>
  <si>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</si>
  <si>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Noussy</t>
  </si>
  <si>
    <t>Popodara</t>
  </si>
  <si>
    <t>Balaya</t>
  </si>
  <si>
    <t>Herico</t>
  </si>
  <si>
    <t>Korbe</t>
  </si>
  <si>
    <t>Lafou</t>
  </si>
  <si>
    <t>Manda</t>
  </si>
  <si>
    <t>Parawol</t>
  </si>
  <si>
    <t>Sagale</t>
  </si>
  <si>
    <t>Balaki</t>
  </si>
  <si>
    <t>Donghol Sigon</t>
  </si>
  <si>
    <t>Dougountouny</t>
  </si>
  <si>
    <t>Fougou</t>
  </si>
  <si>
    <t>Gayah</t>
  </si>
  <si>
    <t>Hidayatou</t>
  </si>
  <si>
    <t>Madina Wora</t>
  </si>
  <si>
    <t>Salambande</t>
  </si>
  <si>
    <t>Telire</t>
  </si>
  <si>
    <t>Fatako</t>
  </si>
  <si>
    <t>Fello Koundoua</t>
  </si>
  <si>
    <t>Kansangui</t>
  </si>
  <si>
    <t>Kolangui</t>
  </si>
  <si>
    <t>Kollet</t>
  </si>
  <si>
    <t>Konah</t>
  </si>
  <si>
    <t>Kouratongo</t>
  </si>
  <si>
    <t>Ditinn</t>
  </si>
  <si>
    <t>Kankalabe</t>
  </si>
  <si>
    <t>Kebali</t>
  </si>
  <si>
    <t>Koba</t>
  </si>
  <si>
    <t>Mafara</t>
  </si>
  <si>
    <t>Mitty</t>
  </si>
  <si>
    <t>Mombeyah</t>
  </si>
  <si>
    <t>Bouliwel</t>
  </si>
  <si>
    <t>Dounet</t>
  </si>
  <si>
    <t>Gongoret</t>
  </si>
  <si>
    <t>Kegneko</t>
  </si>
  <si>
    <t>Nyagara</t>
  </si>
  <si>
    <t>Oure Kaba</t>
  </si>
  <si>
    <t>Poredaka</t>
  </si>
  <si>
    <t>Saramoussaya</t>
  </si>
  <si>
    <t>Soyah</t>
  </si>
  <si>
    <t>Timbo</t>
  </si>
  <si>
    <t>Tolo</t>
  </si>
  <si>
    <t>Bantignel</t>
  </si>
  <si>
    <t>Maci</t>
  </si>
  <si>
    <t>Ninguelande</t>
  </si>
  <si>
    <t>Sangareah</t>
  </si>
  <si>
    <t>Boola</t>
  </si>
  <si>
    <t>Fouala</t>
  </si>
  <si>
    <t>Koumandou</t>
  </si>
  <si>
    <t>Nionsomoridou</t>
  </si>
  <si>
    <t>Samana</t>
  </si>
  <si>
    <t>Sinko</t>
  </si>
  <si>
    <t>Bolodou</t>
  </si>
  <si>
    <t>Fangamadou</t>
  </si>
  <si>
    <t>Kassadou</t>
  </si>
  <si>
    <t>Koundou</t>
  </si>
  <si>
    <t>Nongoa</t>
  </si>
  <si>
    <t>Bossou</t>
  </si>
  <si>
    <t>Foumbadou</t>
  </si>
  <si>
    <t>Gama Berema</t>
  </si>
  <si>
    <t>Kokota</t>
  </si>
  <si>
    <t>Laine</t>
  </si>
  <si>
    <t>Tounkarata</t>
  </si>
  <si>
    <t>Balizia</t>
  </si>
  <si>
    <t>Binikala</t>
  </si>
  <si>
    <t>Bofossou</t>
  </si>
  <si>
    <t>Daro</t>
  </si>
  <si>
    <t>Fassankoni</t>
  </si>
  <si>
    <t>Panziazou</t>
  </si>
  <si>
    <t>Watanka</t>
  </si>
  <si>
    <t>Bounouma</t>
  </si>
  <si>
    <t>Koropara</t>
  </si>
  <si>
    <t>Womey</t>
  </si>
  <si>
    <t>Yalenzou</t>
  </si>
  <si>
    <t>Bignamou</t>
  </si>
  <si>
    <t>Total_Population</t>
  </si>
  <si>
    <t>Admin2</t>
  </si>
  <si>
    <t>Admin3</t>
  </si>
  <si>
    <t>Boffa</t>
  </si>
  <si>
    <t>Fria</t>
  </si>
  <si>
    <t>Gaoual</t>
  </si>
  <si>
    <t>Dabola</t>
  </si>
  <si>
    <t>Dinguiraye</t>
  </si>
  <si>
    <t>Kerouane</t>
  </si>
  <si>
    <t>Mandiana</t>
  </si>
  <si>
    <t>Siguiri</t>
  </si>
  <si>
    <t>Coyah</t>
  </si>
  <si>
    <t>Dubreka</t>
  </si>
  <si>
    <t>Forecariah</t>
  </si>
  <si>
    <t>Telimele</t>
  </si>
  <si>
    <t>Koubia</t>
  </si>
  <si>
    <t>Tougue</t>
  </si>
  <si>
    <t>Dalaba</t>
  </si>
  <si>
    <t>Gueckedou</t>
  </si>
  <si>
    <t>Nzerekore</t>
  </si>
  <si>
    <t>Yomou</t>
  </si>
  <si>
    <t>Boffa-Centre</t>
  </si>
  <si>
    <t>Lisso</t>
  </si>
  <si>
    <t>Mankountan</t>
  </si>
  <si>
    <t>Tamita</t>
  </si>
  <si>
    <t>Faranah-Centre</t>
  </si>
  <si>
    <t>Kissidougou Centre</t>
  </si>
  <si>
    <t>Kouroussa Centre</t>
  </si>
  <si>
    <t>Coyah Centre</t>
  </si>
  <si>
    <t>Kindia Centre</t>
  </si>
  <si>
    <t>Koubia Centre</t>
  </si>
  <si>
    <t>Lelouma Centre</t>
  </si>
  <si>
    <t>Mali Centre</t>
  </si>
  <si>
    <t>Tougue Centre</t>
  </si>
  <si>
    <t>Dalaba Centre</t>
  </si>
  <si>
    <t>Mamou Centre</t>
  </si>
  <si>
    <t>Pita Centre</t>
  </si>
  <si>
    <t>Beyla Centre</t>
  </si>
  <si>
    <t>Karala</t>
  </si>
  <si>
    <t>Lola Centre</t>
  </si>
  <si>
    <t>Kouankan</t>
  </si>
  <si>
    <t>Macenta Centre</t>
  </si>
  <si>
    <t>Yomou Centre</t>
  </si>
  <si>
    <t>Tountourou</t>
  </si>
  <si>
    <t>GIN006002</t>
  </si>
  <si>
    <t>GIN006002013</t>
  </si>
  <si>
    <t>Vasseredou</t>
  </si>
  <si>
    <t>Macenta</t>
  </si>
  <si>
    <t>GIN008004</t>
  </si>
  <si>
    <t>GIN008004014</t>
  </si>
  <si>
    <t>GIN008004015</t>
  </si>
  <si>
    <t>GIN001003</t>
  </si>
  <si>
    <t>GIN001003008</t>
  </si>
  <si>
    <t>GIN008005</t>
  </si>
  <si>
    <t>GIN008005010</t>
  </si>
  <si>
    <t>GIN005001</t>
  </si>
  <si>
    <t>GIN005001004</t>
  </si>
  <si>
    <t>GIN008005011</t>
  </si>
  <si>
    <t>Yende Millimou</t>
  </si>
  <si>
    <t>Kissidougou</t>
  </si>
  <si>
    <t>GIN003004</t>
  </si>
  <si>
    <t>GIN003004012</t>
  </si>
  <si>
    <t>Yimbering</t>
  </si>
  <si>
    <t>Mali</t>
  </si>
  <si>
    <t>GIN006004</t>
  </si>
  <si>
    <t>GIN006004013</t>
  </si>
  <si>
    <t>GIN003004013</t>
  </si>
  <si>
    <t>GIN005002</t>
  </si>
  <si>
    <t>GIN001002</t>
  </si>
  <si>
    <t>GIN001002010</t>
  </si>
  <si>
    <t>GIN005005</t>
  </si>
  <si>
    <t>GIN005005013</t>
  </si>
  <si>
    <t>GIN005005001</t>
  </si>
  <si>
    <t>Daramagnaky</t>
  </si>
  <si>
    <t>GIN005005002</t>
  </si>
  <si>
    <t>GIN005005003</t>
  </si>
  <si>
    <t>GIN005005005</t>
  </si>
  <si>
    <t>Konsotami</t>
  </si>
  <si>
    <t>GIN005005006</t>
  </si>
  <si>
    <t>GIN006001</t>
  </si>
  <si>
    <t>GIN006001004</t>
  </si>
  <si>
    <t>GIN005005008</t>
  </si>
  <si>
    <t>GIN005005010</t>
  </si>
  <si>
    <t>GIN005005011</t>
  </si>
  <si>
    <t>GIN005005014</t>
  </si>
  <si>
    <t>Kakossa</t>
  </si>
  <si>
    <t>GIN005003</t>
  </si>
  <si>
    <t>GIN005003006</t>
  </si>
  <si>
    <t>Bintimodia</t>
  </si>
  <si>
    <t>GIN001002001</t>
  </si>
  <si>
    <t>GIN003004002</t>
  </si>
  <si>
    <t>GIN005001001</t>
  </si>
  <si>
    <t>GIN004002</t>
  </si>
  <si>
    <t>GIN004002001</t>
  </si>
  <si>
    <t>Allassoyah</t>
  </si>
  <si>
    <t>GIN005003001</t>
  </si>
  <si>
    <t>Arfamoussayah</t>
  </si>
  <si>
    <t>GIN003001</t>
  </si>
  <si>
    <t>GIN003001001</t>
  </si>
  <si>
    <t>Kouroussa</t>
  </si>
  <si>
    <t>GIN004003</t>
  </si>
  <si>
    <t>GIN004003001</t>
  </si>
  <si>
    <t>GIN005002001</t>
  </si>
  <si>
    <t>GIN008006</t>
  </si>
  <si>
    <t>GIN008006007</t>
  </si>
  <si>
    <t>GIN001005</t>
  </si>
  <si>
    <t>GIN001005001</t>
  </si>
  <si>
    <t>GIN004003003</t>
  </si>
  <si>
    <t>Lelouma</t>
  </si>
  <si>
    <t>GIN006003</t>
  </si>
  <si>
    <t>GIN006003001</t>
  </si>
  <si>
    <t>GIN008004001</t>
  </si>
  <si>
    <t>GIN008004002</t>
  </si>
  <si>
    <t>GIN003004001</t>
  </si>
  <si>
    <t>GIN006004001</t>
  </si>
  <si>
    <t>GIN004001</t>
  </si>
  <si>
    <t>GIN004001001</t>
  </si>
  <si>
    <t>GIN004004</t>
  </si>
  <si>
    <t>GIN004004001</t>
  </si>
  <si>
    <t>GIN004003002</t>
  </si>
  <si>
    <t>Bangouya</t>
  </si>
  <si>
    <t>GIN005004</t>
  </si>
  <si>
    <t>GIN005004001</t>
  </si>
  <si>
    <t>Banguigny</t>
  </si>
  <si>
    <t>GIN001005002</t>
  </si>
  <si>
    <t>Banie</t>
  </si>
  <si>
    <t>GIN008006001</t>
  </si>
  <si>
    <t>GIN003001002</t>
  </si>
  <si>
    <t>GIN004005</t>
  </si>
  <si>
    <t>GIN004005001</t>
  </si>
  <si>
    <t>Bate Nafadji</t>
  </si>
  <si>
    <t>GIN004001002</t>
  </si>
  <si>
    <t>Koundara</t>
  </si>
  <si>
    <t>GIN001004</t>
  </si>
  <si>
    <t>GIN001004007</t>
  </si>
  <si>
    <t>GIN003002</t>
  </si>
  <si>
    <t>GIN003002001</t>
  </si>
  <si>
    <t>Pita</t>
  </si>
  <si>
    <t>GIN007003</t>
  </si>
  <si>
    <t>GIN007003001</t>
  </si>
  <si>
    <t>GIN001002002</t>
  </si>
  <si>
    <t>GIN003004003</t>
  </si>
  <si>
    <t>GIN004003004</t>
  </si>
  <si>
    <t>GIN003003</t>
  </si>
  <si>
    <t>GIN003003002</t>
  </si>
  <si>
    <t>Benty</t>
  </si>
  <si>
    <t>GIN005003002</t>
  </si>
  <si>
    <t>Beyla</t>
  </si>
  <si>
    <t>GIN008001</t>
  </si>
  <si>
    <t>GIN008001001</t>
  </si>
  <si>
    <t>Bheeta</t>
  </si>
  <si>
    <t>GIN008006002</t>
  </si>
  <si>
    <t>GIN008006003</t>
  </si>
  <si>
    <t>GIN003001003</t>
  </si>
  <si>
    <t>Bodie</t>
  </si>
  <si>
    <t>GIN007001</t>
  </si>
  <si>
    <t>GIN007001001</t>
  </si>
  <si>
    <t>GIN001001</t>
  </si>
  <si>
    <t>GIN001001001</t>
  </si>
  <si>
    <t>GIN008004003</t>
  </si>
  <si>
    <t>GIN008002</t>
  </si>
  <si>
    <t>GIN008002001</t>
  </si>
  <si>
    <t>GIN008001002</t>
  </si>
  <si>
    <t>Lola</t>
  </si>
  <si>
    <t>GIN008003</t>
  </si>
  <si>
    <t>GIN008003001</t>
  </si>
  <si>
    <t>GIN004001003</t>
  </si>
  <si>
    <t>Damakania</t>
  </si>
  <si>
    <t>GIN005004002</t>
  </si>
  <si>
    <t>GIN007002</t>
  </si>
  <si>
    <t>GIN007002001</t>
  </si>
  <si>
    <t>GIN006002005</t>
  </si>
  <si>
    <t>GIN008005001</t>
  </si>
  <si>
    <t>Bowe</t>
  </si>
  <si>
    <t>GIN008006004</t>
  </si>
  <si>
    <t>Brouwal Tape</t>
  </si>
  <si>
    <t>GIN007003002</t>
  </si>
  <si>
    <t>GIN004002002</t>
  </si>
  <si>
    <t>GIN006002002</t>
  </si>
  <si>
    <t>GIN003001005</t>
  </si>
  <si>
    <t>GIN004003005</t>
  </si>
  <si>
    <t>GIN001002003</t>
  </si>
  <si>
    <t>GIN003001004</t>
  </si>
  <si>
    <t>GIN007001002</t>
  </si>
  <si>
    <t>GIN006002001</t>
  </si>
  <si>
    <t>GIN008004004</t>
  </si>
  <si>
    <t>GIN003002002</t>
  </si>
  <si>
    <t>GIN006002003</t>
  </si>
  <si>
    <t>Diassodou</t>
  </si>
  <si>
    <t>GIN008001004</t>
  </si>
  <si>
    <t>GIN003002003</t>
  </si>
  <si>
    <t>Diecke</t>
  </si>
  <si>
    <t>GIN008006005</t>
  </si>
  <si>
    <t>GIN003002004</t>
  </si>
  <si>
    <t>GIN006002004</t>
  </si>
  <si>
    <t>Diontou</t>
  </si>
  <si>
    <t>GIN006003002</t>
  </si>
  <si>
    <t>GIN007001003</t>
  </si>
  <si>
    <t>GIN004005002</t>
  </si>
  <si>
    <t>GIN006004002</t>
  </si>
  <si>
    <t>Donghol Touma</t>
  </si>
  <si>
    <t>GIN007003003</t>
  </si>
  <si>
    <t>GIN004003006</t>
  </si>
  <si>
    <t>GIN006004003</t>
  </si>
  <si>
    <t>GIN007002002</t>
  </si>
  <si>
    <t>Douprou</t>
  </si>
  <si>
    <t>GIN001001002</t>
  </si>
  <si>
    <t>GIN004003007</t>
  </si>
  <si>
    <t>GIN005002002</t>
  </si>
  <si>
    <t>GIN006001001</t>
  </si>
  <si>
    <t>GIN005002003</t>
  </si>
  <si>
    <t>Gberedou Baranama</t>
  </si>
  <si>
    <t>GIN004001004</t>
  </si>
  <si>
    <t>GIN008002002</t>
  </si>
  <si>
    <t>GIN004004003</t>
  </si>
  <si>
    <t>GIN003003003</t>
  </si>
  <si>
    <t>Farmoriah</t>
  </si>
  <si>
    <t>GIN005003003</t>
  </si>
  <si>
    <t>GIN008004005</t>
  </si>
  <si>
    <t>GIN006005</t>
  </si>
  <si>
    <t>GIN006005001</t>
  </si>
  <si>
    <t>GIN006004005</t>
  </si>
  <si>
    <t>GIN006005002</t>
  </si>
  <si>
    <t>Fermessadou</t>
  </si>
  <si>
    <t>GIN003004005</t>
  </si>
  <si>
    <t>Firawa</t>
  </si>
  <si>
    <t>GIN003004006</t>
  </si>
  <si>
    <t>GIN005003004</t>
  </si>
  <si>
    <t>GIN008001005</t>
  </si>
  <si>
    <t>GIN006004004</t>
  </si>
  <si>
    <t>Gbakedou</t>
  </si>
  <si>
    <t>GIN008001006</t>
  </si>
  <si>
    <t>GIN003004007</t>
  </si>
  <si>
    <t>GIN001003001</t>
  </si>
  <si>
    <t>GIN008003002</t>
  </si>
  <si>
    <t>GIN004005003</t>
  </si>
  <si>
    <t>GIN001005003</t>
  </si>
  <si>
    <t>GIN005004003</t>
  </si>
  <si>
    <t>GIN006001002</t>
  </si>
  <si>
    <t>Gagnakaly</t>
  </si>
  <si>
    <t>GIN003002005</t>
  </si>
  <si>
    <t>GIN008003003</t>
  </si>
  <si>
    <t>GIN001003002</t>
  </si>
  <si>
    <t>Gbessoba</t>
  </si>
  <si>
    <t>GIN008001007</t>
  </si>
  <si>
    <t>GIN003003004</t>
  </si>
  <si>
    <t>GIN007002003</t>
  </si>
  <si>
    <t>Gouecke</t>
  </si>
  <si>
    <t>GIN008005002</t>
  </si>
  <si>
    <t>GIN003003005</t>
  </si>
  <si>
    <t>Gueasso</t>
  </si>
  <si>
    <t>GIN008003004</t>
  </si>
  <si>
    <t>GIN008002003</t>
  </si>
  <si>
    <t>Guendembou</t>
  </si>
  <si>
    <t>GIN008002004</t>
  </si>
  <si>
    <t>Guinguan</t>
  </si>
  <si>
    <t>GIN001004001</t>
  </si>
  <si>
    <t>GIN006002006</t>
  </si>
  <si>
    <t>GIN006003003</t>
  </si>
  <si>
    <t>GIN006004006</t>
  </si>
  <si>
    <t>GIN006002007</t>
  </si>
  <si>
    <t>Kaback</t>
  </si>
  <si>
    <t>GIN005003005</t>
  </si>
  <si>
    <t>GIN001003003</t>
  </si>
  <si>
    <t>GIN003001006</t>
  </si>
  <si>
    <t>GIN004001005</t>
  </si>
  <si>
    <t>Kaliah</t>
  </si>
  <si>
    <t>GIN005003007</t>
  </si>
  <si>
    <t>GIN003002006</t>
  </si>
  <si>
    <t>Kamabi</t>
  </si>
  <si>
    <t>GIN001004002</t>
  </si>
  <si>
    <t>GIN001002004</t>
  </si>
  <si>
    <t>GIN007001005</t>
  </si>
  <si>
    <t>GIN006005003</t>
  </si>
  <si>
    <t>GIN004004004</t>
  </si>
  <si>
    <t>GIN008001008</t>
  </si>
  <si>
    <t>Karifamoriah</t>
  </si>
  <si>
    <t>GIN004001006</t>
  </si>
  <si>
    <t>GIN008002005</t>
  </si>
  <si>
    <t>GIN007001006</t>
  </si>
  <si>
    <t>GIN007002004</t>
  </si>
  <si>
    <t>GIN004002003</t>
  </si>
  <si>
    <t>GIN005002004</t>
  </si>
  <si>
    <t>GIN005004004</t>
  </si>
  <si>
    <t>GIN008003005</t>
  </si>
  <si>
    <t>GIN003001007</t>
  </si>
  <si>
    <t>GIN004005004</t>
  </si>
  <si>
    <t>GIN004004005</t>
  </si>
  <si>
    <t>GIN004003008</t>
  </si>
  <si>
    <t>Kobela</t>
  </si>
  <si>
    <t>GIN008005003</t>
  </si>
  <si>
    <t>GIN001002006</t>
  </si>
  <si>
    <t>GIN006005005</t>
  </si>
  <si>
    <t>GIN004005005</t>
  </si>
  <si>
    <t>GIN003004008</t>
  </si>
  <si>
    <t>GIN007001007</t>
  </si>
  <si>
    <t>Koba Tatema</t>
  </si>
  <si>
    <t>GIN001001003</t>
  </si>
  <si>
    <t>GIN003003006</t>
  </si>
  <si>
    <t>Koin</t>
  </si>
  <si>
    <t>GIN006005004</t>
  </si>
  <si>
    <t>GIN005004005</t>
  </si>
  <si>
    <t>Kolia</t>
  </si>
  <si>
    <t>GIN001001004</t>
  </si>
  <si>
    <t>GIN004002004</t>
  </si>
  <si>
    <t>Konsankoro</t>
  </si>
  <si>
    <t>GIN004002005</t>
  </si>
  <si>
    <t>GIN006003004</t>
  </si>
  <si>
    <t>Komola Khoura</t>
  </si>
  <si>
    <t>GIN004003009</t>
  </si>
  <si>
    <t>GIN006005007</t>
  </si>
  <si>
    <t>Kondiadou</t>
  </si>
  <si>
    <t>GIN003004009</t>
  </si>
  <si>
    <t>Konendou</t>
  </si>
  <si>
    <t>GIN003001008</t>
  </si>
  <si>
    <t>GIN006002009</t>
  </si>
  <si>
    <t>GIN008005004</t>
  </si>
  <si>
    <t>GIN008004006</t>
  </si>
  <si>
    <t>GIN006001003</t>
  </si>
  <si>
    <t>Koule</t>
  </si>
  <si>
    <t>GIN008005005</t>
  </si>
  <si>
    <t>GIN004003010</t>
  </si>
  <si>
    <t>GIN006003005</t>
  </si>
  <si>
    <t>GIN008003006</t>
  </si>
  <si>
    <t>GIN008001009</t>
  </si>
  <si>
    <t>GIN008002006</t>
  </si>
  <si>
    <t>GIN004001007</t>
  </si>
  <si>
    <t>Lansanaya</t>
  </si>
  <si>
    <t>GIN003002007</t>
  </si>
  <si>
    <t>Lebekeren</t>
  </si>
  <si>
    <t>GIN006004007</t>
  </si>
  <si>
    <t>GIN001003004</t>
  </si>
  <si>
    <t>GIN001004003</t>
  </si>
  <si>
    <t>GIN004004006</t>
  </si>
  <si>
    <t>Koundianakoro</t>
  </si>
  <si>
    <t>GIN004004007</t>
  </si>
  <si>
    <t>Maneah</t>
  </si>
  <si>
    <t>GIN005001003</t>
  </si>
  <si>
    <t>Kounkoure</t>
  </si>
  <si>
    <t>GIN007002005</t>
  </si>
  <si>
    <t>GIN006003006</t>
  </si>
  <si>
    <t>Ley Miro</t>
  </si>
  <si>
    <t>GIN007003005</t>
  </si>
  <si>
    <t>GIN001003005</t>
  </si>
  <si>
    <t>GIN006002008</t>
  </si>
  <si>
    <t>GIN006005008</t>
  </si>
  <si>
    <t>Kouria</t>
  </si>
  <si>
    <t>GIN005001002</t>
  </si>
  <si>
    <t>GIN004003011</t>
  </si>
  <si>
    <t>Koyamah</t>
  </si>
  <si>
    <t>GIN008004007</t>
  </si>
  <si>
    <t>Marella</t>
  </si>
  <si>
    <t>GIN003003007</t>
  </si>
  <si>
    <t>GIN004002006</t>
  </si>
  <si>
    <t>Linsan Saran</t>
  </si>
  <si>
    <t>GIN006003007</t>
  </si>
  <si>
    <t>GIN001001005</t>
  </si>
  <si>
    <t>GIN008003007</t>
  </si>
  <si>
    <t>GIN008004008</t>
  </si>
  <si>
    <t>GIN007003006</t>
  </si>
  <si>
    <t>GIN003004010</t>
  </si>
  <si>
    <t>GIN005004006</t>
  </si>
  <si>
    <t>GIN006004008</t>
  </si>
  <si>
    <t>GIN007001008</t>
  </si>
  <si>
    <t>Maferinya</t>
  </si>
  <si>
    <t>GIN005003008</t>
  </si>
  <si>
    <t>GIN001003006</t>
  </si>
  <si>
    <t>GIN006003008</t>
  </si>
  <si>
    <t>Malapouya</t>
  </si>
  <si>
    <t>GIN001002007</t>
  </si>
  <si>
    <t>GIN001001006</t>
  </si>
  <si>
    <t>GIN004005006</t>
  </si>
  <si>
    <t>GIN006004009</t>
  </si>
  <si>
    <t>Mambia</t>
  </si>
  <si>
    <t>GIN005004007</t>
  </si>
  <si>
    <t>GIN007002006</t>
  </si>
  <si>
    <t>GIN004001008</t>
  </si>
  <si>
    <t>GIN004004008</t>
  </si>
  <si>
    <t>GIN004001009</t>
  </si>
  <si>
    <t>GIN006001005</t>
  </si>
  <si>
    <t>GIN007001009</t>
  </si>
  <si>
    <t>GIN005004008</t>
  </si>
  <si>
    <t>GIN007001010</t>
  </si>
  <si>
    <t>GIN008002007</t>
  </si>
  <si>
    <t>GIN004001010</t>
  </si>
  <si>
    <t>GIN004004009</t>
  </si>
  <si>
    <t>Moussadou</t>
  </si>
  <si>
    <t>GIN008001010</t>
  </si>
  <si>
    <t>Moussayah</t>
  </si>
  <si>
    <t>GIN005003009</t>
  </si>
  <si>
    <t>Ndema</t>
  </si>
  <si>
    <t>GIN003001009</t>
  </si>
  <si>
    <t>GIN008004009</t>
  </si>
  <si>
    <t>GIN008005006</t>
  </si>
  <si>
    <t>GIN008003008</t>
  </si>
  <si>
    <t>GIN004005007</t>
  </si>
  <si>
    <t>GIN008001011</t>
  </si>
  <si>
    <t>GIN004005008</t>
  </si>
  <si>
    <t>GIN004005009</t>
  </si>
  <si>
    <t>Niantanina</t>
  </si>
  <si>
    <t>GIN004004010</t>
  </si>
  <si>
    <t>GIN007003007</t>
  </si>
  <si>
    <t>GIN004005010</t>
  </si>
  <si>
    <t>GIN006002010</t>
  </si>
  <si>
    <t>GIN007002007</t>
  </si>
  <si>
    <t>GIN005002005</t>
  </si>
  <si>
    <t>Ouende Kenema</t>
  </si>
  <si>
    <t>GIN008002008</t>
  </si>
  <si>
    <t>Sintali</t>
  </si>
  <si>
    <t>GIN007003010</t>
  </si>
  <si>
    <t>GIN007002008</t>
  </si>
  <si>
    <t>Ouremai</t>
  </si>
  <si>
    <t>GIN008004010</t>
  </si>
  <si>
    <t>Pale</t>
  </si>
  <si>
    <t>GIN008005007</t>
  </si>
  <si>
    <t>GIN008004011</t>
  </si>
  <si>
    <t>GIN006003009</t>
  </si>
  <si>
    <t>Sabadou Baranama</t>
  </si>
  <si>
    <t>GIN004001011</t>
  </si>
  <si>
    <t>Passaya</t>
  </si>
  <si>
    <t>GIN003003008</t>
  </si>
  <si>
    <t>Pela</t>
  </si>
  <si>
    <t>GIN008006006</t>
  </si>
  <si>
    <t>GIN006001006</t>
  </si>
  <si>
    <t>GIN007003008</t>
  </si>
  <si>
    <t>GIN006002011</t>
  </si>
  <si>
    <t>GIN007002009</t>
  </si>
  <si>
    <t>GIN006003010</t>
  </si>
  <si>
    <t>Sakourala</t>
  </si>
  <si>
    <t>GIN008001012</t>
  </si>
  <si>
    <t>GIN004004011</t>
  </si>
  <si>
    <t>GIN006004010</t>
  </si>
  <si>
    <t>GIN008001013</t>
  </si>
  <si>
    <t>Samaya</t>
  </si>
  <si>
    <t>GIN005004009</t>
  </si>
  <si>
    <t>GIN001004004</t>
  </si>
  <si>
    <t>Samoe</t>
  </si>
  <si>
    <t>GIN008005008</t>
  </si>
  <si>
    <t>Sandenia</t>
  </si>
  <si>
    <t>GIN003003009</t>
  </si>
  <si>
    <t>GIN003004011</t>
  </si>
  <si>
    <t>GIN007003009</t>
  </si>
  <si>
    <t>GIN003002008</t>
  </si>
  <si>
    <t>GIN001002008</t>
  </si>
  <si>
    <t>GIN004003012</t>
  </si>
  <si>
    <t>Sannou</t>
  </si>
  <si>
    <t>GIN006002012</t>
  </si>
  <si>
    <t>GIN001004005</t>
  </si>
  <si>
    <t>Sarekali</t>
  </si>
  <si>
    <t>GIN005005009</t>
  </si>
  <si>
    <t>GIN001002009</t>
  </si>
  <si>
    <t>GIN004004012</t>
  </si>
  <si>
    <t>GIN007002010</t>
  </si>
  <si>
    <t>GIN006004011</t>
  </si>
  <si>
    <t>Sengbedou</t>
  </si>
  <si>
    <t>GIN008004012</t>
  </si>
  <si>
    <t>Seredou</t>
  </si>
  <si>
    <t>GIN008004013</t>
  </si>
  <si>
    <t>GIN004002007</t>
  </si>
  <si>
    <t>GIN004005011</t>
  </si>
  <si>
    <t>GIN004005012</t>
  </si>
  <si>
    <t>GIN005003010</t>
  </si>
  <si>
    <t>GIN008001014</t>
  </si>
  <si>
    <t>GIN003003010</t>
  </si>
  <si>
    <t>GIN004002008</t>
  </si>
  <si>
    <t>GIN005004010</t>
  </si>
  <si>
    <t>Soulouta</t>
  </si>
  <si>
    <t>GIN008005009</t>
  </si>
  <si>
    <t>GIN005005012</t>
  </si>
  <si>
    <t>GIN007002011</t>
  </si>
  <si>
    <t>GIN001001007</t>
  </si>
  <si>
    <t>Termassadou</t>
  </si>
  <si>
    <t>GIN008002010</t>
  </si>
  <si>
    <t>Tangali</t>
  </si>
  <si>
    <t>GIN006005009</t>
  </si>
  <si>
    <t>Teguereyah</t>
  </si>
  <si>
    <t>GIN007002012</t>
  </si>
  <si>
    <t>Tekoulo</t>
  </si>
  <si>
    <t>GIN008002009</t>
  </si>
  <si>
    <t>GIN001004006</t>
  </si>
  <si>
    <t>Tianguel Bori</t>
  </si>
  <si>
    <t>GIN006003011</t>
  </si>
  <si>
    <t>Timbi Madina</t>
  </si>
  <si>
    <t>GIN007003011</t>
  </si>
  <si>
    <t>Timbi Touni</t>
  </si>
  <si>
    <t>GIN007003012</t>
  </si>
  <si>
    <t>GIN007002013</t>
  </si>
  <si>
    <t>GIN001005004</t>
  </si>
  <si>
    <t>Tinti Oulen</t>
  </si>
  <si>
    <t>GIN004001012</t>
  </si>
  <si>
    <t>GIN003003011</t>
  </si>
  <si>
    <t>GIN004001013</t>
  </si>
  <si>
    <t>GIN007002014</t>
  </si>
  <si>
    <t>GIN005002007</t>
  </si>
  <si>
    <t>GIN001003007</t>
  </si>
  <si>
    <t>Tougnifily</t>
  </si>
  <si>
    <t>GIN001001008</t>
  </si>
  <si>
    <t>GIN006005010</t>
  </si>
  <si>
    <t>GIN008003009</t>
  </si>
  <si>
    <t>GIN003003001</t>
  </si>
  <si>
    <t>GIN002001</t>
  </si>
  <si>
    <t>GIN002001001</t>
  </si>
  <si>
    <t>GIN002001002</t>
  </si>
  <si>
    <t>GIN002001003</t>
  </si>
  <si>
    <t>GIN002001005</t>
  </si>
  <si>
    <t>GIN002001004</t>
  </si>
  <si>
    <t>GIN001002005</t>
  </si>
  <si>
    <t>Diaraguerela</t>
  </si>
  <si>
    <t>GIN008001003</t>
  </si>
  <si>
    <t>Admin3_Pcode_iso2</t>
  </si>
  <si>
    <t>Admin3_Pcode_iso3</t>
  </si>
  <si>
    <t>Labe Centre</t>
  </si>
  <si>
    <t>Gueckedou Centre</t>
  </si>
  <si>
    <t>Kankan Centre</t>
  </si>
  <si>
    <t>Koundara Centre</t>
  </si>
  <si>
    <t>Boke Centre</t>
  </si>
  <si>
    <t>Dabola Centre</t>
  </si>
  <si>
    <t>Dinguiraye Centre</t>
  </si>
  <si>
    <t>Dubreka Centre</t>
  </si>
  <si>
    <t>Fria Centre</t>
  </si>
  <si>
    <t>Gaoual Centre</t>
  </si>
  <si>
    <t>Mandiana Centre</t>
  </si>
  <si>
    <t>Siguiri Centre</t>
  </si>
  <si>
    <t>Forecariah Centre</t>
  </si>
  <si>
    <t>Kerouane Centre</t>
  </si>
  <si>
    <t>Telemele Centre</t>
  </si>
  <si>
    <t>NZoo</t>
  </si>
  <si>
    <t>NZebela</t>
  </si>
  <si>
    <t>Wendou MBour</t>
  </si>
  <si>
    <t>NZerekore Centre</t>
  </si>
  <si>
    <t>N° Admin 2</t>
  </si>
  <si>
    <t>N° Admin 3</t>
  </si>
  <si>
    <t>Data</t>
  </si>
  <si>
    <t>#adm1+name</t>
  </si>
  <si>
    <t>#adm2+name</t>
  </si>
  <si>
    <t>#adm3+name</t>
  </si>
  <si>
    <t>#adm1+code</t>
  </si>
  <si>
    <t>#adm2+code</t>
  </si>
  <si>
    <t>#adm3+code</t>
  </si>
  <si>
    <t>0-4</t>
  </si>
  <si>
    <t>80+</t>
  </si>
  <si>
    <t>Admin1_Pcode_iso2</t>
  </si>
  <si>
    <t>Admin1_Pcode_iso3</t>
  </si>
  <si>
    <t>Admin2_Pcode_iso2</t>
  </si>
  <si>
    <t>Admin2_Pcode_iso3</t>
  </si>
  <si>
    <t>GN08</t>
  </si>
  <si>
    <t>GN04</t>
  </si>
  <si>
    <t>GN03</t>
  </si>
  <si>
    <t>GN01</t>
  </si>
  <si>
    <t>GN06</t>
  </si>
  <si>
    <t>GN07</t>
  </si>
  <si>
    <t>GN02</t>
  </si>
  <si>
    <t>GN05</t>
  </si>
  <si>
    <t>GN0104</t>
  </si>
  <si>
    <t>GN0101</t>
  </si>
  <si>
    <t>GN0102</t>
  </si>
  <si>
    <t>GN0105</t>
  </si>
  <si>
    <t>GN0103</t>
  </si>
  <si>
    <t>GN0201</t>
  </si>
  <si>
    <t>GN0304</t>
  </si>
  <si>
    <t>GN0303</t>
  </si>
  <si>
    <t>GN0301</t>
  </si>
  <si>
    <t>GN0302</t>
  </si>
  <si>
    <t>GN0401</t>
  </si>
  <si>
    <t>GN0403</t>
  </si>
  <si>
    <t>GN0402</t>
  </si>
  <si>
    <t>GN0404</t>
  </si>
  <si>
    <t>GN0405</t>
  </si>
  <si>
    <t>GN0501</t>
  </si>
  <si>
    <t>GN0502</t>
  </si>
  <si>
    <t>GN0503</t>
  </si>
  <si>
    <t>GN0504</t>
  </si>
  <si>
    <t>GN0505</t>
  </si>
  <si>
    <t>GN0601</t>
  </si>
  <si>
    <t>GN0701</t>
  </si>
  <si>
    <t>GN0602</t>
  </si>
  <si>
    <t>GN0603</t>
  </si>
  <si>
    <t>GN0604</t>
  </si>
  <si>
    <t>GN0605</t>
  </si>
  <si>
    <t>GN0702</t>
  </si>
  <si>
    <t>GN0703</t>
  </si>
  <si>
    <t>GN0801</t>
  </si>
  <si>
    <t>GN0803</t>
  </si>
  <si>
    <t>GN0804</t>
  </si>
  <si>
    <t>GN0802</t>
  </si>
  <si>
    <t>GN0805</t>
  </si>
  <si>
    <t>GN0806</t>
  </si>
  <si>
    <t>GIN001006</t>
  </si>
  <si>
    <t>GIN001007</t>
  </si>
  <si>
    <t>GIN001008</t>
  </si>
  <si>
    <t>GIN001009</t>
  </si>
  <si>
    <t>GIN001010</t>
  </si>
  <si>
    <t>GIN002002</t>
  </si>
  <si>
    <t>GIN002003</t>
  </si>
  <si>
    <t>GIN002004</t>
  </si>
  <si>
    <t>GIN002005</t>
  </si>
  <si>
    <t>GIN003005</t>
  </si>
  <si>
    <t>GIN003006</t>
  </si>
  <si>
    <t>GIN003008</t>
  </si>
  <si>
    <t>GIN003009</t>
  </si>
  <si>
    <t>GIN003012</t>
  </si>
  <si>
    <t>GIN003007</t>
  </si>
  <si>
    <t>GIN003010</t>
  </si>
  <si>
    <t>GIN003011</t>
  </si>
  <si>
    <t>GIN003013</t>
  </si>
  <si>
    <t>GIN004006</t>
  </si>
  <si>
    <t>GIN004011</t>
  </si>
  <si>
    <t>GIN004012</t>
  </si>
  <si>
    <t>GIN004007</t>
  </si>
  <si>
    <t>GIN004008</t>
  </si>
  <si>
    <t>GIN004009</t>
  </si>
  <si>
    <t>GIN004010</t>
  </si>
  <si>
    <t>GIN004013</t>
  </si>
  <si>
    <t>GIN005007</t>
  </si>
  <si>
    <t>GIN005010</t>
  </si>
  <si>
    <t>GIN005006</t>
  </si>
  <si>
    <t>GIN005008</t>
  </si>
  <si>
    <t>GIN005009</t>
  </si>
  <si>
    <t>GIN005011</t>
  </si>
  <si>
    <t>GIN005012</t>
  </si>
  <si>
    <t>GIN005014</t>
  </si>
  <si>
    <t>GIN007007</t>
  </si>
  <si>
    <t>GIN005013</t>
  </si>
  <si>
    <t>GIN006009</t>
  </si>
  <si>
    <t>GIN006012</t>
  </si>
  <si>
    <t>GIN006013</t>
  </si>
  <si>
    <t>GIN006006</t>
  </si>
  <si>
    <t>GIN006007</t>
  </si>
  <si>
    <t>GIN006008</t>
  </si>
  <si>
    <t>GIN006010</t>
  </si>
  <si>
    <t>GIN006011</t>
  </si>
  <si>
    <t>GIN007005</t>
  </si>
  <si>
    <t>GIN007006</t>
  </si>
  <si>
    <t>GIN007012</t>
  </si>
  <si>
    <t>GIN007004</t>
  </si>
  <si>
    <t>GIN007008</t>
  </si>
  <si>
    <t>GIN007009</t>
  </si>
  <si>
    <t>GIN007010</t>
  </si>
  <si>
    <t>GIN007011</t>
  </si>
  <si>
    <t>GIN007013</t>
  </si>
  <si>
    <t>GIN007014</t>
  </si>
  <si>
    <t>GIN008007</t>
  </si>
  <si>
    <t>GIN008010</t>
  </si>
  <si>
    <t>GIN008012</t>
  </si>
  <si>
    <t>GIN008008</t>
  </si>
  <si>
    <t>GIN008009</t>
  </si>
  <si>
    <t>GIN008011</t>
  </si>
  <si>
    <t>GIN008013</t>
  </si>
  <si>
    <t>GIN008014</t>
  </si>
  <si>
    <t>GIN008015</t>
  </si>
  <si>
    <t>#population+f</t>
  </si>
  <si>
    <t>#population+m</t>
  </si>
  <si>
    <t>GN00505</t>
  </si>
  <si>
    <t>GIN005005004</t>
  </si>
  <si>
    <t>GIN005005007</t>
  </si>
  <si>
    <t>GIN005002008</t>
  </si>
  <si>
    <t>GIN006004012</t>
  </si>
  <si>
    <t>GIN006005006</t>
  </si>
  <si>
    <t>Kaala</t>
  </si>
  <si>
    <t>GIN007001004</t>
  </si>
  <si>
    <t>GN010404</t>
  </si>
  <si>
    <t>GN010405</t>
  </si>
  <si>
    <t>GN010406</t>
  </si>
  <si>
    <t>GN010407</t>
  </si>
  <si>
    <t>GN010401</t>
  </si>
  <si>
    <t>GN010402</t>
  </si>
  <si>
    <t>GN010403</t>
  </si>
  <si>
    <t>GN010101</t>
  </si>
  <si>
    <t>GN010105</t>
  </si>
  <si>
    <t>GN010106</t>
  </si>
  <si>
    <t>GN010107</t>
  </si>
  <si>
    <t>GN010104</t>
  </si>
  <si>
    <t>GN010102</t>
  </si>
  <si>
    <t>GN010103</t>
  </si>
  <si>
    <t>GN010108</t>
  </si>
  <si>
    <t>GN010203</t>
  </si>
  <si>
    <t>GN010204</t>
  </si>
  <si>
    <t>GN010205</t>
  </si>
  <si>
    <t>GN010206</t>
  </si>
  <si>
    <t>GN010208</t>
  </si>
  <si>
    <t>GN010209</t>
  </si>
  <si>
    <t>GN010210</t>
  </si>
  <si>
    <t>GN010201</t>
  </si>
  <si>
    <t>GN010202</t>
  </si>
  <si>
    <t>GN010207</t>
  </si>
  <si>
    <t>GN010501</t>
  </si>
  <si>
    <t>GN010504</t>
  </si>
  <si>
    <t>GN010502</t>
  </si>
  <si>
    <t>GN010503</t>
  </si>
  <si>
    <t>GN010301</t>
  </si>
  <si>
    <t>GN010303</t>
  </si>
  <si>
    <t>GN010304</t>
  </si>
  <si>
    <t>GN010305</t>
  </si>
  <si>
    <t>GN010306</t>
  </si>
  <si>
    <t>GN010307</t>
  </si>
  <si>
    <t>GN010302</t>
  </si>
  <si>
    <t>GN010308</t>
  </si>
  <si>
    <t>GN020101</t>
  </si>
  <si>
    <t>GN020102</t>
  </si>
  <si>
    <t>GN020103</t>
  </si>
  <si>
    <t>GN020104</t>
  </si>
  <si>
    <t>GN020105</t>
  </si>
  <si>
    <t>GN030405</t>
  </si>
  <si>
    <t>GN030406</t>
  </si>
  <si>
    <t>GN030408</t>
  </si>
  <si>
    <t>GN030409</t>
  </si>
  <si>
    <t>GN030412</t>
  </si>
  <si>
    <t>GN030401</t>
  </si>
  <si>
    <t>GN030402</t>
  </si>
  <si>
    <t>GN030403</t>
  </si>
  <si>
    <t>GN030302</t>
  </si>
  <si>
    <t>GN030407</t>
  </si>
  <si>
    <t>GN030410</t>
  </si>
  <si>
    <t>GN030411</t>
  </si>
  <si>
    <t>GN030413</t>
  </si>
  <si>
    <t>GN030102</t>
  </si>
  <si>
    <t>GN030103</t>
  </si>
  <si>
    <t>GN030105</t>
  </si>
  <si>
    <t>GN030106</t>
  </si>
  <si>
    <t>GN030107</t>
  </si>
  <si>
    <t>GN030101</t>
  </si>
  <si>
    <t>GN030104</t>
  </si>
  <si>
    <t>GN030108</t>
  </si>
  <si>
    <t>GN030109</t>
  </si>
  <si>
    <t>GN030201</t>
  </si>
  <si>
    <t>GN030202</t>
  </si>
  <si>
    <t>GN030203</t>
  </si>
  <si>
    <t>GN030206</t>
  </si>
  <si>
    <t>GN030208</t>
  </si>
  <si>
    <t>GN030204</t>
  </si>
  <si>
    <t>GN030205</t>
  </si>
  <si>
    <t>GN030207</t>
  </si>
  <si>
    <t>GN030301</t>
  </si>
  <si>
    <t>GN030303</t>
  </si>
  <si>
    <t>GN030304</t>
  </si>
  <si>
    <t>GN030305</t>
  </si>
  <si>
    <t>GN030306</t>
  </si>
  <si>
    <t>GN030307</t>
  </si>
  <si>
    <t>GN030308</t>
  </si>
  <si>
    <t>GN030309</t>
  </si>
  <si>
    <t>GN030310</t>
  </si>
  <si>
    <t>GN030311</t>
  </si>
  <si>
    <t>GN040102</t>
  </si>
  <si>
    <t>GN040104</t>
  </si>
  <si>
    <t>GN040105</t>
  </si>
  <si>
    <t>GN040106</t>
  </si>
  <si>
    <t>GN040111</t>
  </si>
  <si>
    <t>GN040112</t>
  </si>
  <si>
    <t>GN040101</t>
  </si>
  <si>
    <t>GN040103</t>
  </si>
  <si>
    <t>GN040107</t>
  </si>
  <si>
    <t>GN040108</t>
  </si>
  <si>
    <t>GN040109</t>
  </si>
  <si>
    <t>GN040110</t>
  </si>
  <si>
    <t>GN040113</t>
  </si>
  <si>
    <t>GN040309</t>
  </si>
  <si>
    <t>GN040311</t>
  </si>
  <si>
    <t>GN040301</t>
  </si>
  <si>
    <t>GN040302</t>
  </si>
  <si>
    <t>GN040303</t>
  </si>
  <si>
    <t>GN040304</t>
  </si>
  <si>
    <t>GN040305</t>
  </si>
  <si>
    <t>GN040306</t>
  </si>
  <si>
    <t>GN040307</t>
  </si>
  <si>
    <t>GN040308</t>
  </si>
  <si>
    <t>GN040310</t>
  </si>
  <si>
    <t>GN040312</t>
  </si>
  <si>
    <t>GN040201</t>
  </si>
  <si>
    <t>GN040202</t>
  </si>
  <si>
    <t>GN040204</t>
  </si>
  <si>
    <t>GN040206</t>
  </si>
  <si>
    <t>GN040207</t>
  </si>
  <si>
    <t>GN040208</t>
  </si>
  <si>
    <t>GN040203</t>
  </si>
  <si>
    <t>GN040205</t>
  </si>
  <si>
    <t>GN040401</t>
  </si>
  <si>
    <t>GN040403</t>
  </si>
  <si>
    <t>GN040404</t>
  </si>
  <si>
    <t>GN040405</t>
  </si>
  <si>
    <t>GN040406</t>
  </si>
  <si>
    <t>GN040409</t>
  </si>
  <si>
    <t>GN040411</t>
  </si>
  <si>
    <t>GN040412</t>
  </si>
  <si>
    <t>GN040407</t>
  </si>
  <si>
    <t>GN040408</t>
  </si>
  <si>
    <t>GN040410</t>
  </si>
  <si>
    <t>GN040501</t>
  </si>
  <si>
    <t>GN040502</t>
  </si>
  <si>
    <t>GN040503</t>
  </si>
  <si>
    <t>GN040504</t>
  </si>
  <si>
    <t>GN040505</t>
  </si>
  <si>
    <t>GN040506</t>
  </si>
  <si>
    <t>GN040507</t>
  </si>
  <si>
    <t>GN040508</t>
  </si>
  <si>
    <t>GN040509</t>
  </si>
  <si>
    <t>GN040510</t>
  </si>
  <si>
    <t>GN040511</t>
  </si>
  <si>
    <t>GN040512</t>
  </si>
  <si>
    <t>GN050101</t>
  </si>
  <si>
    <t>GN050201</t>
  </si>
  <si>
    <t>GN050301</t>
  </si>
  <si>
    <t>GN050401</t>
  </si>
  <si>
    <t>GN050501</t>
  </si>
  <si>
    <t>GN050208</t>
  </si>
  <si>
    <t>GN050102</t>
  </si>
  <si>
    <t>GN050202</t>
  </si>
  <si>
    <t>GN050302</t>
  </si>
  <si>
    <t>GN050402</t>
  </si>
  <si>
    <t>GN050502</t>
  </si>
  <si>
    <t>GN050103</t>
  </si>
  <si>
    <t>GN050203</t>
  </si>
  <si>
    <t>GN050303</t>
  </si>
  <si>
    <t>GN050403</t>
  </si>
  <si>
    <t>GN050503</t>
  </si>
  <si>
    <t>GN050104</t>
  </si>
  <si>
    <t>GN050204</t>
  </si>
  <si>
    <t>GN050304</t>
  </si>
  <si>
    <t>GN050404</t>
  </si>
  <si>
    <t>GN050205</t>
  </si>
  <si>
    <t>GN050305</t>
  </si>
  <si>
    <t>GN050405</t>
  </si>
  <si>
    <t>GN050504</t>
  </si>
  <si>
    <t>GN050505</t>
  </si>
  <si>
    <t>GN050507</t>
  </si>
  <si>
    <t>GN050306</t>
  </si>
  <si>
    <t>GN050406</t>
  </si>
  <si>
    <t>GN050506</t>
  </si>
  <si>
    <t>GN050207</t>
  </si>
  <si>
    <t>GN050307</t>
  </si>
  <si>
    <t>GN050407</t>
  </si>
  <si>
    <t>GN050308</t>
  </si>
  <si>
    <t>GN050408</t>
  </si>
  <si>
    <t>GN050508</t>
  </si>
  <si>
    <t>GN050309</t>
  </si>
  <si>
    <t>GN050409</t>
  </si>
  <si>
    <t>GN050509</t>
  </si>
  <si>
    <t>GN050310</t>
  </si>
  <si>
    <t>GN050410</t>
  </si>
  <si>
    <t>GN050510</t>
  </si>
  <si>
    <t>GN050511</t>
  </si>
  <si>
    <t>GN050512</t>
  </si>
  <si>
    <t>GN050513</t>
  </si>
  <si>
    <t>GN050514</t>
  </si>
  <si>
    <t>GN060506</t>
  </si>
  <si>
    <t>GN060412</t>
  </si>
  <si>
    <t>GN060209</t>
  </si>
  <si>
    <t>GN060212</t>
  </si>
  <si>
    <t>GN060213</t>
  </si>
  <si>
    <t>GN060201</t>
  </si>
  <si>
    <t>GN060202</t>
  </si>
  <si>
    <t>GN060203</t>
  </si>
  <si>
    <t>GN060204</t>
  </si>
  <si>
    <t>GN060205</t>
  </si>
  <si>
    <t>GN060206</t>
  </si>
  <si>
    <t>GN060207</t>
  </si>
  <si>
    <t>GN060208</t>
  </si>
  <si>
    <t>GN060210</t>
  </si>
  <si>
    <t>GN060211</t>
  </si>
  <si>
    <t>GN060302</t>
  </si>
  <si>
    <t>GN060306</t>
  </si>
  <si>
    <t>GN060307</t>
  </si>
  <si>
    <t>GN060311</t>
  </si>
  <si>
    <t>GN060301</t>
  </si>
  <si>
    <t>GN060303</t>
  </si>
  <si>
    <t>GN060304</t>
  </si>
  <si>
    <t>GN060305</t>
  </si>
  <si>
    <t>GN060308</t>
  </si>
  <si>
    <t>GN060309</t>
  </si>
  <si>
    <t>GN060310</t>
  </si>
  <si>
    <t>GN060407</t>
  </si>
  <si>
    <t>GN060409</t>
  </si>
  <si>
    <t>GN060413</t>
  </si>
  <si>
    <t>GN060401</t>
  </si>
  <si>
    <t>GN060402</t>
  </si>
  <si>
    <t>GN060403</t>
  </si>
  <si>
    <t>GN060404</t>
  </si>
  <si>
    <t>GN060405</t>
  </si>
  <si>
    <t>GN060406</t>
  </si>
  <si>
    <t>GN060408</t>
  </si>
  <si>
    <t>GN060410</t>
  </si>
  <si>
    <t>GN060411</t>
  </si>
  <si>
    <t>GN060101</t>
  </si>
  <si>
    <t>GN060102</t>
  </si>
  <si>
    <t>GN060104</t>
  </si>
  <si>
    <t>GN060105</t>
  </si>
  <si>
    <t>GN060106</t>
  </si>
  <si>
    <t>GN060103</t>
  </si>
  <si>
    <t>GN060501</t>
  </si>
  <si>
    <t>GN060502</t>
  </si>
  <si>
    <t>GN060503</t>
  </si>
  <si>
    <t>GN060505</t>
  </si>
  <si>
    <t>GN060507</t>
  </si>
  <si>
    <t>GN060508</t>
  </si>
  <si>
    <t>GN060504</t>
  </si>
  <si>
    <t>GN060509</t>
  </si>
  <si>
    <t>GN060510</t>
  </si>
  <si>
    <t>GN070104</t>
  </si>
  <si>
    <t>GN070205</t>
  </si>
  <si>
    <t>GN070206</t>
  </si>
  <si>
    <t>GN070212</t>
  </si>
  <si>
    <t>GN070201</t>
  </si>
  <si>
    <t>GN070202</t>
  </si>
  <si>
    <t>GN070203</t>
  </si>
  <si>
    <t>GN070204</t>
  </si>
  <si>
    <t>GN070207</t>
  </si>
  <si>
    <t>GN070208</t>
  </si>
  <si>
    <t>GN070209</t>
  </si>
  <si>
    <t>GN070210</t>
  </si>
  <si>
    <t>GN070211</t>
  </si>
  <si>
    <t>GN070213</t>
  </si>
  <si>
    <t>GN070214</t>
  </si>
  <si>
    <t>GN070302</t>
  </si>
  <si>
    <t>GN070303</t>
  </si>
  <si>
    <t>GN070305</t>
  </si>
  <si>
    <t>GN070308</t>
  </si>
  <si>
    <t>GN070310</t>
  </si>
  <si>
    <t>GN070311</t>
  </si>
  <si>
    <t>GN070312</t>
  </si>
  <si>
    <t>GN070301</t>
  </si>
  <si>
    <t>GN070306</t>
  </si>
  <si>
    <t>GN070307</t>
  </si>
  <si>
    <t>GN070309</t>
  </si>
  <si>
    <t>GN070101</t>
  </si>
  <si>
    <t>GN070102</t>
  </si>
  <si>
    <t>GN070103</t>
  </si>
  <si>
    <t>GN070105</t>
  </si>
  <si>
    <t>GN070106</t>
  </si>
  <si>
    <t>GN070107</t>
  </si>
  <si>
    <t>GN070108</t>
  </si>
  <si>
    <t>GN070109</t>
  </si>
  <si>
    <t>GN070110</t>
  </si>
  <si>
    <t>GN080106</t>
  </si>
  <si>
    <t>GN080107</t>
  </si>
  <si>
    <t>GN080110</t>
  </si>
  <si>
    <t>GN080112</t>
  </si>
  <si>
    <t>GN080102</t>
  </si>
  <si>
    <t>GN080105</t>
  </si>
  <si>
    <t>GN080108</t>
  </si>
  <si>
    <t>GN080109</t>
  </si>
  <si>
    <t>GN080111</t>
  </si>
  <si>
    <t>GN080113</t>
  </si>
  <si>
    <t>GN080114</t>
  </si>
  <si>
    <t>GN080304</t>
  </si>
  <si>
    <t>GN080307</t>
  </si>
  <si>
    <t>GN080308</t>
  </si>
  <si>
    <t>GN080301</t>
  </si>
  <si>
    <t>GN080302</t>
  </si>
  <si>
    <t>GN080303</t>
  </si>
  <si>
    <t>GN080305</t>
  </si>
  <si>
    <t>GN080306</t>
  </si>
  <si>
    <t>GN080309</t>
  </si>
  <si>
    <t>GN080407</t>
  </si>
  <si>
    <t>GN080408</t>
  </si>
  <si>
    <t>GN080409</t>
  </si>
  <si>
    <t>GN080410</t>
  </si>
  <si>
    <t>GN080412</t>
  </si>
  <si>
    <t>GN080413</t>
  </si>
  <si>
    <t>GN080414</t>
  </si>
  <si>
    <t>GN080401</t>
  </si>
  <si>
    <t>GN080402</t>
  </si>
  <si>
    <t>GN080403</t>
  </si>
  <si>
    <t>GN080404</t>
  </si>
  <si>
    <t>GN080405</t>
  </si>
  <si>
    <t>GN080406</t>
  </si>
  <si>
    <t>GN080411</t>
  </si>
  <si>
    <t>GN080415</t>
  </si>
  <si>
    <t>GN080101</t>
  </si>
  <si>
    <t>GN080103</t>
  </si>
  <si>
    <t>GN080104</t>
  </si>
  <si>
    <t>GN080203</t>
  </si>
  <si>
    <t>GN080204</t>
  </si>
  <si>
    <t>GN080208</t>
  </si>
  <si>
    <t>GN080209</t>
  </si>
  <si>
    <t>GN080210</t>
  </si>
  <si>
    <t>GN080201</t>
  </si>
  <si>
    <t>GN080202</t>
  </si>
  <si>
    <t>GN080205</t>
  </si>
  <si>
    <t>GN080206</t>
  </si>
  <si>
    <t>GN080207</t>
  </si>
  <si>
    <t>GN080502</t>
  </si>
  <si>
    <t>GN080503</t>
  </si>
  <si>
    <t>GN080505</t>
  </si>
  <si>
    <t>GN080506</t>
  </si>
  <si>
    <t>GN080507</t>
  </si>
  <si>
    <t>GN080508</t>
  </si>
  <si>
    <t>GN080509</t>
  </si>
  <si>
    <t>GN080501</t>
  </si>
  <si>
    <t>GN080504</t>
  </si>
  <si>
    <t>GN080510</t>
  </si>
  <si>
    <t>GN080511</t>
  </si>
  <si>
    <t>GN080601</t>
  </si>
  <si>
    <t>GN080602</t>
  </si>
  <si>
    <t>GN080603</t>
  </si>
  <si>
    <t>GN080604</t>
  </si>
  <si>
    <t>GN080605</t>
  </si>
  <si>
    <t>GN080606</t>
  </si>
  <si>
    <t>GN080607</t>
  </si>
  <si>
    <t>#0-4</t>
  </si>
  <si>
    <t>#5-9</t>
  </si>
  <si>
    <t>#10-14</t>
  </si>
  <si>
    <t>#15-19</t>
  </si>
  <si>
    <t>#20-24</t>
  </si>
  <si>
    <t>#25-29</t>
  </si>
  <si>
    <t>#30-34</t>
  </si>
  <si>
    <t>#35-39</t>
  </si>
  <si>
    <t>#40-44</t>
  </si>
  <si>
    <t>#45-49</t>
  </si>
  <si>
    <t>#50-54</t>
  </si>
  <si>
    <t>#55-59</t>
  </si>
  <si>
    <t>#60-64</t>
  </si>
  <si>
    <t>#65-69</t>
  </si>
  <si>
    <t>#70-74</t>
  </si>
  <si>
    <t>#75-79</t>
  </si>
  <si>
    <t>#80+</t>
  </si>
  <si>
    <t>05-sept</t>
  </si>
  <si>
    <t>oct-14</t>
  </si>
  <si>
    <t>Total population projection 2018</t>
  </si>
  <si>
    <t xml:space="preserve">Projection 2018 UNFPA </t>
  </si>
  <si>
    <t>28 March 2018</t>
  </si>
  <si>
    <t>IMWG March 2018</t>
  </si>
  <si>
    <t>Population data Projection UNFPA 2018 from 2014 national Census</t>
  </si>
  <si>
    <t>#population+total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</si>
</sst>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3" fillId="2" borderId="1" xfId="1" applyFont="1"/>
    <xf numFmtId="0" fontId="0" fillId="2" borderId="1" xfId="1" applyFont="1" applyAlignment="1">
      <alignment horizontal="left"/>
    </xf>
    <xf numFmtId="0" fontId="0" fillId="2" borderId="1" xfId="1" applyFont="1" applyAlignment="1">
      <alignment horizontal="left" wrapText="1"/>
    </xf>
    <xf numFmtId="0" fontId="3" fillId="2" borderId="2" xfId="1" applyFont="1" applyBorder="1"/>
    <xf numFmtId="165" fontId="0" fillId="2" borderId="1" xfId="2" applyNumberFormat="1" applyFont="1" applyFill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165" fontId="0" fillId="2" borderId="1" xfId="2" applyNumberFormat="1" applyFont="1" applyFill="1" applyBorder="1" applyAlignment="1">
      <alignment horizontal="left" wrapText="1"/>
    </xf>
    <xf numFmtId="165" fontId="0" fillId="0" borderId="0" xfId="2" applyNumberFormat="1" applyFont="1"/>
    <xf numFmtId="165" fontId="0" fillId="0" borderId="0" xfId="0" applyNumberFormat="1" applyFont="1"/>
    <xf numFmtId="165" fontId="4" fillId="0" borderId="0" xfId="2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horizontal="right" vertical="center"/>
    </xf>
    <xf numFmtId="16" fontId="0" fillId="0" borderId="0" xfId="0" applyNumberFormat="1"/>
    <xf numFmtId="17" fontId="0" fillId="0" borderId="0" xfId="0" applyNumberFormat="1"/>
  </cellXfs>
  <cellStyles count="3">
    <cellStyle name="Milliers" xfId="2" builtinId="3"/>
    <cellStyle name="Normal" xfId="0" builtinId="0"/>
    <cellStyle name="Note" xfId="1" builtinId="1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-* #,##0\ _€_-;\-* #,##0\ _€_-;_-* &quot;-&quot;??\ _€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65" formatCode="_-* #,##0\ _€_-;\-* #,##0\ _€_-;_-* &quot;-&quot;??\ _€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65" formatCode="_-* #,##0\ _€_-;\-* #,##0\ _€_-;_-* &quot;-&quot;??\ _€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au4" displayName="Tableau4" ref="A1:W11" totalsRowCount="1">
  <autoFilter ref="A1:W10"/>
  <tableColumns count="23">
    <tableColumn id="1" name="Admin1"/>
    <tableColumn id="2" name="Admin1_Pcode_iso2"/>
    <tableColumn id="3" name="Admin1_Pcode_iso3"/>
    <tableColumn id="4" name="Female" totalsRowFunction="custom" totalsRowDxfId="48" totalsRowCellStyle="Milliers">
      <totalsRowFormula>SUM(D3:D10)</totalsRowFormula>
    </tableColumn>
    <tableColumn id="5" name="Male" totalsRowFunction="custom" totalsRowDxfId="47" totalsRowCellStyle="Milliers">
      <totalsRowFormula>SUM(E3:E10)</totalsRowFormula>
    </tableColumn>
    <tableColumn id="6" name="Total_Population" totalsRowFunction="custom" totalsRowDxfId="46" totalsRowCellStyle="Milliers">
      <totalsRowFormula>SUM(F3:F10)</totalsRowFormula>
    </tableColumn>
    <tableColumn id="7" name="0-4" totalsRowFunction="custom" totalsRowDxfId="45" totalsRowCellStyle="Milliers">
      <totalsRowFormula>SUM(G3:G10)</totalsRowFormula>
    </tableColumn>
    <tableColumn id="8" name="05-sept" totalsRowFunction="custom" totalsRowDxfId="44" totalsRowCellStyle="Milliers">
      <totalsRowFormula>SUM(H3:H10)</totalsRowFormula>
    </tableColumn>
    <tableColumn id="9" name="oct-14" totalsRowFunction="custom" totalsRowDxfId="43" totalsRowCellStyle="Milliers">
      <totalsRowFormula>SUM(I3:I10)</totalsRowFormula>
    </tableColumn>
    <tableColumn id="10" name="15-19" totalsRowFunction="custom" totalsRowDxfId="42" totalsRowCellStyle="Milliers">
      <totalsRowFormula>SUM(J3:J10)</totalsRowFormula>
    </tableColumn>
    <tableColumn id="11" name="20-24" totalsRowFunction="custom" totalsRowDxfId="41" totalsRowCellStyle="Milliers">
      <totalsRowFormula>SUM(K3:K10)</totalsRowFormula>
    </tableColumn>
    <tableColumn id="12" name="25-29" totalsRowFunction="custom" totalsRowDxfId="40" totalsRowCellStyle="Milliers">
      <totalsRowFormula>SUM(L3:L10)</totalsRowFormula>
    </tableColumn>
    <tableColumn id="13" name="30-34" totalsRowFunction="custom" totalsRowDxfId="39" totalsRowCellStyle="Milliers">
      <totalsRowFormula>SUM(M3:M10)</totalsRowFormula>
    </tableColumn>
    <tableColumn id="14" name="35-39" totalsRowFunction="custom" totalsRowDxfId="38" totalsRowCellStyle="Milliers">
      <totalsRowFormula>SUM(N3:N10)</totalsRowFormula>
    </tableColumn>
    <tableColumn id="15" name="40-44" totalsRowFunction="custom" totalsRowDxfId="37" totalsRowCellStyle="Milliers">
      <totalsRowFormula>SUM(O3:O10)</totalsRowFormula>
    </tableColumn>
    <tableColumn id="16" name="45-49" totalsRowFunction="custom" totalsRowDxfId="36" totalsRowCellStyle="Milliers">
      <totalsRowFormula>SUM(P3:P10)</totalsRowFormula>
    </tableColumn>
    <tableColumn id="17" name="55-59" totalsRowFunction="custom" totalsRowDxfId="35" totalsRowCellStyle="Milliers">
      <totalsRowFormula>SUM(Q3:Q10)</totalsRowFormula>
    </tableColumn>
    <tableColumn id="18" name="50-54" totalsRowFunction="custom" totalsRowDxfId="34" totalsRowCellStyle="Milliers">
      <totalsRowFormula>SUM(R3:R10)</totalsRowFormula>
    </tableColumn>
    <tableColumn id="19" name="60-64" totalsRowFunction="custom" totalsRowDxfId="33" totalsRowCellStyle="Milliers">
      <totalsRowFormula>SUM(S3:S10)</totalsRowFormula>
    </tableColumn>
    <tableColumn id="20" name="65-69" totalsRowFunction="custom" totalsRowDxfId="32" totalsRowCellStyle="Milliers">
      <totalsRowFormula>SUM(T3:T10)</totalsRowFormula>
    </tableColumn>
    <tableColumn id="21" name="70-74" totalsRowFunction="custom" totalsRowDxfId="31" totalsRowCellStyle="Milliers">
      <totalsRowFormula>SUM(U3:U10)</totalsRowFormula>
    </tableColumn>
    <tableColumn id="22" name="75-79" totalsRowFunction="custom" totalsRowDxfId="30" totalsRowCellStyle="Milliers">
      <totalsRowFormula>SUM(V3:V10)</totalsRowFormula>
    </tableColumn>
    <tableColumn id="23" name="80+" totalsRowFunction="custom" totalsRowDxfId="29" totalsRowCellStyle="Milliers">
      <totalsRowFormula>SUM(W3:W10)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Z337" totalsRowCount="1">
  <autoFilter ref="A1:Z336"/>
  <tableColumns count="26">
    <tableColumn id="1" name="Admin1" totalsRowLabel="Total"/>
    <tableColumn id="2" name="Admin2"/>
    <tableColumn id="3" name="Admin1_Pcode_iso2"/>
    <tableColumn id="4" name="Admin1_Pcode_iso3"/>
    <tableColumn id="5" name="Admin2_Pcode_iso2"/>
    <tableColumn id="6" name="Admin2_Pcode_iso3"/>
    <tableColumn id="7" name="Female" totalsRowFunction="custom">
      <totalsRowFormula>SUM(G3:G336)</totalsRowFormula>
    </tableColumn>
    <tableColumn id="8" name="Male" totalsRowFunction="custom">
      <totalsRowFormula>SUM(H3:H336)</totalsRowFormula>
    </tableColumn>
    <tableColumn id="9" name="Total_Population" totalsRowFunction="custom">
      <totalsRowFormula>SUM(I3:I336)</totalsRowFormula>
    </tableColumn>
    <tableColumn id="10" name="0-4" totalsRowFunction="custom">
      <totalsRowFormula>SUM(J3:J336)</totalsRowFormula>
    </tableColumn>
    <tableColumn id="11" name="05-sept" totalsRowFunction="custom">
      <totalsRowFormula>SUM(K3:K336)</totalsRowFormula>
    </tableColumn>
    <tableColumn id="12" name="oct-14" totalsRowFunction="custom">
      <totalsRowFormula>SUM(L3:L336)</totalsRowFormula>
    </tableColumn>
    <tableColumn id="13" name="15-19" totalsRowFunction="custom">
      <totalsRowFormula>SUM(M3:M336)</totalsRowFormula>
    </tableColumn>
    <tableColumn id="14" name="20-24" totalsRowFunction="custom">
      <totalsRowFormula>SUM(N3:N336)</totalsRowFormula>
    </tableColumn>
    <tableColumn id="15" name="25-29" totalsRowFunction="custom">
      <totalsRowFormula>SUM(O3:O336)</totalsRowFormula>
    </tableColumn>
    <tableColumn id="16" name="30-34" totalsRowFunction="custom">
      <totalsRowFormula>SUM(P3:P336)</totalsRowFormula>
    </tableColumn>
    <tableColumn id="17" name="35-39" totalsRowFunction="custom">
      <totalsRowFormula>SUM(Q3:Q336)</totalsRowFormula>
    </tableColumn>
    <tableColumn id="18" name="40-44" totalsRowFunction="custom">
      <totalsRowFormula>SUM(R3:R336)</totalsRowFormula>
    </tableColumn>
    <tableColumn id="19" name="45-49" totalsRowFunction="custom">
      <totalsRowFormula>SUM(S3:S336)</totalsRowFormula>
    </tableColumn>
    <tableColumn id="20" name="55-59" totalsRowFunction="custom">
      <totalsRowFormula>SUM(T3:T336)</totalsRowFormula>
    </tableColumn>
    <tableColumn id="21" name="50-54" totalsRowFunction="custom">
      <totalsRowFormula>SUM(U3:U336)</totalsRowFormula>
    </tableColumn>
    <tableColumn id="22" name="60-64" totalsRowFunction="custom">
      <totalsRowFormula>SUM(V3:V336)</totalsRowFormula>
    </tableColumn>
    <tableColumn id="23" name="65-69" totalsRowFunction="custom">
      <totalsRowFormula>SUM(W3:W336)</totalsRowFormula>
    </tableColumn>
    <tableColumn id="24" name="70-74" totalsRowFunction="custom">
      <totalsRowFormula>SUM(X3:X336)</totalsRowFormula>
    </tableColumn>
    <tableColumn id="25" name="75-79" totalsRowFunction="custom">
      <totalsRowFormula>SUM(Y3:Y336)</totalsRowFormula>
    </tableColumn>
    <tableColumn id="26" name="80+" totalsRowFunction="custom">
      <totalsRowFormula>SUM(Z3:Z336)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1" name="Tableau7912" displayName="Tableau7912" ref="A1:AC343" totalsRowCount="1" headerRowDxfId="78">
  <autoFilter ref="A1:AC342"/>
  <sortState ref="A241:AC276">
    <sortCondition ref="D1:D342"/>
  </sortState>
  <tableColumns count="29">
    <tableColumn id="4" name="Admin1" dataDxfId="77" totalsRowDxfId="28"/>
    <tableColumn id="5" name="Admin2" dataDxfId="76" totalsRowDxfId="27"/>
    <tableColumn id="2" name="Admin3" dataDxfId="75" totalsRowDxfId="26"/>
    <tableColumn id="28" name="Admin1_Pcode_iso2" dataDxfId="74" totalsRowDxfId="25">
      <calculatedColumnFormula>LEFT(Tableau7912[[#This Row],[Admin3_Pcode_iso2]],5)</calculatedColumnFormula>
    </tableColumn>
    <tableColumn id="29" name="Admin1_Pcode_iso3" dataDxfId="73" totalsRowDxfId="24">
      <calculatedColumnFormula>LEFT(Tableau7912[[#This Row],[Admin3_Pcode_iso3]],6)</calculatedColumnFormula>
    </tableColumn>
    <tableColumn id="26" name="Admin2_Pcode_iso2" dataDxfId="72" totalsRowDxfId="23">
      <calculatedColumnFormula>LEFT(Tableau7912[[#This Row],[Admin3_Pcode_iso2]],8)</calculatedColumnFormula>
    </tableColumn>
    <tableColumn id="27" name="Admin2_Pcode_iso3" dataDxfId="71" totalsRowDxfId="22">
      <calculatedColumnFormula>Tableau7912[[#This Row],[Admin1_Pcode_iso3]]&amp;RIGHT(Tableau7912[[#This Row],[Admin3_Pcode_iso2]],3)</calculatedColumnFormula>
    </tableColumn>
    <tableColumn id="8" name="Admin3_Pcode_iso2" dataDxfId="70" totalsRowDxfId="21"/>
    <tableColumn id="7" name="Admin3_Pcode_iso3" dataDxfId="69" totalsRowDxfId="20"/>
    <tableColumn id="25" name="Female" totalsRowFunction="custom" dataDxfId="68" totalsRowDxfId="19">
      <calculatedColumnFormula>ROUND(Tableau7912[[#This Row],[Total_Population]]*0.52,0)</calculatedColumnFormula>
      <totalsRowFormula>SUBTOTAL(109,J2:J342)</totalsRowFormula>
    </tableColumn>
    <tableColumn id="24" name="Male" totalsRowFunction="custom" dataDxfId="67" totalsRowDxfId="18">
      <calculatedColumnFormula>ROUND(Tableau7912[[#This Row],[Total_Population]]*0.48,0)</calculatedColumnFormula>
      <totalsRowFormula>SUBTOTAL(109,K2:K342)</totalsRowFormula>
    </tableColumn>
    <tableColumn id="3" name="Total_Population" totalsRowFunction="custom" dataDxfId="66" totalsRowDxfId="17">
      <totalsRowFormula>SUBTOTAL(109,L2:L342)</totalsRowFormula>
    </tableColumn>
    <tableColumn id="1" name="0-4" totalsRowFunction="custom" dataDxfId="65" totalsRowDxfId="16">
      <calculatedColumnFormula>ROUND(Tableau7912[[#This Row],[Total_Population]]*#REF!,0)</calculatedColumnFormula>
      <totalsRowFormula>SUBTOTAL(109,M2:M342)</totalsRowFormula>
    </tableColumn>
    <tableColumn id="6" name="5-9" totalsRowFunction="custom" dataDxfId="64" totalsRowDxfId="15">
      <calculatedColumnFormula>ROUND(Tableau7912[[#This Row],[Total_Population]]*#REF!,0)</calculatedColumnFormula>
      <totalsRowFormula>SUBTOTAL(109,N2:N342)</totalsRowFormula>
    </tableColumn>
    <tableColumn id="9" name="10-14" totalsRowFunction="custom" dataDxfId="63" totalsRowDxfId="14">
      <calculatedColumnFormula>ROUND(Tableau7912[[#This Row],[Total_Population]]*#REF!,0)</calculatedColumnFormula>
      <totalsRowFormula>SUBTOTAL(109,O2:O342)</totalsRowFormula>
    </tableColumn>
    <tableColumn id="10" name="15-19" totalsRowFunction="custom" dataDxfId="62" totalsRowDxfId="13">
      <calculatedColumnFormula>ROUND(Tableau7912[[#This Row],[Total_Population]]*#REF!,0)</calculatedColumnFormula>
      <totalsRowFormula>SUBTOTAL(109,P2:P342)</totalsRowFormula>
    </tableColumn>
    <tableColumn id="11" name="20-24" totalsRowFunction="custom" dataDxfId="61" totalsRowDxfId="12">
      <calculatedColumnFormula>ROUND(Tableau7912[[#This Row],[Total_Population]]*#REF!,0)</calculatedColumnFormula>
      <totalsRowFormula>SUBTOTAL(109,Q2:Q342)</totalsRowFormula>
    </tableColumn>
    <tableColumn id="12" name="25-29" totalsRowFunction="custom" dataDxfId="60" totalsRowDxfId="11">
      <calculatedColumnFormula>ROUND(Tableau7912[[#This Row],[Total_Population]]*#REF!,0)</calculatedColumnFormula>
      <totalsRowFormula>SUBTOTAL(109,R2:R342)</totalsRowFormula>
    </tableColumn>
    <tableColumn id="13" name="30-34" totalsRowFunction="custom" dataDxfId="59" totalsRowDxfId="10">
      <calculatedColumnFormula>ROUND(Tableau7912[[#This Row],[Total_Population]]*#REF!,0)</calculatedColumnFormula>
      <totalsRowFormula>SUBTOTAL(109,S2:S342)</totalsRowFormula>
    </tableColumn>
    <tableColumn id="14" name="35-39" totalsRowFunction="custom" dataDxfId="58" totalsRowDxfId="9">
      <calculatedColumnFormula>ROUND(Tableau7912[[#This Row],[Total_Population]]*#REF!,0)</calculatedColumnFormula>
      <totalsRowFormula>SUBTOTAL(109,T2:T342)</totalsRowFormula>
    </tableColumn>
    <tableColumn id="15" name="40-44" totalsRowFunction="custom" dataDxfId="57" totalsRowDxfId="8">
      <calculatedColumnFormula>ROUND(Tableau7912[[#This Row],[Total_Population]]*#REF!,0)</calculatedColumnFormula>
      <totalsRowFormula>SUBTOTAL(109,U2:U342)</totalsRowFormula>
    </tableColumn>
    <tableColumn id="16" name="45-49" totalsRowFunction="custom" dataDxfId="56" totalsRowDxfId="7">
      <calculatedColumnFormula>ROUND(Tableau7912[[#This Row],[Total_Population]]*#REF!,0)</calculatedColumnFormula>
      <totalsRowFormula>SUBTOTAL(109,V2:V342)</totalsRowFormula>
    </tableColumn>
    <tableColumn id="17" name="50-54" totalsRowFunction="custom" dataDxfId="55" totalsRowDxfId="6">
      <calculatedColumnFormula>ROUND(Tableau7912[[#This Row],[Total_Population]]*#REF!,0)</calculatedColumnFormula>
      <totalsRowFormula>SUBTOTAL(109,W2:W342)</totalsRowFormula>
    </tableColumn>
    <tableColumn id="18" name="55-59" totalsRowFunction="custom" dataDxfId="54" totalsRowDxfId="5">
      <calculatedColumnFormula>ROUND(Tableau7912[[#This Row],[Total_Population]]*#REF!,0)</calculatedColumnFormula>
      <totalsRowFormula>SUBTOTAL(109,X2:X342)</totalsRowFormula>
    </tableColumn>
    <tableColumn id="19" name="60-64" totalsRowFunction="custom" dataDxfId="53" totalsRowDxfId="4">
      <calculatedColumnFormula>ROUND(Tableau7912[[#This Row],[Total_Population]]*#REF!,0)</calculatedColumnFormula>
      <totalsRowFormula>SUBTOTAL(109,Y2:Y342)</totalsRowFormula>
    </tableColumn>
    <tableColumn id="20" name="65-69" totalsRowFunction="custom" dataDxfId="52" totalsRowDxfId="3">
      <calculatedColumnFormula>ROUND(Tableau7912[[#This Row],[Total_Population]]*#REF!,0)</calculatedColumnFormula>
      <totalsRowFormula>SUBTOTAL(109,Z2:Z342)</totalsRowFormula>
    </tableColumn>
    <tableColumn id="21" name="70-74" totalsRowFunction="custom" dataDxfId="51" totalsRowDxfId="2">
      <calculatedColumnFormula>ROUND(Tableau7912[[#This Row],[Total_Population]]*#REF!,0)</calculatedColumnFormula>
      <totalsRowFormula>SUBTOTAL(109,AA2:AA342)</totalsRowFormula>
    </tableColumn>
    <tableColumn id="22" name="75-79" totalsRowFunction="custom" dataDxfId="50" totalsRowDxfId="1">
      <calculatedColumnFormula>ROUND(Tableau7912[[#This Row],[Total_Population]]*#REF!,0)</calculatedColumnFormula>
      <totalsRowFormula>SUBTOTAL(109,AB2:AB342)</totalsRowFormula>
    </tableColumn>
    <tableColumn id="23" name="80+" totalsRowFunction="custom" dataDxfId="49" totalsRowDxfId="0">
      <calculatedColumnFormula>ROUND(Tableau7912[[#This Row],[Total_Population]]*#REF!,0)</calculatedColumnFormula>
      <totalsRowFormula>SUBTOTAL(109,AC2:AC342)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workbookViewId="0">
      <selection activeCell="C10" sqref="C10"/>
    </sheetView>
  </sheetViews>
  <sheetFormatPr baseColWidth="10" defaultColWidth="11.42578125" defaultRowHeight="15" x14ac:dyDescent="0.25"/>
  <cols>
    <col min="2" max="2" width="34.7109375" customWidth="1"/>
    <col min="3" max="3" width="60" customWidth="1"/>
    <col min="4" max="5" width="13.7109375" customWidth="1"/>
  </cols>
  <sheetData>
    <row r="3" spans="2:3" x14ac:dyDescent="0.25">
      <c r="B3" s="2" t="s">
        <v>32</v>
      </c>
      <c r="C3" s="3" t="s">
        <v>42</v>
      </c>
    </row>
    <row r="4" spans="2:3" x14ac:dyDescent="0.25">
      <c r="B4" s="2" t="s">
        <v>33</v>
      </c>
      <c r="C4" s="6">
        <v>8</v>
      </c>
    </row>
    <row r="5" spans="2:3" x14ac:dyDescent="0.25">
      <c r="B5" s="2" t="s">
        <v>773</v>
      </c>
      <c r="C5" s="6">
        <v>34</v>
      </c>
    </row>
    <row r="6" spans="2:3" x14ac:dyDescent="0.25">
      <c r="B6" s="2" t="s">
        <v>774</v>
      </c>
      <c r="C6" s="6">
        <v>340</v>
      </c>
    </row>
    <row r="7" spans="2:3" ht="30" x14ac:dyDescent="0.25">
      <c r="B7" s="2" t="s">
        <v>775</v>
      </c>
      <c r="C7" s="8" t="s">
        <v>1263</v>
      </c>
    </row>
    <row r="8" spans="2:3" x14ac:dyDescent="0.25">
      <c r="B8" s="2" t="s">
        <v>1259</v>
      </c>
      <c r="C8" s="6">
        <v>12602526</v>
      </c>
    </row>
    <row r="9" spans="2:3" x14ac:dyDescent="0.25">
      <c r="B9" s="2" t="s">
        <v>34</v>
      </c>
      <c r="C9" s="6">
        <v>6553302</v>
      </c>
    </row>
    <row r="10" spans="2:3" x14ac:dyDescent="0.25">
      <c r="B10" s="2" t="s">
        <v>22</v>
      </c>
      <c r="C10" s="6">
        <v>6049220</v>
      </c>
    </row>
    <row r="11" spans="2:3" x14ac:dyDescent="0.25">
      <c r="B11" s="5" t="s">
        <v>40</v>
      </c>
      <c r="C11" s="4" t="s">
        <v>41</v>
      </c>
    </row>
    <row r="12" spans="2:3" x14ac:dyDescent="0.25">
      <c r="B12" s="2" t="s">
        <v>35</v>
      </c>
      <c r="C12" s="4" t="s">
        <v>1260</v>
      </c>
    </row>
    <row r="13" spans="2:3" x14ac:dyDescent="0.25">
      <c r="B13" s="2" t="s">
        <v>36</v>
      </c>
      <c r="C13" s="3">
        <v>2018</v>
      </c>
    </row>
    <row r="14" spans="2:3" x14ac:dyDescent="0.25">
      <c r="B14" s="2" t="s">
        <v>44</v>
      </c>
      <c r="C14" s="3" t="s">
        <v>1261</v>
      </c>
    </row>
    <row r="15" spans="2:3" x14ac:dyDescent="0.25">
      <c r="B15" s="2" t="s">
        <v>37</v>
      </c>
      <c r="C15" s="3" t="s">
        <v>38</v>
      </c>
    </row>
    <row r="16" spans="2:3" x14ac:dyDescent="0.25">
      <c r="B16" s="2" t="s">
        <v>39</v>
      </c>
      <c r="C16" s="3" t="s">
        <v>1262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E21" sqref="E21"/>
    </sheetView>
  </sheetViews>
  <sheetFormatPr baseColWidth="10" defaultRowHeight="15" x14ac:dyDescent="0.25"/>
  <cols>
    <col min="1" max="1" width="19.5703125" bestFit="1" customWidth="1"/>
    <col min="2" max="2" width="19.28515625" customWidth="1"/>
    <col min="3" max="5" width="20.42578125" bestFit="1" customWidth="1"/>
    <col min="6" max="6" width="25.85546875" customWidth="1"/>
    <col min="7" max="8" width="14.5703125" customWidth="1"/>
    <col min="9" max="22" width="16.5703125" customWidth="1"/>
    <col min="23" max="23" width="14.85546875" customWidth="1"/>
  </cols>
  <sheetData>
    <row r="1" spans="1:23" x14ac:dyDescent="0.25">
      <c r="A1" t="s">
        <v>21</v>
      </c>
      <c r="B1" t="s">
        <v>784</v>
      </c>
      <c r="C1" t="s">
        <v>785</v>
      </c>
      <c r="D1" t="s">
        <v>34</v>
      </c>
      <c r="E1" t="s">
        <v>22</v>
      </c>
      <c r="F1" t="s">
        <v>243</v>
      </c>
      <c r="G1" t="s">
        <v>782</v>
      </c>
      <c r="H1" s="18" t="s">
        <v>1257</v>
      </c>
      <c r="I1" s="19" t="s">
        <v>1258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15</v>
      </c>
      <c r="S1" t="s">
        <v>17</v>
      </c>
      <c r="T1" t="s">
        <v>18</v>
      </c>
      <c r="U1" t="s">
        <v>19</v>
      </c>
      <c r="V1" t="s">
        <v>20</v>
      </c>
      <c r="W1" t="s">
        <v>783</v>
      </c>
    </row>
    <row r="2" spans="1:23" x14ac:dyDescent="0.25">
      <c r="A2" t="s">
        <v>776</v>
      </c>
      <c r="B2" t="s">
        <v>779</v>
      </c>
      <c r="C2" t="s">
        <v>779</v>
      </c>
      <c r="D2" s="7" t="s">
        <v>893</v>
      </c>
      <c r="E2" s="7" t="s">
        <v>894</v>
      </c>
      <c r="F2" s="7" t="s">
        <v>1264</v>
      </c>
      <c r="G2" t="str">
        <f>"#"&amp;Tableau7912[[#Headers],[0-4]]</f>
        <v>#0-4</v>
      </c>
      <c r="H2" t="str">
        <f>"#"&amp;Tableau7912[[#Headers],[5-9]]</f>
        <v>#5-9</v>
      </c>
      <c r="I2" t="str">
        <f>"#"&amp;Tableau7912[[#Headers],[10-14]]</f>
        <v>#10-14</v>
      </c>
      <c r="J2" t="str">
        <f>"#"&amp;Tableau7912[[#Headers],[15-19]]</f>
        <v>#15-19</v>
      </c>
      <c r="K2" t="str">
        <f>"#"&amp;Tableau7912[[#Headers],[20-24]]</f>
        <v>#20-24</v>
      </c>
      <c r="L2" t="str">
        <f>"#"&amp;Tableau7912[[#Headers],[25-29]]</f>
        <v>#25-29</v>
      </c>
      <c r="M2" t="str">
        <f>"#"&amp;Tableau7912[[#Headers],[30-34]]</f>
        <v>#30-34</v>
      </c>
      <c r="N2" t="str">
        <f>"#"&amp;Tableau7912[[#Headers],[35-39]]</f>
        <v>#35-39</v>
      </c>
      <c r="O2" t="str">
        <f>"#"&amp;Tableau7912[[#Headers],[40-44]]</f>
        <v>#40-44</v>
      </c>
      <c r="P2" t="str">
        <f>"#"&amp;Tableau7912[[#Headers],[45-49]]</f>
        <v>#45-49</v>
      </c>
      <c r="Q2" t="str">
        <f>"#"&amp;Tableau7912[[#Headers],[50-54]]</f>
        <v>#50-54</v>
      </c>
      <c r="R2" t="str">
        <f>"#"&amp;Tableau7912[[#Headers],[55-59]]</f>
        <v>#55-59</v>
      </c>
      <c r="S2" t="str">
        <f>"#"&amp;Tableau7912[[#Headers],[60-64]]</f>
        <v>#60-64</v>
      </c>
      <c r="T2" t="str">
        <f>"#"&amp;Tableau7912[[#Headers],[65-69]]</f>
        <v>#65-69</v>
      </c>
      <c r="U2" t="str">
        <f>"#"&amp;Tableau7912[[#Headers],[70-74]]</f>
        <v>#70-74</v>
      </c>
      <c r="V2" t="str">
        <f>"#"&amp;Tableau7912[[#Headers],[75-79]]</f>
        <v>#75-79</v>
      </c>
      <c r="W2" t="str">
        <f>"#"&amp;Tableau7912[[#Headers],[80+]]</f>
        <v>#80+</v>
      </c>
    </row>
    <row r="3" spans="1:23" x14ac:dyDescent="0.25">
      <c r="A3" t="s">
        <v>31</v>
      </c>
      <c r="B3" t="s">
        <v>791</v>
      </c>
      <c r="C3" t="s">
        <v>23</v>
      </c>
      <c r="D3" s="9">
        <v>662737</v>
      </c>
      <c r="E3" s="9">
        <v>611754</v>
      </c>
      <c r="F3" s="9">
        <v>1274492</v>
      </c>
      <c r="G3" s="9">
        <v>205475</v>
      </c>
      <c r="H3" s="9">
        <v>180595</v>
      </c>
      <c r="I3" s="9">
        <v>157501</v>
      </c>
      <c r="J3" s="9">
        <v>136120</v>
      </c>
      <c r="K3" s="9">
        <v>116457</v>
      </c>
      <c r="L3" s="9">
        <v>97747</v>
      </c>
      <c r="M3" s="9">
        <v>80998</v>
      </c>
      <c r="N3" s="9">
        <v>66261</v>
      </c>
      <c r="O3" s="9">
        <v>53815</v>
      </c>
      <c r="P3" s="9">
        <v>44537</v>
      </c>
      <c r="Q3" s="9">
        <v>32061</v>
      </c>
      <c r="R3" s="9">
        <v>38082</v>
      </c>
      <c r="S3" s="9">
        <v>25915</v>
      </c>
      <c r="T3" s="9">
        <v>16852</v>
      </c>
      <c r="U3" s="9">
        <v>11741</v>
      </c>
      <c r="V3" s="9">
        <v>6667</v>
      </c>
      <c r="W3" s="9">
        <v>3672</v>
      </c>
    </row>
    <row r="4" spans="1:23" x14ac:dyDescent="0.25">
      <c r="A4" t="s">
        <v>1</v>
      </c>
      <c r="B4" t="s">
        <v>794</v>
      </c>
      <c r="C4" t="s">
        <v>24</v>
      </c>
      <c r="D4" s="9">
        <v>1028536</v>
      </c>
      <c r="E4" s="9">
        <v>949419</v>
      </c>
      <c r="F4" s="9">
        <v>1977955</v>
      </c>
      <c r="G4" s="9">
        <v>318887</v>
      </c>
      <c r="H4" s="9">
        <v>280273</v>
      </c>
      <c r="I4" s="9">
        <v>244435</v>
      </c>
      <c r="J4" s="9">
        <v>211261</v>
      </c>
      <c r="K4" s="9">
        <v>180731</v>
      </c>
      <c r="L4" s="9">
        <v>151696</v>
      </c>
      <c r="M4" s="9">
        <v>125705</v>
      </c>
      <c r="N4" s="9">
        <v>102833</v>
      </c>
      <c r="O4" s="9">
        <v>83514</v>
      </c>
      <c r="P4" s="9">
        <v>69119</v>
      </c>
      <c r="Q4" s="9">
        <v>49755</v>
      </c>
      <c r="R4" s="9">
        <v>59101</v>
      </c>
      <c r="S4" s="9">
        <v>40214</v>
      </c>
      <c r="T4" s="9">
        <v>26156</v>
      </c>
      <c r="U4" s="9">
        <v>18227</v>
      </c>
      <c r="V4" s="9">
        <v>10350</v>
      </c>
      <c r="W4" s="9">
        <v>5700</v>
      </c>
    </row>
    <row r="5" spans="1:23" x14ac:dyDescent="0.25">
      <c r="A5" t="s">
        <v>2</v>
      </c>
      <c r="B5" t="s">
        <v>790</v>
      </c>
      <c r="C5" t="s">
        <v>25</v>
      </c>
      <c r="D5" s="9">
        <v>603108</v>
      </c>
      <c r="E5" s="9">
        <v>556710</v>
      </c>
      <c r="F5" s="9">
        <v>1159813</v>
      </c>
      <c r="G5" s="9">
        <v>186984</v>
      </c>
      <c r="H5" s="9">
        <v>164343</v>
      </c>
      <c r="I5" s="9">
        <v>143323</v>
      </c>
      <c r="J5" s="9">
        <v>123874</v>
      </c>
      <c r="K5" s="9">
        <v>105979</v>
      </c>
      <c r="L5" s="9">
        <v>88953</v>
      </c>
      <c r="M5" s="9">
        <v>73705</v>
      </c>
      <c r="N5" s="9">
        <v>60300</v>
      </c>
      <c r="O5" s="9">
        <v>48971</v>
      </c>
      <c r="P5" s="9">
        <v>40532</v>
      </c>
      <c r="Q5" s="9">
        <v>29172</v>
      </c>
      <c r="R5" s="9">
        <v>34660</v>
      </c>
      <c r="S5" s="9">
        <v>23581</v>
      </c>
      <c r="T5" s="9">
        <v>15335</v>
      </c>
      <c r="U5" s="9">
        <v>10684</v>
      </c>
      <c r="V5" s="9">
        <v>6067</v>
      </c>
      <c r="W5" s="9">
        <v>3339</v>
      </c>
    </row>
    <row r="6" spans="1:23" x14ac:dyDescent="0.25">
      <c r="A6" t="s">
        <v>3</v>
      </c>
      <c r="B6" t="s">
        <v>789</v>
      </c>
      <c r="C6" t="s">
        <v>26</v>
      </c>
      <c r="D6" s="9">
        <v>1224397</v>
      </c>
      <c r="E6" s="9">
        <v>1130210</v>
      </c>
      <c r="F6" s="9">
        <v>2354608</v>
      </c>
      <c r="G6" s="9">
        <v>379617</v>
      </c>
      <c r="H6" s="9">
        <v>333638</v>
      </c>
      <c r="I6" s="9">
        <v>290980</v>
      </c>
      <c r="J6" s="9">
        <v>251491</v>
      </c>
      <c r="K6" s="9">
        <v>215149</v>
      </c>
      <c r="L6" s="9">
        <v>180577</v>
      </c>
      <c r="M6" s="9">
        <v>149641</v>
      </c>
      <c r="N6" s="9">
        <v>122414</v>
      </c>
      <c r="O6" s="9">
        <v>99417</v>
      </c>
      <c r="P6" s="9">
        <v>82276</v>
      </c>
      <c r="Q6" s="9">
        <v>59233</v>
      </c>
      <c r="R6" s="9">
        <v>70356</v>
      </c>
      <c r="S6" s="9">
        <v>47873</v>
      </c>
      <c r="T6" s="9">
        <v>31130</v>
      </c>
      <c r="U6" s="9">
        <v>21695</v>
      </c>
      <c r="V6" s="9">
        <v>12319</v>
      </c>
      <c r="W6" s="9">
        <v>6790</v>
      </c>
    </row>
    <row r="7" spans="1:23" x14ac:dyDescent="0.25">
      <c r="A7" t="s">
        <v>4</v>
      </c>
      <c r="B7" t="s">
        <v>795</v>
      </c>
      <c r="C7" t="s">
        <v>27</v>
      </c>
      <c r="D7" s="9">
        <v>1026351</v>
      </c>
      <c r="E7" s="9">
        <v>947398</v>
      </c>
      <c r="F7" s="9">
        <v>1973755</v>
      </c>
      <c r="G7" s="9">
        <v>318208</v>
      </c>
      <c r="H7" s="9">
        <v>279676</v>
      </c>
      <c r="I7" s="9">
        <v>243914</v>
      </c>
      <c r="J7" s="9">
        <v>210812</v>
      </c>
      <c r="K7" s="9">
        <v>180345</v>
      </c>
      <c r="L7" s="9">
        <v>151375</v>
      </c>
      <c r="M7" s="9">
        <v>125439</v>
      </c>
      <c r="N7" s="9">
        <v>102613</v>
      </c>
      <c r="O7" s="9">
        <v>83338</v>
      </c>
      <c r="P7" s="9">
        <v>68971</v>
      </c>
      <c r="Q7" s="9">
        <v>49651</v>
      </c>
      <c r="R7" s="9">
        <v>58981</v>
      </c>
      <c r="S7" s="9">
        <v>40127</v>
      </c>
      <c r="T7" s="9">
        <v>26096</v>
      </c>
      <c r="U7" s="9">
        <v>18197</v>
      </c>
      <c r="V7" s="9">
        <v>10334</v>
      </c>
      <c r="W7" s="9">
        <v>5688</v>
      </c>
    </row>
    <row r="8" spans="1:23" x14ac:dyDescent="0.25">
      <c r="A8" t="s">
        <v>43</v>
      </c>
      <c r="B8" t="s">
        <v>792</v>
      </c>
      <c r="C8" t="s">
        <v>28</v>
      </c>
      <c r="D8" s="9">
        <v>630721</v>
      </c>
      <c r="E8" s="9">
        <v>582215</v>
      </c>
      <c r="F8" s="9">
        <v>1212937</v>
      </c>
      <c r="G8" s="9">
        <v>195549</v>
      </c>
      <c r="H8" s="9">
        <v>171875</v>
      </c>
      <c r="I8" s="9">
        <v>149893</v>
      </c>
      <c r="J8" s="9">
        <v>129548</v>
      </c>
      <c r="K8" s="9">
        <v>110834</v>
      </c>
      <c r="L8" s="9">
        <v>93019</v>
      </c>
      <c r="M8" s="9">
        <v>77089</v>
      </c>
      <c r="N8" s="9">
        <v>63062</v>
      </c>
      <c r="O8" s="9">
        <v>51216</v>
      </c>
      <c r="P8" s="9">
        <v>42377</v>
      </c>
      <c r="Q8" s="9">
        <v>30508</v>
      </c>
      <c r="R8" s="9">
        <v>36241</v>
      </c>
      <c r="S8" s="9">
        <v>24664</v>
      </c>
      <c r="T8" s="9">
        <v>16040</v>
      </c>
      <c r="U8" s="9">
        <v>11174</v>
      </c>
      <c r="V8" s="9">
        <v>6350</v>
      </c>
      <c r="W8" s="9">
        <v>3494</v>
      </c>
    </row>
    <row r="9" spans="1:23" x14ac:dyDescent="0.25">
      <c r="A9" t="s">
        <v>5</v>
      </c>
      <c r="B9" t="s">
        <v>793</v>
      </c>
      <c r="C9" t="s">
        <v>29</v>
      </c>
      <c r="D9" s="9">
        <v>439776</v>
      </c>
      <c r="E9" s="9">
        <v>405952</v>
      </c>
      <c r="F9" s="9">
        <v>845727</v>
      </c>
      <c r="G9" s="9">
        <v>136343</v>
      </c>
      <c r="H9" s="9">
        <v>119838</v>
      </c>
      <c r="I9" s="9">
        <v>104514</v>
      </c>
      <c r="J9" s="9">
        <v>90333</v>
      </c>
      <c r="K9" s="9">
        <v>77282</v>
      </c>
      <c r="L9" s="9">
        <v>64862</v>
      </c>
      <c r="M9" s="9">
        <v>53750</v>
      </c>
      <c r="N9" s="9">
        <v>43968</v>
      </c>
      <c r="O9" s="9">
        <v>35709</v>
      </c>
      <c r="P9" s="9">
        <v>29552</v>
      </c>
      <c r="Q9" s="9">
        <v>21275</v>
      </c>
      <c r="R9" s="9">
        <v>25269</v>
      </c>
      <c r="S9" s="9">
        <v>17196</v>
      </c>
      <c r="T9" s="9">
        <v>11184</v>
      </c>
      <c r="U9" s="9">
        <v>7795</v>
      </c>
      <c r="V9" s="9">
        <v>4429</v>
      </c>
      <c r="W9" s="9">
        <v>2441</v>
      </c>
    </row>
    <row r="10" spans="1:23" x14ac:dyDescent="0.25">
      <c r="A10" t="s">
        <v>262</v>
      </c>
      <c r="B10" t="s">
        <v>788</v>
      </c>
      <c r="C10" t="s">
        <v>30</v>
      </c>
      <c r="D10" s="9">
        <v>937676</v>
      </c>
      <c r="E10" s="9">
        <v>865562</v>
      </c>
      <c r="F10" s="9">
        <v>1803239</v>
      </c>
      <c r="G10" s="9">
        <v>290719</v>
      </c>
      <c r="H10" s="9">
        <v>255514</v>
      </c>
      <c r="I10" s="9">
        <v>222851</v>
      </c>
      <c r="J10" s="9">
        <v>192600</v>
      </c>
      <c r="K10" s="9">
        <v>164761</v>
      </c>
      <c r="L10" s="9">
        <v>138300</v>
      </c>
      <c r="M10" s="9">
        <v>114599</v>
      </c>
      <c r="N10" s="9">
        <v>93752</v>
      </c>
      <c r="O10" s="9">
        <v>76140</v>
      </c>
      <c r="P10" s="9">
        <v>63009</v>
      </c>
      <c r="Q10" s="9">
        <v>45358</v>
      </c>
      <c r="R10" s="9">
        <v>53883</v>
      </c>
      <c r="S10" s="9">
        <v>36659</v>
      </c>
      <c r="T10" s="9">
        <v>23849</v>
      </c>
      <c r="U10" s="9">
        <v>16620</v>
      </c>
      <c r="V10" s="9">
        <v>9433</v>
      </c>
      <c r="W10" s="9">
        <v>5196</v>
      </c>
    </row>
    <row r="11" spans="1:23" x14ac:dyDescent="0.25">
      <c r="D11" s="9">
        <f>SUM(D3:D10)</f>
        <v>6553302</v>
      </c>
      <c r="E11" s="9">
        <f t="shared" ref="E11:W11" si="0">SUM(E3:E10)</f>
        <v>6049220</v>
      </c>
      <c r="F11" s="9">
        <f t="shared" si="0"/>
        <v>12602526</v>
      </c>
      <c r="G11" s="9">
        <f t="shared" si="0"/>
        <v>2031782</v>
      </c>
      <c r="H11" s="9">
        <f t="shared" si="0"/>
        <v>1785752</v>
      </c>
      <c r="I11" s="9">
        <f t="shared" si="0"/>
        <v>1557411</v>
      </c>
      <c r="J11" s="9">
        <f t="shared" si="0"/>
        <v>1346039</v>
      </c>
      <c r="K11" s="9">
        <f t="shared" si="0"/>
        <v>1151538</v>
      </c>
      <c r="L11" s="9">
        <f t="shared" si="0"/>
        <v>966529</v>
      </c>
      <c r="M11" s="9">
        <f t="shared" si="0"/>
        <v>800926</v>
      </c>
      <c r="N11" s="9">
        <f t="shared" si="0"/>
        <v>655203</v>
      </c>
      <c r="O11" s="9">
        <f t="shared" si="0"/>
        <v>532120</v>
      </c>
      <c r="P11" s="9">
        <f t="shared" si="0"/>
        <v>440373</v>
      </c>
      <c r="Q11" s="9">
        <f t="shared" si="0"/>
        <v>317013</v>
      </c>
      <c r="R11" s="9">
        <f t="shared" si="0"/>
        <v>376573</v>
      </c>
      <c r="S11" s="9">
        <f t="shared" si="0"/>
        <v>256229</v>
      </c>
      <c r="T11" s="9">
        <f t="shared" si="0"/>
        <v>166642</v>
      </c>
      <c r="U11" s="9">
        <f t="shared" si="0"/>
        <v>116133</v>
      </c>
      <c r="V11" s="9">
        <f t="shared" si="0"/>
        <v>65949</v>
      </c>
      <c r="W11" s="9">
        <f t="shared" si="0"/>
        <v>36320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7"/>
  <sheetViews>
    <sheetView workbookViewId="0">
      <selection activeCell="H23" sqref="H23"/>
    </sheetView>
  </sheetViews>
  <sheetFormatPr baseColWidth="10" defaultRowHeight="15" x14ac:dyDescent="0.25"/>
  <cols>
    <col min="3" max="6" width="19.28515625" customWidth="1"/>
    <col min="7" max="7" width="17.7109375" customWidth="1"/>
    <col min="8" max="8" width="16" customWidth="1"/>
    <col min="9" max="9" width="25.85546875" customWidth="1"/>
    <col min="10" max="11" width="14.5703125" customWidth="1"/>
    <col min="12" max="25" width="16.5703125" customWidth="1"/>
    <col min="26" max="26" width="14.85546875" customWidth="1"/>
  </cols>
  <sheetData>
    <row r="1" spans="1:26" x14ac:dyDescent="0.25">
      <c r="A1" t="s">
        <v>21</v>
      </c>
      <c r="B1" t="s">
        <v>244</v>
      </c>
      <c r="C1" t="s">
        <v>784</v>
      </c>
      <c r="D1" t="s">
        <v>785</v>
      </c>
      <c r="E1" t="s">
        <v>786</v>
      </c>
      <c r="F1" t="s">
        <v>787</v>
      </c>
      <c r="G1" t="s">
        <v>34</v>
      </c>
      <c r="H1" t="s">
        <v>22</v>
      </c>
      <c r="I1" t="s">
        <v>243</v>
      </c>
      <c r="J1" t="s">
        <v>782</v>
      </c>
      <c r="K1" s="18" t="s">
        <v>1257</v>
      </c>
      <c r="L1" s="19" t="s">
        <v>1258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16</v>
      </c>
      <c r="U1" t="s">
        <v>15</v>
      </c>
      <c r="V1" t="s">
        <v>17</v>
      </c>
      <c r="W1" t="s">
        <v>18</v>
      </c>
      <c r="X1" t="s">
        <v>19</v>
      </c>
      <c r="Y1" t="s">
        <v>20</v>
      </c>
      <c r="Z1" t="s">
        <v>783</v>
      </c>
    </row>
    <row r="2" spans="1:26" x14ac:dyDescent="0.25">
      <c r="A2" t="s">
        <v>776</v>
      </c>
      <c r="B2" t="s">
        <v>777</v>
      </c>
      <c r="C2" t="s">
        <v>779</v>
      </c>
      <c r="D2" t="s">
        <v>779</v>
      </c>
      <c r="E2" t="s">
        <v>780</v>
      </c>
      <c r="F2" t="s">
        <v>780</v>
      </c>
      <c r="G2" t="s">
        <v>893</v>
      </c>
      <c r="H2" t="s">
        <v>894</v>
      </c>
      <c r="I2" t="s">
        <v>1264</v>
      </c>
      <c r="J2" t="s">
        <v>1240</v>
      </c>
      <c r="K2" t="s">
        <v>1241</v>
      </c>
      <c r="L2" t="s">
        <v>1242</v>
      </c>
      <c r="M2" t="s">
        <v>1243</v>
      </c>
      <c r="N2" t="s">
        <v>1244</v>
      </c>
      <c r="O2" t="s">
        <v>1245</v>
      </c>
      <c r="P2" t="s">
        <v>1246</v>
      </c>
      <c r="Q2" t="s">
        <v>1247</v>
      </c>
      <c r="R2" t="s">
        <v>1248</v>
      </c>
      <c r="S2" t="s">
        <v>1249</v>
      </c>
      <c r="T2" t="s">
        <v>1250</v>
      </c>
      <c r="U2" t="s">
        <v>1251</v>
      </c>
      <c r="V2" t="s">
        <v>1252</v>
      </c>
      <c r="W2" t="s">
        <v>1253</v>
      </c>
      <c r="X2" t="s">
        <v>1254</v>
      </c>
      <c r="Y2" t="s">
        <v>1255</v>
      </c>
      <c r="Z2" t="s">
        <v>1256</v>
      </c>
    </row>
    <row r="3" spans="1:26" x14ac:dyDescent="0.25">
      <c r="A3" t="s">
        <v>31</v>
      </c>
      <c r="B3" t="s">
        <v>246</v>
      </c>
      <c r="C3" t="s">
        <v>791</v>
      </c>
      <c r="D3" t="s">
        <v>23</v>
      </c>
      <c r="E3" t="s">
        <v>797</v>
      </c>
      <c r="F3" t="s">
        <v>400</v>
      </c>
      <c r="G3">
        <v>16451</v>
      </c>
      <c r="H3">
        <v>15184</v>
      </c>
      <c r="I3">
        <v>31635</v>
      </c>
      <c r="J3">
        <v>5100</v>
      </c>
      <c r="K3">
        <v>4483</v>
      </c>
      <c r="L3">
        <v>3909</v>
      </c>
      <c r="M3">
        <v>3379</v>
      </c>
      <c r="N3">
        <v>2890</v>
      </c>
      <c r="O3">
        <v>2426</v>
      </c>
      <c r="P3">
        <v>2011</v>
      </c>
      <c r="Q3">
        <v>1644</v>
      </c>
      <c r="R3">
        <v>1335</v>
      </c>
      <c r="S3">
        <v>1106</v>
      </c>
      <c r="T3">
        <v>796</v>
      </c>
      <c r="U3">
        <v>946</v>
      </c>
      <c r="V3">
        <v>643</v>
      </c>
      <c r="W3">
        <v>418</v>
      </c>
      <c r="X3">
        <v>292</v>
      </c>
      <c r="Y3">
        <v>166</v>
      </c>
      <c r="Z3">
        <v>92</v>
      </c>
    </row>
    <row r="4" spans="1:26" x14ac:dyDescent="0.25">
      <c r="A4" t="s">
        <v>31</v>
      </c>
      <c r="B4" t="s">
        <v>246</v>
      </c>
      <c r="C4" t="s">
        <v>791</v>
      </c>
      <c r="D4" t="s">
        <v>23</v>
      </c>
      <c r="E4" t="s">
        <v>797</v>
      </c>
      <c r="F4" t="s">
        <v>311</v>
      </c>
      <c r="G4">
        <v>12979</v>
      </c>
      <c r="H4">
        <v>11980</v>
      </c>
      <c r="I4">
        <v>24959</v>
      </c>
      <c r="J4">
        <v>4024</v>
      </c>
      <c r="K4">
        <v>3537</v>
      </c>
      <c r="L4">
        <v>3084</v>
      </c>
      <c r="M4">
        <v>2665</v>
      </c>
      <c r="N4">
        <v>2281</v>
      </c>
      <c r="O4">
        <v>1915</v>
      </c>
      <c r="P4">
        <v>1586</v>
      </c>
      <c r="Q4">
        <v>1298</v>
      </c>
      <c r="R4">
        <v>1054</v>
      </c>
      <c r="S4">
        <v>872</v>
      </c>
      <c r="T4">
        <v>628</v>
      </c>
      <c r="U4">
        <v>746</v>
      </c>
      <c r="V4">
        <v>507</v>
      </c>
      <c r="W4">
        <v>330</v>
      </c>
      <c r="X4">
        <v>230</v>
      </c>
      <c r="Y4">
        <v>130</v>
      </c>
      <c r="Z4">
        <v>72</v>
      </c>
    </row>
    <row r="5" spans="1:26" x14ac:dyDescent="0.25">
      <c r="A5" t="s">
        <v>31</v>
      </c>
      <c r="B5" t="s">
        <v>246</v>
      </c>
      <c r="C5" t="s">
        <v>791</v>
      </c>
      <c r="D5" t="s">
        <v>23</v>
      </c>
      <c r="E5" t="s">
        <v>797</v>
      </c>
      <c r="F5" t="s">
        <v>294</v>
      </c>
      <c r="G5">
        <v>30986</v>
      </c>
      <c r="H5">
        <v>28602</v>
      </c>
      <c r="I5">
        <v>59589</v>
      </c>
      <c r="J5">
        <v>9607</v>
      </c>
      <c r="K5">
        <v>8444</v>
      </c>
      <c r="L5">
        <v>7364</v>
      </c>
      <c r="M5">
        <v>6364</v>
      </c>
      <c r="N5">
        <v>5445</v>
      </c>
      <c r="O5">
        <v>4570</v>
      </c>
      <c r="P5">
        <v>3787</v>
      </c>
      <c r="Q5">
        <v>3098</v>
      </c>
      <c r="R5">
        <v>2516</v>
      </c>
      <c r="S5">
        <v>2083</v>
      </c>
      <c r="T5">
        <v>1499</v>
      </c>
      <c r="U5">
        <v>1780</v>
      </c>
      <c r="V5">
        <v>1212</v>
      </c>
      <c r="W5">
        <v>788</v>
      </c>
      <c r="X5">
        <v>549</v>
      </c>
      <c r="Y5">
        <v>312</v>
      </c>
      <c r="Z5">
        <v>171</v>
      </c>
    </row>
    <row r="6" spans="1:26" x14ac:dyDescent="0.25">
      <c r="A6" t="s">
        <v>31</v>
      </c>
      <c r="B6" t="s">
        <v>246</v>
      </c>
      <c r="C6" t="s">
        <v>791</v>
      </c>
      <c r="D6" t="s">
        <v>23</v>
      </c>
      <c r="E6" t="s">
        <v>797</v>
      </c>
      <c r="F6" t="s">
        <v>376</v>
      </c>
      <c r="G6">
        <v>21669</v>
      </c>
      <c r="H6">
        <v>20002</v>
      </c>
      <c r="I6">
        <v>41671</v>
      </c>
      <c r="J6">
        <v>6719</v>
      </c>
      <c r="K6">
        <v>5905</v>
      </c>
      <c r="L6">
        <v>5150</v>
      </c>
      <c r="M6">
        <v>4451</v>
      </c>
      <c r="N6">
        <v>3808</v>
      </c>
      <c r="O6">
        <v>3196</v>
      </c>
      <c r="P6">
        <v>2648</v>
      </c>
      <c r="Q6">
        <v>2167</v>
      </c>
      <c r="R6">
        <v>1760</v>
      </c>
      <c r="S6">
        <v>1456</v>
      </c>
      <c r="T6">
        <v>1048</v>
      </c>
      <c r="U6">
        <v>1245</v>
      </c>
      <c r="V6">
        <v>848</v>
      </c>
      <c r="W6">
        <v>551</v>
      </c>
      <c r="X6">
        <v>384</v>
      </c>
      <c r="Y6">
        <v>219</v>
      </c>
      <c r="Z6">
        <v>121</v>
      </c>
    </row>
    <row r="7" spans="1:26" x14ac:dyDescent="0.25">
      <c r="A7" t="s">
        <v>31</v>
      </c>
      <c r="B7" t="s">
        <v>246</v>
      </c>
      <c r="C7" t="s">
        <v>791</v>
      </c>
      <c r="D7" t="s">
        <v>23</v>
      </c>
      <c r="E7" t="s">
        <v>797</v>
      </c>
      <c r="F7" t="s">
        <v>348</v>
      </c>
      <c r="G7">
        <v>7125</v>
      </c>
      <c r="H7">
        <v>6578</v>
      </c>
      <c r="I7">
        <v>13702</v>
      </c>
      <c r="J7">
        <v>2209</v>
      </c>
      <c r="K7">
        <v>1942</v>
      </c>
      <c r="L7">
        <v>1693</v>
      </c>
      <c r="M7">
        <v>1463</v>
      </c>
      <c r="N7">
        <v>1252</v>
      </c>
      <c r="O7">
        <v>1051</v>
      </c>
      <c r="P7">
        <v>871</v>
      </c>
      <c r="Q7">
        <v>713</v>
      </c>
      <c r="R7">
        <v>578</v>
      </c>
      <c r="S7">
        <v>479</v>
      </c>
      <c r="T7">
        <v>345</v>
      </c>
      <c r="U7">
        <v>409</v>
      </c>
      <c r="V7">
        <v>279</v>
      </c>
      <c r="W7">
        <v>181</v>
      </c>
      <c r="X7">
        <v>126</v>
      </c>
      <c r="Y7">
        <v>72</v>
      </c>
      <c r="Z7">
        <v>40</v>
      </c>
    </row>
    <row r="8" spans="1:26" x14ac:dyDescent="0.25">
      <c r="A8" t="s">
        <v>31</v>
      </c>
      <c r="B8" t="s">
        <v>246</v>
      </c>
      <c r="C8" t="s">
        <v>791</v>
      </c>
      <c r="D8" t="s">
        <v>23</v>
      </c>
      <c r="E8" t="s">
        <v>797</v>
      </c>
      <c r="F8" t="s">
        <v>830</v>
      </c>
      <c r="G8">
        <v>10397</v>
      </c>
      <c r="H8">
        <v>9598</v>
      </c>
      <c r="I8">
        <v>19996</v>
      </c>
      <c r="J8">
        <v>3224</v>
      </c>
      <c r="K8">
        <v>2833</v>
      </c>
      <c r="L8">
        <v>2471</v>
      </c>
      <c r="M8">
        <v>2135</v>
      </c>
      <c r="N8">
        <v>1827</v>
      </c>
      <c r="O8">
        <v>1533</v>
      </c>
      <c r="P8">
        <v>1271</v>
      </c>
      <c r="Q8">
        <v>1039</v>
      </c>
      <c r="R8">
        <v>844</v>
      </c>
      <c r="S8">
        <v>699</v>
      </c>
      <c r="T8">
        <v>503</v>
      </c>
      <c r="U8">
        <v>598</v>
      </c>
      <c r="V8">
        <v>407</v>
      </c>
      <c r="W8">
        <v>265</v>
      </c>
      <c r="X8">
        <v>184</v>
      </c>
      <c r="Y8">
        <v>104</v>
      </c>
      <c r="Z8">
        <v>58</v>
      </c>
    </row>
    <row r="9" spans="1:26" x14ac:dyDescent="0.25">
      <c r="A9" t="s">
        <v>31</v>
      </c>
      <c r="B9" t="s">
        <v>246</v>
      </c>
      <c r="C9" t="s">
        <v>791</v>
      </c>
      <c r="D9" t="s">
        <v>23</v>
      </c>
      <c r="E9" t="s">
        <v>797</v>
      </c>
      <c r="F9" t="s">
        <v>831</v>
      </c>
      <c r="G9">
        <v>8663</v>
      </c>
      <c r="H9">
        <v>7997</v>
      </c>
      <c r="I9">
        <v>16659</v>
      </c>
      <c r="J9">
        <v>2686</v>
      </c>
      <c r="K9">
        <v>2361</v>
      </c>
      <c r="L9">
        <v>2059</v>
      </c>
      <c r="M9">
        <v>1779</v>
      </c>
      <c r="N9">
        <v>1523</v>
      </c>
      <c r="O9">
        <v>1277</v>
      </c>
      <c r="P9">
        <v>1059</v>
      </c>
      <c r="Q9">
        <v>866</v>
      </c>
      <c r="R9">
        <v>703</v>
      </c>
      <c r="S9">
        <v>583</v>
      </c>
      <c r="T9">
        <v>419</v>
      </c>
      <c r="U9">
        <v>498</v>
      </c>
      <c r="V9">
        <v>339</v>
      </c>
      <c r="W9">
        <v>221</v>
      </c>
      <c r="X9">
        <v>154</v>
      </c>
      <c r="Y9">
        <v>87</v>
      </c>
      <c r="Z9">
        <v>48</v>
      </c>
    </row>
    <row r="10" spans="1:26" x14ac:dyDescent="0.25">
      <c r="A10" t="s">
        <v>31</v>
      </c>
      <c r="B10" t="s">
        <v>246</v>
      </c>
      <c r="C10" t="s">
        <v>791</v>
      </c>
      <c r="D10" t="s">
        <v>23</v>
      </c>
      <c r="E10" t="s">
        <v>797</v>
      </c>
      <c r="F10" t="s">
        <v>832</v>
      </c>
      <c r="G10">
        <v>20550</v>
      </c>
      <c r="H10">
        <v>18969</v>
      </c>
      <c r="I10">
        <v>39520</v>
      </c>
      <c r="J10">
        <v>6371</v>
      </c>
      <c r="K10">
        <v>5600</v>
      </c>
      <c r="L10">
        <v>4884</v>
      </c>
      <c r="M10">
        <v>4221</v>
      </c>
      <c r="N10">
        <v>3611</v>
      </c>
      <c r="O10">
        <v>3031</v>
      </c>
      <c r="P10">
        <v>2511</v>
      </c>
      <c r="Q10">
        <v>2055</v>
      </c>
      <c r="R10">
        <v>1668</v>
      </c>
      <c r="S10">
        <v>1381</v>
      </c>
      <c r="T10">
        <v>994</v>
      </c>
      <c r="U10">
        <v>1181</v>
      </c>
      <c r="V10">
        <v>803</v>
      </c>
      <c r="W10">
        <v>522</v>
      </c>
      <c r="X10">
        <v>364</v>
      </c>
      <c r="Y10">
        <v>207</v>
      </c>
      <c r="Z10">
        <v>114</v>
      </c>
    </row>
    <row r="11" spans="1:26" x14ac:dyDescent="0.25">
      <c r="A11" t="s">
        <v>31</v>
      </c>
      <c r="B11" t="s">
        <v>31</v>
      </c>
      <c r="C11" t="s">
        <v>791</v>
      </c>
      <c r="D11" t="s">
        <v>23</v>
      </c>
      <c r="E11" t="s">
        <v>798</v>
      </c>
      <c r="F11" t="s">
        <v>400</v>
      </c>
      <c r="G11">
        <v>15711</v>
      </c>
      <c r="H11">
        <v>14501</v>
      </c>
      <c r="I11">
        <v>30212</v>
      </c>
      <c r="J11">
        <v>4871</v>
      </c>
      <c r="K11">
        <v>4281</v>
      </c>
      <c r="L11">
        <v>3734</v>
      </c>
      <c r="M11">
        <v>3226</v>
      </c>
      <c r="N11">
        <v>2760</v>
      </c>
      <c r="O11">
        <v>2317</v>
      </c>
      <c r="P11">
        <v>1920</v>
      </c>
      <c r="Q11">
        <v>1571</v>
      </c>
      <c r="R11">
        <v>1276</v>
      </c>
      <c r="S11">
        <v>1055</v>
      </c>
      <c r="T11">
        <v>760</v>
      </c>
      <c r="U11">
        <v>902</v>
      </c>
      <c r="V11">
        <v>614</v>
      </c>
      <c r="W11">
        <v>400</v>
      </c>
      <c r="X11">
        <v>279</v>
      </c>
      <c r="Y11">
        <v>158</v>
      </c>
      <c r="Z11">
        <v>87</v>
      </c>
    </row>
    <row r="12" spans="1:26" x14ac:dyDescent="0.25">
      <c r="A12" t="s">
        <v>31</v>
      </c>
      <c r="B12" t="s">
        <v>31</v>
      </c>
      <c r="C12" t="s">
        <v>791</v>
      </c>
      <c r="D12" t="s">
        <v>23</v>
      </c>
      <c r="E12" t="s">
        <v>798</v>
      </c>
      <c r="F12" t="s">
        <v>311</v>
      </c>
      <c r="G12">
        <v>37376</v>
      </c>
      <c r="H12">
        <v>34500</v>
      </c>
      <c r="I12">
        <v>71876</v>
      </c>
      <c r="J12">
        <v>11587</v>
      </c>
      <c r="K12">
        <v>10184</v>
      </c>
      <c r="L12">
        <v>8882</v>
      </c>
      <c r="M12">
        <v>7677</v>
      </c>
      <c r="N12">
        <v>6568</v>
      </c>
      <c r="O12">
        <v>5513</v>
      </c>
      <c r="P12">
        <v>4568</v>
      </c>
      <c r="Q12">
        <v>3737</v>
      </c>
      <c r="R12">
        <v>3035</v>
      </c>
      <c r="S12">
        <v>2511</v>
      </c>
      <c r="T12">
        <v>1808</v>
      </c>
      <c r="U12">
        <v>2147</v>
      </c>
      <c r="V12">
        <v>1461</v>
      </c>
      <c r="W12">
        <v>951</v>
      </c>
      <c r="X12">
        <v>662</v>
      </c>
      <c r="Y12">
        <v>376</v>
      </c>
      <c r="Z12">
        <v>207</v>
      </c>
    </row>
    <row r="13" spans="1:26" x14ac:dyDescent="0.25">
      <c r="A13" t="s">
        <v>31</v>
      </c>
      <c r="B13" t="s">
        <v>31</v>
      </c>
      <c r="C13" t="s">
        <v>791</v>
      </c>
      <c r="D13" t="s">
        <v>23</v>
      </c>
      <c r="E13" t="s">
        <v>798</v>
      </c>
      <c r="F13" t="s">
        <v>294</v>
      </c>
      <c r="G13">
        <v>18184</v>
      </c>
      <c r="H13">
        <v>16787</v>
      </c>
      <c r="I13">
        <v>34971</v>
      </c>
      <c r="J13">
        <v>5638</v>
      </c>
      <c r="K13">
        <v>4955</v>
      </c>
      <c r="L13">
        <v>4322</v>
      </c>
      <c r="M13">
        <v>3735</v>
      </c>
      <c r="N13">
        <v>3195</v>
      </c>
      <c r="O13">
        <v>2683</v>
      </c>
      <c r="P13">
        <v>2223</v>
      </c>
      <c r="Q13">
        <v>1818</v>
      </c>
      <c r="R13">
        <v>1476</v>
      </c>
      <c r="S13">
        <v>1222</v>
      </c>
      <c r="T13">
        <v>880</v>
      </c>
      <c r="U13">
        <v>1045</v>
      </c>
      <c r="V13">
        <v>711</v>
      </c>
      <c r="W13">
        <v>462</v>
      </c>
      <c r="X13">
        <v>322</v>
      </c>
      <c r="Y13">
        <v>183</v>
      </c>
      <c r="Z13">
        <v>101</v>
      </c>
    </row>
    <row r="14" spans="1:26" x14ac:dyDescent="0.25">
      <c r="A14" t="s">
        <v>31</v>
      </c>
      <c r="B14" t="s">
        <v>31</v>
      </c>
      <c r="C14" t="s">
        <v>791</v>
      </c>
      <c r="D14" t="s">
        <v>23</v>
      </c>
      <c r="E14" t="s">
        <v>798</v>
      </c>
      <c r="F14" t="s">
        <v>376</v>
      </c>
      <c r="G14">
        <v>68991</v>
      </c>
      <c r="H14">
        <v>63684</v>
      </c>
      <c r="I14">
        <v>132675</v>
      </c>
      <c r="J14">
        <v>21390</v>
      </c>
      <c r="K14">
        <v>18799</v>
      </c>
      <c r="L14">
        <v>16396</v>
      </c>
      <c r="M14">
        <v>14171</v>
      </c>
      <c r="N14">
        <v>12123</v>
      </c>
      <c r="O14">
        <v>10176</v>
      </c>
      <c r="P14">
        <v>8432</v>
      </c>
      <c r="Q14">
        <v>6897</v>
      </c>
      <c r="R14">
        <v>5602</v>
      </c>
      <c r="S14">
        <v>4636</v>
      </c>
      <c r="T14">
        <v>3337</v>
      </c>
      <c r="U14">
        <v>3964</v>
      </c>
      <c r="V14">
        <v>2698</v>
      </c>
      <c r="W14">
        <v>1754</v>
      </c>
      <c r="X14">
        <v>1222</v>
      </c>
      <c r="Y14">
        <v>695</v>
      </c>
      <c r="Z14">
        <v>382</v>
      </c>
    </row>
    <row r="15" spans="1:26" x14ac:dyDescent="0.25">
      <c r="A15" t="s">
        <v>31</v>
      </c>
      <c r="B15" t="s">
        <v>31</v>
      </c>
      <c r="C15" t="s">
        <v>791</v>
      </c>
      <c r="D15" t="s">
        <v>23</v>
      </c>
      <c r="E15" t="s">
        <v>798</v>
      </c>
      <c r="F15" t="s">
        <v>348</v>
      </c>
      <c r="G15">
        <v>17889</v>
      </c>
      <c r="H15">
        <v>16513</v>
      </c>
      <c r="I15">
        <v>34402</v>
      </c>
      <c r="J15">
        <v>5546</v>
      </c>
      <c r="K15">
        <v>4875</v>
      </c>
      <c r="L15">
        <v>4252</v>
      </c>
      <c r="M15">
        <v>3674</v>
      </c>
      <c r="N15">
        <v>3143</v>
      </c>
      <c r="O15">
        <v>2638</v>
      </c>
      <c r="P15">
        <v>2186</v>
      </c>
      <c r="Q15">
        <v>1789</v>
      </c>
      <c r="R15">
        <v>1453</v>
      </c>
      <c r="S15">
        <v>1202</v>
      </c>
      <c r="T15">
        <v>866</v>
      </c>
      <c r="U15">
        <v>1028</v>
      </c>
      <c r="V15">
        <v>700</v>
      </c>
      <c r="W15">
        <v>454</v>
      </c>
      <c r="X15">
        <v>317</v>
      </c>
      <c r="Y15">
        <v>180</v>
      </c>
      <c r="Z15">
        <v>99</v>
      </c>
    </row>
    <row r="16" spans="1:26" x14ac:dyDescent="0.25">
      <c r="A16" t="s">
        <v>31</v>
      </c>
      <c r="B16" t="s">
        <v>31</v>
      </c>
      <c r="C16" t="s">
        <v>791</v>
      </c>
      <c r="D16" t="s">
        <v>23</v>
      </c>
      <c r="E16" t="s">
        <v>798</v>
      </c>
      <c r="F16" t="s">
        <v>830</v>
      </c>
      <c r="G16">
        <v>34969</v>
      </c>
      <c r="H16">
        <v>32280</v>
      </c>
      <c r="I16">
        <v>67249</v>
      </c>
      <c r="J16">
        <v>10842</v>
      </c>
      <c r="K16">
        <v>9529</v>
      </c>
      <c r="L16">
        <v>8310</v>
      </c>
      <c r="M16">
        <v>7183</v>
      </c>
      <c r="N16">
        <v>6145</v>
      </c>
      <c r="O16">
        <v>5157</v>
      </c>
      <c r="P16">
        <v>4274</v>
      </c>
      <c r="Q16">
        <v>3497</v>
      </c>
      <c r="R16">
        <v>2840</v>
      </c>
      <c r="S16">
        <v>2350</v>
      </c>
      <c r="T16">
        <v>1692</v>
      </c>
      <c r="U16">
        <v>2009</v>
      </c>
      <c r="V16">
        <v>1368</v>
      </c>
      <c r="W16">
        <v>890</v>
      </c>
      <c r="X16">
        <v>619</v>
      </c>
      <c r="Y16">
        <v>352</v>
      </c>
      <c r="Z16">
        <v>194</v>
      </c>
    </row>
    <row r="17" spans="1:26" x14ac:dyDescent="0.25">
      <c r="A17" t="s">
        <v>31</v>
      </c>
      <c r="B17" t="s">
        <v>31</v>
      </c>
      <c r="C17" t="s">
        <v>791</v>
      </c>
      <c r="D17" t="s">
        <v>23</v>
      </c>
      <c r="E17" t="s">
        <v>798</v>
      </c>
      <c r="F17" t="s">
        <v>831</v>
      </c>
      <c r="G17">
        <v>6252</v>
      </c>
      <c r="H17">
        <v>5772</v>
      </c>
      <c r="I17">
        <v>12025</v>
      </c>
      <c r="J17">
        <v>1938</v>
      </c>
      <c r="K17">
        <v>1704</v>
      </c>
      <c r="L17">
        <v>1486</v>
      </c>
      <c r="M17">
        <v>1285</v>
      </c>
      <c r="N17">
        <v>1098</v>
      </c>
      <c r="O17">
        <v>922</v>
      </c>
      <c r="P17">
        <v>765</v>
      </c>
      <c r="Q17">
        <v>626</v>
      </c>
      <c r="R17">
        <v>507</v>
      </c>
      <c r="S17">
        <v>420</v>
      </c>
      <c r="T17">
        <v>303</v>
      </c>
      <c r="U17">
        <v>360</v>
      </c>
      <c r="V17">
        <v>244</v>
      </c>
      <c r="W17">
        <v>159</v>
      </c>
      <c r="X17">
        <v>111</v>
      </c>
      <c r="Y17">
        <v>62</v>
      </c>
      <c r="Z17">
        <v>34</v>
      </c>
    </row>
    <row r="18" spans="1:26" x14ac:dyDescent="0.25">
      <c r="A18" t="s">
        <v>31</v>
      </c>
      <c r="B18" t="s">
        <v>31</v>
      </c>
      <c r="C18" t="s">
        <v>791</v>
      </c>
      <c r="D18" t="s">
        <v>23</v>
      </c>
      <c r="E18" t="s">
        <v>798</v>
      </c>
      <c r="F18" t="s">
        <v>832</v>
      </c>
      <c r="G18">
        <v>46526</v>
      </c>
      <c r="H18">
        <v>42946</v>
      </c>
      <c r="I18">
        <v>89472</v>
      </c>
      <c r="J18">
        <v>14425</v>
      </c>
      <c r="K18">
        <v>12678</v>
      </c>
      <c r="L18">
        <v>11056</v>
      </c>
      <c r="M18">
        <v>9556</v>
      </c>
      <c r="N18">
        <v>8176</v>
      </c>
      <c r="O18">
        <v>6862</v>
      </c>
      <c r="P18">
        <v>5686</v>
      </c>
      <c r="Q18">
        <v>4651</v>
      </c>
      <c r="R18">
        <v>3778</v>
      </c>
      <c r="S18">
        <v>3126</v>
      </c>
      <c r="T18">
        <v>2251</v>
      </c>
      <c r="U18">
        <v>2674</v>
      </c>
      <c r="V18">
        <v>1819</v>
      </c>
      <c r="W18">
        <v>1184</v>
      </c>
      <c r="X18">
        <v>825</v>
      </c>
      <c r="Y18">
        <v>468</v>
      </c>
      <c r="Z18">
        <v>257</v>
      </c>
    </row>
    <row r="19" spans="1:26" x14ac:dyDescent="0.25">
      <c r="A19" t="s">
        <v>31</v>
      </c>
      <c r="B19" t="s">
        <v>31</v>
      </c>
      <c r="C19" t="s">
        <v>791</v>
      </c>
      <c r="D19" t="s">
        <v>23</v>
      </c>
      <c r="E19" t="s">
        <v>798</v>
      </c>
      <c r="F19" t="s">
        <v>833</v>
      </c>
      <c r="G19">
        <v>7228</v>
      </c>
      <c r="H19">
        <v>6671</v>
      </c>
      <c r="I19">
        <v>13899</v>
      </c>
      <c r="J19">
        <v>2241</v>
      </c>
      <c r="K19">
        <v>1970</v>
      </c>
      <c r="L19">
        <v>1718</v>
      </c>
      <c r="M19">
        <v>1485</v>
      </c>
      <c r="N19">
        <v>1270</v>
      </c>
      <c r="O19">
        <v>1066</v>
      </c>
      <c r="P19">
        <v>883</v>
      </c>
      <c r="Q19">
        <v>723</v>
      </c>
      <c r="R19">
        <v>587</v>
      </c>
      <c r="S19">
        <v>486</v>
      </c>
      <c r="T19">
        <v>350</v>
      </c>
      <c r="U19">
        <v>416</v>
      </c>
      <c r="V19">
        <v>282</v>
      </c>
      <c r="W19">
        <v>184</v>
      </c>
      <c r="X19">
        <v>128</v>
      </c>
      <c r="Y19">
        <v>73</v>
      </c>
      <c r="Z19">
        <v>40</v>
      </c>
    </row>
    <row r="20" spans="1:26" x14ac:dyDescent="0.25">
      <c r="A20" t="s">
        <v>31</v>
      </c>
      <c r="B20" t="s">
        <v>31</v>
      </c>
      <c r="C20" t="s">
        <v>791</v>
      </c>
      <c r="D20" t="s">
        <v>23</v>
      </c>
      <c r="E20" t="s">
        <v>798</v>
      </c>
      <c r="F20" t="s">
        <v>834</v>
      </c>
      <c r="G20">
        <v>20670</v>
      </c>
      <c r="H20">
        <v>19080</v>
      </c>
      <c r="I20">
        <v>39750</v>
      </c>
      <c r="J20">
        <v>6409</v>
      </c>
      <c r="K20">
        <v>5632</v>
      </c>
      <c r="L20">
        <v>4913</v>
      </c>
      <c r="M20">
        <v>4245</v>
      </c>
      <c r="N20">
        <v>3632</v>
      </c>
      <c r="O20">
        <v>3049</v>
      </c>
      <c r="P20">
        <v>2526</v>
      </c>
      <c r="Q20">
        <v>2067</v>
      </c>
      <c r="R20">
        <v>1679</v>
      </c>
      <c r="S20">
        <v>1389</v>
      </c>
      <c r="T20">
        <v>999</v>
      </c>
      <c r="U20">
        <v>1188</v>
      </c>
      <c r="V20">
        <v>808</v>
      </c>
      <c r="W20">
        <v>526</v>
      </c>
      <c r="X20">
        <v>366</v>
      </c>
      <c r="Y20">
        <v>208</v>
      </c>
      <c r="Z20">
        <v>114</v>
      </c>
    </row>
    <row r="21" spans="1:26" x14ac:dyDescent="0.25">
      <c r="A21" t="s">
        <v>31</v>
      </c>
      <c r="B21" t="s">
        <v>247</v>
      </c>
      <c r="C21" t="s">
        <v>791</v>
      </c>
      <c r="D21" t="s">
        <v>23</v>
      </c>
      <c r="E21" t="s">
        <v>799</v>
      </c>
      <c r="F21" t="s">
        <v>400</v>
      </c>
      <c r="G21">
        <v>7855</v>
      </c>
      <c r="H21">
        <v>7250</v>
      </c>
      <c r="I21">
        <v>15104</v>
      </c>
      <c r="J21">
        <v>2435</v>
      </c>
      <c r="K21">
        <v>2140</v>
      </c>
      <c r="L21">
        <v>1866</v>
      </c>
      <c r="M21">
        <v>1613</v>
      </c>
      <c r="N21">
        <v>1381</v>
      </c>
      <c r="O21">
        <v>1159</v>
      </c>
      <c r="P21">
        <v>960</v>
      </c>
      <c r="Q21">
        <v>785</v>
      </c>
      <c r="R21">
        <v>638</v>
      </c>
      <c r="S21">
        <v>528</v>
      </c>
      <c r="T21">
        <v>380</v>
      </c>
      <c r="U21">
        <v>451</v>
      </c>
      <c r="V21">
        <v>307</v>
      </c>
      <c r="W21">
        <v>199</v>
      </c>
      <c r="X21">
        <v>139</v>
      </c>
      <c r="Y21">
        <v>79</v>
      </c>
      <c r="Z21">
        <v>43</v>
      </c>
    </row>
    <row r="22" spans="1:26" x14ac:dyDescent="0.25">
      <c r="A22" t="s">
        <v>31</v>
      </c>
      <c r="B22" t="s">
        <v>247</v>
      </c>
      <c r="C22" t="s">
        <v>791</v>
      </c>
      <c r="D22" t="s">
        <v>23</v>
      </c>
      <c r="E22" t="s">
        <v>799</v>
      </c>
      <c r="F22" t="s">
        <v>311</v>
      </c>
      <c r="G22">
        <v>4915</v>
      </c>
      <c r="H22">
        <v>4537</v>
      </c>
      <c r="I22">
        <v>9452</v>
      </c>
      <c r="J22">
        <v>1524</v>
      </c>
      <c r="K22">
        <v>1340</v>
      </c>
      <c r="L22">
        <v>1168</v>
      </c>
      <c r="M22">
        <v>1009</v>
      </c>
      <c r="N22">
        <v>864</v>
      </c>
      <c r="O22">
        <v>725</v>
      </c>
      <c r="P22">
        <v>601</v>
      </c>
      <c r="Q22">
        <v>491</v>
      </c>
      <c r="R22">
        <v>400</v>
      </c>
      <c r="S22">
        <v>331</v>
      </c>
      <c r="T22">
        <v>238</v>
      </c>
      <c r="U22">
        <v>282</v>
      </c>
      <c r="V22">
        <v>192</v>
      </c>
      <c r="W22">
        <v>125</v>
      </c>
      <c r="X22">
        <v>87</v>
      </c>
      <c r="Y22">
        <v>50</v>
      </c>
      <c r="Z22">
        <v>27</v>
      </c>
    </row>
    <row r="23" spans="1:26" x14ac:dyDescent="0.25">
      <c r="A23" t="s">
        <v>31</v>
      </c>
      <c r="B23" t="s">
        <v>247</v>
      </c>
      <c r="C23" t="s">
        <v>791</v>
      </c>
      <c r="D23" t="s">
        <v>23</v>
      </c>
      <c r="E23" t="s">
        <v>799</v>
      </c>
      <c r="F23" t="s">
        <v>294</v>
      </c>
      <c r="G23">
        <v>34941</v>
      </c>
      <c r="H23">
        <v>32254</v>
      </c>
      <c r="I23">
        <v>67195</v>
      </c>
      <c r="J23">
        <v>10834</v>
      </c>
      <c r="K23">
        <v>9522</v>
      </c>
      <c r="L23">
        <v>8304</v>
      </c>
      <c r="M23">
        <v>7176</v>
      </c>
      <c r="N23">
        <v>6139</v>
      </c>
      <c r="O23">
        <v>5153</v>
      </c>
      <c r="P23">
        <v>4270</v>
      </c>
      <c r="Q23">
        <v>3493</v>
      </c>
      <c r="R23">
        <v>2838</v>
      </c>
      <c r="S23">
        <v>2348</v>
      </c>
      <c r="T23">
        <v>1691</v>
      </c>
      <c r="U23">
        <v>2007</v>
      </c>
      <c r="V23">
        <v>1367</v>
      </c>
      <c r="W23">
        <v>888</v>
      </c>
      <c r="X23">
        <v>619</v>
      </c>
      <c r="Y23">
        <v>352</v>
      </c>
      <c r="Z23">
        <v>194</v>
      </c>
    </row>
    <row r="24" spans="1:26" x14ac:dyDescent="0.25">
      <c r="A24" t="s">
        <v>31</v>
      </c>
      <c r="B24" t="s">
        <v>247</v>
      </c>
      <c r="C24" t="s">
        <v>791</v>
      </c>
      <c r="D24" t="s">
        <v>23</v>
      </c>
      <c r="E24" t="s">
        <v>799</v>
      </c>
      <c r="F24" t="s">
        <v>376</v>
      </c>
      <c r="G24">
        <v>7138</v>
      </c>
      <c r="H24">
        <v>6588</v>
      </c>
      <c r="I24">
        <v>13726</v>
      </c>
      <c r="J24">
        <v>2213</v>
      </c>
      <c r="K24">
        <v>1945</v>
      </c>
      <c r="L24">
        <v>1696</v>
      </c>
      <c r="M24">
        <v>1466</v>
      </c>
      <c r="N24">
        <v>1255</v>
      </c>
      <c r="O24">
        <v>1053</v>
      </c>
      <c r="P24">
        <v>872</v>
      </c>
      <c r="Q24">
        <v>714</v>
      </c>
      <c r="R24">
        <v>579</v>
      </c>
      <c r="S24">
        <v>479</v>
      </c>
      <c r="T24">
        <v>346</v>
      </c>
      <c r="U24">
        <v>410</v>
      </c>
      <c r="V24">
        <v>279</v>
      </c>
      <c r="W24">
        <v>182</v>
      </c>
      <c r="X24">
        <v>126</v>
      </c>
      <c r="Y24">
        <v>72</v>
      </c>
      <c r="Z24">
        <v>40</v>
      </c>
    </row>
    <row r="25" spans="1:26" x14ac:dyDescent="0.25">
      <c r="A25" t="s">
        <v>31</v>
      </c>
      <c r="B25" t="s">
        <v>248</v>
      </c>
      <c r="C25" t="s">
        <v>791</v>
      </c>
      <c r="D25" t="s">
        <v>23</v>
      </c>
      <c r="E25" t="s">
        <v>800</v>
      </c>
      <c r="F25" t="s">
        <v>400</v>
      </c>
      <c r="G25">
        <v>6476</v>
      </c>
      <c r="H25">
        <v>5979</v>
      </c>
      <c r="I25">
        <v>12455</v>
      </c>
      <c r="J25">
        <v>2008</v>
      </c>
      <c r="K25">
        <v>1765</v>
      </c>
      <c r="L25">
        <v>1539</v>
      </c>
      <c r="M25">
        <v>1330</v>
      </c>
      <c r="N25">
        <v>1138</v>
      </c>
      <c r="O25">
        <v>955</v>
      </c>
      <c r="P25">
        <v>792</v>
      </c>
      <c r="Q25">
        <v>647</v>
      </c>
      <c r="R25">
        <v>526</v>
      </c>
      <c r="S25">
        <v>435</v>
      </c>
      <c r="T25">
        <v>313</v>
      </c>
      <c r="U25">
        <v>373</v>
      </c>
      <c r="V25">
        <v>253</v>
      </c>
      <c r="W25">
        <v>165</v>
      </c>
      <c r="X25">
        <v>115</v>
      </c>
      <c r="Y25">
        <v>66</v>
      </c>
      <c r="Z25">
        <v>36</v>
      </c>
    </row>
    <row r="26" spans="1:26" x14ac:dyDescent="0.25">
      <c r="A26" t="s">
        <v>31</v>
      </c>
      <c r="B26" t="s">
        <v>248</v>
      </c>
      <c r="C26" t="s">
        <v>791</v>
      </c>
      <c r="D26" t="s">
        <v>23</v>
      </c>
      <c r="E26" t="s">
        <v>800</v>
      </c>
      <c r="F26" t="s">
        <v>311</v>
      </c>
      <c r="G26">
        <v>13108</v>
      </c>
      <c r="H26">
        <v>12099</v>
      </c>
      <c r="I26">
        <v>25207</v>
      </c>
      <c r="J26">
        <v>4064</v>
      </c>
      <c r="K26">
        <v>3572</v>
      </c>
      <c r="L26">
        <v>3115</v>
      </c>
      <c r="M26">
        <v>2692</v>
      </c>
      <c r="N26">
        <v>2303</v>
      </c>
      <c r="O26">
        <v>1933</v>
      </c>
      <c r="P26">
        <v>1602</v>
      </c>
      <c r="Q26">
        <v>1311</v>
      </c>
      <c r="R26">
        <v>1064</v>
      </c>
      <c r="S26">
        <v>881</v>
      </c>
      <c r="T26">
        <v>634</v>
      </c>
      <c r="U26">
        <v>753</v>
      </c>
      <c r="V26">
        <v>513</v>
      </c>
      <c r="W26">
        <v>334</v>
      </c>
      <c r="X26">
        <v>233</v>
      </c>
      <c r="Y26">
        <v>131</v>
      </c>
      <c r="Z26">
        <v>72</v>
      </c>
    </row>
    <row r="27" spans="1:26" x14ac:dyDescent="0.25">
      <c r="A27" t="s">
        <v>31</v>
      </c>
      <c r="B27" t="s">
        <v>248</v>
      </c>
      <c r="C27" t="s">
        <v>791</v>
      </c>
      <c r="D27" t="s">
        <v>23</v>
      </c>
      <c r="E27" t="s">
        <v>800</v>
      </c>
      <c r="F27" t="s">
        <v>294</v>
      </c>
      <c r="G27">
        <v>20794</v>
      </c>
      <c r="H27">
        <v>19193</v>
      </c>
      <c r="I27">
        <v>39987</v>
      </c>
      <c r="J27">
        <v>6446</v>
      </c>
      <c r="K27">
        <v>5667</v>
      </c>
      <c r="L27">
        <v>4942</v>
      </c>
      <c r="M27">
        <v>4271</v>
      </c>
      <c r="N27">
        <v>3654</v>
      </c>
      <c r="O27">
        <v>3067</v>
      </c>
      <c r="P27">
        <v>2541</v>
      </c>
      <c r="Q27">
        <v>2078</v>
      </c>
      <c r="R27">
        <v>1689</v>
      </c>
      <c r="S27">
        <v>1398</v>
      </c>
      <c r="T27">
        <v>1006</v>
      </c>
      <c r="U27">
        <v>1194</v>
      </c>
      <c r="V27">
        <v>813</v>
      </c>
      <c r="W27">
        <v>529</v>
      </c>
      <c r="X27">
        <v>368</v>
      </c>
      <c r="Y27">
        <v>209</v>
      </c>
      <c r="Z27">
        <v>115</v>
      </c>
    </row>
    <row r="28" spans="1:26" x14ac:dyDescent="0.25">
      <c r="A28" t="s">
        <v>31</v>
      </c>
      <c r="B28" t="s">
        <v>248</v>
      </c>
      <c r="C28" t="s">
        <v>791</v>
      </c>
      <c r="D28" t="s">
        <v>23</v>
      </c>
      <c r="E28" t="s">
        <v>800</v>
      </c>
      <c r="F28" t="s">
        <v>376</v>
      </c>
      <c r="G28">
        <v>29579</v>
      </c>
      <c r="H28">
        <v>27303</v>
      </c>
      <c r="I28">
        <v>56882</v>
      </c>
      <c r="J28">
        <v>9171</v>
      </c>
      <c r="K28">
        <v>8061</v>
      </c>
      <c r="L28">
        <v>7030</v>
      </c>
      <c r="M28">
        <v>6076</v>
      </c>
      <c r="N28">
        <v>5197</v>
      </c>
      <c r="O28">
        <v>4362</v>
      </c>
      <c r="P28">
        <v>3615</v>
      </c>
      <c r="Q28">
        <v>2957</v>
      </c>
      <c r="R28">
        <v>2401</v>
      </c>
      <c r="S28">
        <v>1988</v>
      </c>
      <c r="T28">
        <v>1431</v>
      </c>
      <c r="U28">
        <v>1699</v>
      </c>
      <c r="V28">
        <v>1157</v>
      </c>
      <c r="W28">
        <v>752</v>
      </c>
      <c r="X28">
        <v>524</v>
      </c>
      <c r="Y28">
        <v>297</v>
      </c>
      <c r="Z28">
        <v>164</v>
      </c>
    </row>
    <row r="29" spans="1:26" x14ac:dyDescent="0.25">
      <c r="A29" t="s">
        <v>31</v>
      </c>
      <c r="B29" t="s">
        <v>248</v>
      </c>
      <c r="C29" t="s">
        <v>791</v>
      </c>
      <c r="D29" t="s">
        <v>23</v>
      </c>
      <c r="E29" t="s">
        <v>800</v>
      </c>
      <c r="F29" t="s">
        <v>348</v>
      </c>
      <c r="G29">
        <v>11747</v>
      </c>
      <c r="H29">
        <v>10843</v>
      </c>
      <c r="I29">
        <v>22590</v>
      </c>
      <c r="J29">
        <v>3642</v>
      </c>
      <c r="K29">
        <v>3201</v>
      </c>
      <c r="L29">
        <v>2791</v>
      </c>
      <c r="M29">
        <v>2413</v>
      </c>
      <c r="N29">
        <v>2064</v>
      </c>
      <c r="O29">
        <v>1733</v>
      </c>
      <c r="P29">
        <v>1435</v>
      </c>
      <c r="Q29">
        <v>1175</v>
      </c>
      <c r="R29">
        <v>954</v>
      </c>
      <c r="S29">
        <v>789</v>
      </c>
      <c r="T29">
        <v>569</v>
      </c>
      <c r="U29">
        <v>675</v>
      </c>
      <c r="V29">
        <v>459</v>
      </c>
      <c r="W29">
        <v>298</v>
      </c>
      <c r="X29">
        <v>208</v>
      </c>
      <c r="Y29">
        <v>118</v>
      </c>
      <c r="Z29">
        <v>65</v>
      </c>
    </row>
    <row r="30" spans="1:26" x14ac:dyDescent="0.25">
      <c r="A30" t="s">
        <v>31</v>
      </c>
      <c r="B30" t="s">
        <v>248</v>
      </c>
      <c r="C30" t="s">
        <v>791</v>
      </c>
      <c r="D30" t="s">
        <v>23</v>
      </c>
      <c r="E30" t="s">
        <v>800</v>
      </c>
      <c r="F30" t="s">
        <v>830</v>
      </c>
      <c r="G30">
        <v>9032</v>
      </c>
      <c r="H30">
        <v>8336</v>
      </c>
      <c r="I30">
        <v>17368</v>
      </c>
      <c r="J30">
        <v>2800</v>
      </c>
      <c r="K30">
        <v>2461</v>
      </c>
      <c r="L30">
        <v>2146</v>
      </c>
      <c r="M30">
        <v>1855</v>
      </c>
      <c r="N30">
        <v>1587</v>
      </c>
      <c r="O30">
        <v>1332</v>
      </c>
      <c r="P30">
        <v>1104</v>
      </c>
      <c r="Q30">
        <v>902</v>
      </c>
      <c r="R30">
        <v>733</v>
      </c>
      <c r="S30">
        <v>607</v>
      </c>
      <c r="T30">
        <v>437</v>
      </c>
      <c r="U30">
        <v>519</v>
      </c>
      <c r="V30">
        <v>353</v>
      </c>
      <c r="W30">
        <v>229</v>
      </c>
      <c r="X30">
        <v>160</v>
      </c>
      <c r="Y30">
        <v>90</v>
      </c>
      <c r="Z30">
        <v>50</v>
      </c>
    </row>
    <row r="31" spans="1:26" x14ac:dyDescent="0.25">
      <c r="A31" t="s">
        <v>31</v>
      </c>
      <c r="B31" t="s">
        <v>248</v>
      </c>
      <c r="C31" t="s">
        <v>791</v>
      </c>
      <c r="D31" t="s">
        <v>23</v>
      </c>
      <c r="E31" t="s">
        <v>800</v>
      </c>
      <c r="F31" t="s">
        <v>831</v>
      </c>
      <c r="G31">
        <v>16624</v>
      </c>
      <c r="H31">
        <v>15346</v>
      </c>
      <c r="I31">
        <v>31970</v>
      </c>
      <c r="J31">
        <v>5154</v>
      </c>
      <c r="K31">
        <v>4530</v>
      </c>
      <c r="L31">
        <v>3951</v>
      </c>
      <c r="M31">
        <v>3415</v>
      </c>
      <c r="N31">
        <v>2922</v>
      </c>
      <c r="O31">
        <v>2452</v>
      </c>
      <c r="P31">
        <v>2032</v>
      </c>
      <c r="Q31">
        <v>1662</v>
      </c>
      <c r="R31">
        <v>1349</v>
      </c>
      <c r="S31">
        <v>1117</v>
      </c>
      <c r="T31">
        <v>804</v>
      </c>
      <c r="U31">
        <v>955</v>
      </c>
      <c r="V31">
        <v>650</v>
      </c>
      <c r="W31">
        <v>423</v>
      </c>
      <c r="X31">
        <v>295</v>
      </c>
      <c r="Y31">
        <v>167</v>
      </c>
      <c r="Z31">
        <v>93</v>
      </c>
    </row>
    <row r="32" spans="1:26" x14ac:dyDescent="0.25">
      <c r="A32" t="s">
        <v>31</v>
      </c>
      <c r="B32" t="s">
        <v>248</v>
      </c>
      <c r="C32" t="s">
        <v>791</v>
      </c>
      <c r="D32" t="s">
        <v>23</v>
      </c>
      <c r="E32" t="s">
        <v>800</v>
      </c>
      <c r="F32" t="s">
        <v>832</v>
      </c>
      <c r="G32">
        <v>15993</v>
      </c>
      <c r="H32">
        <v>14762</v>
      </c>
      <c r="I32">
        <v>30755</v>
      </c>
      <c r="J32">
        <v>4958</v>
      </c>
      <c r="K32">
        <v>4358</v>
      </c>
      <c r="L32">
        <v>3800</v>
      </c>
      <c r="M32">
        <v>3285</v>
      </c>
      <c r="N32">
        <v>2811</v>
      </c>
      <c r="O32">
        <v>2358</v>
      </c>
      <c r="P32">
        <v>1955</v>
      </c>
      <c r="Q32">
        <v>1599</v>
      </c>
      <c r="R32">
        <v>1299</v>
      </c>
      <c r="S32">
        <v>1075</v>
      </c>
      <c r="T32">
        <v>773</v>
      </c>
      <c r="U32">
        <v>919</v>
      </c>
      <c r="V32">
        <v>626</v>
      </c>
      <c r="W32">
        <v>407</v>
      </c>
      <c r="X32">
        <v>283</v>
      </c>
      <c r="Y32">
        <v>160</v>
      </c>
      <c r="Z32">
        <v>88</v>
      </c>
    </row>
    <row r="33" spans="1:26" x14ac:dyDescent="0.25">
      <c r="A33" t="s">
        <v>31</v>
      </c>
      <c r="B33" t="s">
        <v>375</v>
      </c>
      <c r="C33" t="s">
        <v>791</v>
      </c>
      <c r="D33" t="s">
        <v>23</v>
      </c>
      <c r="E33" t="s">
        <v>796</v>
      </c>
      <c r="F33" t="s">
        <v>400</v>
      </c>
      <c r="G33">
        <v>9016</v>
      </c>
      <c r="H33">
        <v>8322</v>
      </c>
      <c r="I33">
        <v>17338</v>
      </c>
      <c r="J33">
        <v>2796</v>
      </c>
      <c r="K33">
        <v>2456</v>
      </c>
      <c r="L33">
        <v>2143</v>
      </c>
      <c r="M33">
        <v>1852</v>
      </c>
      <c r="N33">
        <v>1584</v>
      </c>
      <c r="O33">
        <v>1330</v>
      </c>
      <c r="P33">
        <v>1102</v>
      </c>
      <c r="Q33">
        <v>901</v>
      </c>
      <c r="R33">
        <v>732</v>
      </c>
      <c r="S33">
        <v>606</v>
      </c>
      <c r="T33">
        <v>436</v>
      </c>
      <c r="U33">
        <v>518</v>
      </c>
      <c r="V33">
        <v>352</v>
      </c>
      <c r="W33">
        <v>229</v>
      </c>
      <c r="X33">
        <v>159</v>
      </c>
      <c r="Y33">
        <v>90</v>
      </c>
      <c r="Z33">
        <v>50</v>
      </c>
    </row>
    <row r="34" spans="1:26" x14ac:dyDescent="0.25">
      <c r="A34" t="s">
        <v>31</v>
      </c>
      <c r="B34" t="s">
        <v>375</v>
      </c>
      <c r="C34" t="s">
        <v>791</v>
      </c>
      <c r="D34" t="s">
        <v>23</v>
      </c>
      <c r="E34" t="s">
        <v>796</v>
      </c>
      <c r="F34" t="s">
        <v>311</v>
      </c>
      <c r="G34">
        <v>10173</v>
      </c>
      <c r="H34">
        <v>9392</v>
      </c>
      <c r="I34">
        <v>19565</v>
      </c>
      <c r="J34">
        <v>3154</v>
      </c>
      <c r="K34">
        <v>2772</v>
      </c>
      <c r="L34">
        <v>2418</v>
      </c>
      <c r="M34">
        <v>2089</v>
      </c>
      <c r="N34">
        <v>1788</v>
      </c>
      <c r="O34">
        <v>1500</v>
      </c>
      <c r="P34">
        <v>1244</v>
      </c>
      <c r="Q34">
        <v>1018</v>
      </c>
      <c r="R34">
        <v>826</v>
      </c>
      <c r="S34">
        <v>684</v>
      </c>
      <c r="T34">
        <v>492</v>
      </c>
      <c r="U34">
        <v>585</v>
      </c>
      <c r="V34">
        <v>397</v>
      </c>
      <c r="W34">
        <v>258</v>
      </c>
      <c r="X34">
        <v>180</v>
      </c>
      <c r="Y34">
        <v>102</v>
      </c>
      <c r="Z34">
        <v>56</v>
      </c>
    </row>
    <row r="35" spans="1:26" x14ac:dyDescent="0.25">
      <c r="A35" t="s">
        <v>31</v>
      </c>
      <c r="B35" t="s">
        <v>375</v>
      </c>
      <c r="C35" t="s">
        <v>791</v>
      </c>
      <c r="D35" t="s">
        <v>23</v>
      </c>
      <c r="E35" t="s">
        <v>796</v>
      </c>
      <c r="F35" t="s">
        <v>294</v>
      </c>
      <c r="G35">
        <v>17186</v>
      </c>
      <c r="H35">
        <v>15864</v>
      </c>
      <c r="I35">
        <v>33050</v>
      </c>
      <c r="J35">
        <v>5328</v>
      </c>
      <c r="K35">
        <v>4683</v>
      </c>
      <c r="L35">
        <v>4085</v>
      </c>
      <c r="M35">
        <v>3530</v>
      </c>
      <c r="N35">
        <v>3020</v>
      </c>
      <c r="O35">
        <v>2535</v>
      </c>
      <c r="P35">
        <v>2100</v>
      </c>
      <c r="Q35">
        <v>1719</v>
      </c>
      <c r="R35">
        <v>1396</v>
      </c>
      <c r="S35">
        <v>1154</v>
      </c>
      <c r="T35">
        <v>831</v>
      </c>
      <c r="U35">
        <v>988</v>
      </c>
      <c r="V35">
        <v>672</v>
      </c>
      <c r="W35">
        <v>437</v>
      </c>
      <c r="X35">
        <v>305</v>
      </c>
      <c r="Y35">
        <v>173</v>
      </c>
      <c r="Z35">
        <v>95</v>
      </c>
    </row>
    <row r="36" spans="1:26" x14ac:dyDescent="0.25">
      <c r="A36" t="s">
        <v>31</v>
      </c>
      <c r="B36" t="s">
        <v>375</v>
      </c>
      <c r="C36" t="s">
        <v>791</v>
      </c>
      <c r="D36" t="s">
        <v>23</v>
      </c>
      <c r="E36" t="s">
        <v>796</v>
      </c>
      <c r="F36" t="s">
        <v>376</v>
      </c>
      <c r="G36">
        <v>9850</v>
      </c>
      <c r="H36">
        <v>9092</v>
      </c>
      <c r="I36">
        <v>18943</v>
      </c>
      <c r="J36">
        <v>3054</v>
      </c>
      <c r="K36">
        <v>2684</v>
      </c>
      <c r="L36">
        <v>2341</v>
      </c>
      <c r="M36">
        <v>2023</v>
      </c>
      <c r="N36">
        <v>1731</v>
      </c>
      <c r="O36">
        <v>1453</v>
      </c>
      <c r="P36">
        <v>1204</v>
      </c>
      <c r="Q36">
        <v>984</v>
      </c>
      <c r="R36">
        <v>800</v>
      </c>
      <c r="S36">
        <v>662</v>
      </c>
      <c r="T36">
        <v>476</v>
      </c>
      <c r="U36">
        <v>566</v>
      </c>
      <c r="V36">
        <v>386</v>
      </c>
      <c r="W36">
        <v>251</v>
      </c>
      <c r="X36">
        <v>174</v>
      </c>
      <c r="Y36">
        <v>99</v>
      </c>
      <c r="Z36">
        <v>55</v>
      </c>
    </row>
    <row r="37" spans="1:26" x14ac:dyDescent="0.25">
      <c r="A37" t="s">
        <v>31</v>
      </c>
      <c r="B37" t="s">
        <v>375</v>
      </c>
      <c r="C37" t="s">
        <v>791</v>
      </c>
      <c r="D37" t="s">
        <v>23</v>
      </c>
      <c r="E37" t="s">
        <v>796</v>
      </c>
      <c r="F37" t="s">
        <v>348</v>
      </c>
      <c r="G37">
        <v>21135</v>
      </c>
      <c r="H37">
        <v>19510</v>
      </c>
      <c r="I37">
        <v>40645</v>
      </c>
      <c r="J37">
        <v>6553</v>
      </c>
      <c r="K37">
        <v>5759</v>
      </c>
      <c r="L37">
        <v>5023</v>
      </c>
      <c r="M37">
        <v>4341</v>
      </c>
      <c r="N37">
        <v>3714</v>
      </c>
      <c r="O37">
        <v>3118</v>
      </c>
      <c r="P37">
        <v>2583</v>
      </c>
      <c r="Q37">
        <v>2113</v>
      </c>
      <c r="R37">
        <v>1717</v>
      </c>
      <c r="S37">
        <v>1420</v>
      </c>
      <c r="T37">
        <v>1022</v>
      </c>
      <c r="U37">
        <v>1215</v>
      </c>
      <c r="V37">
        <v>826</v>
      </c>
      <c r="W37">
        <v>537</v>
      </c>
      <c r="X37">
        <v>375</v>
      </c>
      <c r="Y37">
        <v>213</v>
      </c>
      <c r="Z37">
        <v>117</v>
      </c>
    </row>
    <row r="38" spans="1:26" x14ac:dyDescent="0.25">
      <c r="A38" t="s">
        <v>31</v>
      </c>
      <c r="B38" t="s">
        <v>375</v>
      </c>
      <c r="C38" t="s">
        <v>791</v>
      </c>
      <c r="D38" t="s">
        <v>23</v>
      </c>
      <c r="E38" t="s">
        <v>796</v>
      </c>
      <c r="F38" t="s">
        <v>830</v>
      </c>
      <c r="G38">
        <v>9630</v>
      </c>
      <c r="H38">
        <v>8890</v>
      </c>
      <c r="I38">
        <v>18519</v>
      </c>
      <c r="J38">
        <v>2986</v>
      </c>
      <c r="K38">
        <v>2624</v>
      </c>
      <c r="L38">
        <v>2288</v>
      </c>
      <c r="M38">
        <v>1978</v>
      </c>
      <c r="N38">
        <v>1692</v>
      </c>
      <c r="O38">
        <v>1420</v>
      </c>
      <c r="P38">
        <v>1177</v>
      </c>
      <c r="Q38">
        <v>963</v>
      </c>
      <c r="R38">
        <v>782</v>
      </c>
      <c r="S38">
        <v>647</v>
      </c>
      <c r="T38">
        <v>466</v>
      </c>
      <c r="U38">
        <v>554</v>
      </c>
      <c r="V38">
        <v>377</v>
      </c>
      <c r="W38">
        <v>244</v>
      </c>
      <c r="X38">
        <v>170</v>
      </c>
      <c r="Y38">
        <v>97</v>
      </c>
      <c r="Z38">
        <v>54</v>
      </c>
    </row>
    <row r="39" spans="1:26" x14ac:dyDescent="0.25">
      <c r="A39" t="s">
        <v>31</v>
      </c>
      <c r="B39" t="s">
        <v>375</v>
      </c>
      <c r="C39" t="s">
        <v>791</v>
      </c>
      <c r="D39" t="s">
        <v>23</v>
      </c>
      <c r="E39" t="s">
        <v>796</v>
      </c>
      <c r="F39" t="s">
        <v>831</v>
      </c>
      <c r="G39">
        <v>4929</v>
      </c>
      <c r="H39">
        <v>4550</v>
      </c>
      <c r="I39">
        <v>9479</v>
      </c>
      <c r="J39">
        <v>1528</v>
      </c>
      <c r="K39">
        <v>1343</v>
      </c>
      <c r="L39">
        <v>1172</v>
      </c>
      <c r="M39">
        <v>1012</v>
      </c>
      <c r="N39">
        <v>866</v>
      </c>
      <c r="O39">
        <v>727</v>
      </c>
      <c r="P39">
        <v>602</v>
      </c>
      <c r="Q39">
        <v>493</v>
      </c>
      <c r="R39">
        <v>401</v>
      </c>
      <c r="S39">
        <v>332</v>
      </c>
      <c r="T39">
        <v>238</v>
      </c>
      <c r="U39">
        <v>283</v>
      </c>
      <c r="V39">
        <v>193</v>
      </c>
      <c r="W39">
        <v>125</v>
      </c>
      <c r="X39">
        <v>87</v>
      </c>
      <c r="Y39">
        <v>50</v>
      </c>
      <c r="Z39">
        <v>27</v>
      </c>
    </row>
    <row r="40" spans="1:26" x14ac:dyDescent="0.25">
      <c r="A40" t="s">
        <v>1</v>
      </c>
      <c r="B40" t="s">
        <v>1</v>
      </c>
      <c r="C40" t="s">
        <v>794</v>
      </c>
      <c r="D40" t="s">
        <v>24</v>
      </c>
      <c r="E40" t="s">
        <v>801</v>
      </c>
      <c r="F40" t="s">
        <v>743</v>
      </c>
      <c r="G40">
        <v>84128</v>
      </c>
      <c r="H40">
        <v>77656</v>
      </c>
      <c r="I40">
        <v>161783</v>
      </c>
      <c r="J40">
        <v>26082</v>
      </c>
      <c r="K40">
        <v>22925</v>
      </c>
      <c r="L40">
        <v>19994</v>
      </c>
      <c r="M40">
        <v>17280</v>
      </c>
      <c r="N40">
        <v>14782</v>
      </c>
      <c r="O40">
        <v>12408</v>
      </c>
      <c r="P40">
        <v>10282</v>
      </c>
      <c r="Q40">
        <v>8411</v>
      </c>
      <c r="R40">
        <v>6831</v>
      </c>
      <c r="S40">
        <v>5654</v>
      </c>
      <c r="T40">
        <v>4070</v>
      </c>
      <c r="U40">
        <v>4834</v>
      </c>
      <c r="V40">
        <v>3289</v>
      </c>
      <c r="W40">
        <v>2140</v>
      </c>
      <c r="X40">
        <v>1490</v>
      </c>
      <c r="Y40">
        <v>846</v>
      </c>
      <c r="Z40">
        <v>466</v>
      </c>
    </row>
    <row r="41" spans="1:26" x14ac:dyDescent="0.25">
      <c r="A41" t="s">
        <v>1</v>
      </c>
      <c r="B41" t="s">
        <v>1</v>
      </c>
      <c r="C41" t="s">
        <v>794</v>
      </c>
      <c r="D41" t="s">
        <v>24</v>
      </c>
      <c r="E41" t="s">
        <v>801</v>
      </c>
      <c r="F41" t="s">
        <v>835</v>
      </c>
      <c r="G41">
        <v>38703</v>
      </c>
      <c r="H41">
        <v>35726</v>
      </c>
      <c r="I41">
        <v>74429</v>
      </c>
      <c r="J41">
        <v>12000</v>
      </c>
      <c r="K41">
        <v>10546</v>
      </c>
      <c r="L41">
        <v>9198</v>
      </c>
      <c r="M41">
        <v>7950</v>
      </c>
      <c r="N41">
        <v>6801</v>
      </c>
      <c r="O41">
        <v>5709</v>
      </c>
      <c r="P41">
        <v>4730</v>
      </c>
      <c r="Q41">
        <v>3869</v>
      </c>
      <c r="R41">
        <v>3142</v>
      </c>
      <c r="S41">
        <v>2601</v>
      </c>
      <c r="T41">
        <v>1873</v>
      </c>
      <c r="U41">
        <v>2224</v>
      </c>
      <c r="V41">
        <v>1513</v>
      </c>
      <c r="W41">
        <v>984</v>
      </c>
      <c r="X41">
        <v>686</v>
      </c>
      <c r="Y41">
        <v>390</v>
      </c>
      <c r="Z41">
        <v>214</v>
      </c>
    </row>
    <row r="42" spans="1:26" x14ac:dyDescent="0.25">
      <c r="A42" t="s">
        <v>1</v>
      </c>
      <c r="B42" t="s">
        <v>1</v>
      </c>
      <c r="C42" t="s">
        <v>794</v>
      </c>
      <c r="D42" t="s">
        <v>24</v>
      </c>
      <c r="E42" t="s">
        <v>801</v>
      </c>
      <c r="F42" t="s">
        <v>836</v>
      </c>
      <c r="G42">
        <v>88772</v>
      </c>
      <c r="H42">
        <v>81944</v>
      </c>
      <c r="I42">
        <v>170716</v>
      </c>
      <c r="J42">
        <v>27523</v>
      </c>
      <c r="K42">
        <v>24190</v>
      </c>
      <c r="L42">
        <v>21097</v>
      </c>
      <c r="M42">
        <v>18234</v>
      </c>
      <c r="N42">
        <v>15599</v>
      </c>
      <c r="O42">
        <v>13093</v>
      </c>
      <c r="P42">
        <v>10850</v>
      </c>
      <c r="Q42">
        <v>8876</v>
      </c>
      <c r="R42">
        <v>7208</v>
      </c>
      <c r="S42">
        <v>5966</v>
      </c>
      <c r="T42">
        <v>4295</v>
      </c>
      <c r="U42">
        <v>5101</v>
      </c>
      <c r="V42">
        <v>3471</v>
      </c>
      <c r="W42">
        <v>2257</v>
      </c>
      <c r="X42">
        <v>1573</v>
      </c>
      <c r="Y42">
        <v>894</v>
      </c>
      <c r="Z42">
        <v>492</v>
      </c>
    </row>
    <row r="43" spans="1:26" x14ac:dyDescent="0.25">
      <c r="A43" t="s">
        <v>1</v>
      </c>
      <c r="B43" t="s">
        <v>1</v>
      </c>
      <c r="C43" t="s">
        <v>794</v>
      </c>
      <c r="D43" t="s">
        <v>24</v>
      </c>
      <c r="E43" t="s">
        <v>801</v>
      </c>
      <c r="F43" t="s">
        <v>837</v>
      </c>
      <c r="G43">
        <v>412650</v>
      </c>
      <c r="H43">
        <v>380908</v>
      </c>
      <c r="I43">
        <v>793559</v>
      </c>
      <c r="J43">
        <v>127938</v>
      </c>
      <c r="K43">
        <v>112446</v>
      </c>
      <c r="L43">
        <v>98067</v>
      </c>
      <c r="M43">
        <v>84758</v>
      </c>
      <c r="N43">
        <v>72510</v>
      </c>
      <c r="O43">
        <v>60860</v>
      </c>
      <c r="P43">
        <v>50433</v>
      </c>
      <c r="Q43">
        <v>41257</v>
      </c>
      <c r="R43">
        <v>33506</v>
      </c>
      <c r="S43">
        <v>27730</v>
      </c>
      <c r="T43">
        <v>19961</v>
      </c>
      <c r="U43">
        <v>23711</v>
      </c>
      <c r="V43">
        <v>16134</v>
      </c>
      <c r="W43">
        <v>10494</v>
      </c>
      <c r="X43">
        <v>7313</v>
      </c>
      <c r="Y43">
        <v>4152</v>
      </c>
      <c r="Z43">
        <v>2287</v>
      </c>
    </row>
    <row r="44" spans="1:26" x14ac:dyDescent="0.25">
      <c r="A44" t="s">
        <v>1</v>
      </c>
      <c r="B44" t="s">
        <v>1</v>
      </c>
      <c r="C44" t="s">
        <v>794</v>
      </c>
      <c r="D44" t="s">
        <v>24</v>
      </c>
      <c r="E44" t="s">
        <v>801</v>
      </c>
      <c r="F44" t="s">
        <v>838</v>
      </c>
      <c r="G44">
        <v>404283</v>
      </c>
      <c r="H44">
        <v>373185</v>
      </c>
      <c r="I44">
        <v>777468</v>
      </c>
      <c r="J44">
        <v>125344</v>
      </c>
      <c r="K44">
        <v>110166</v>
      </c>
      <c r="L44">
        <v>96079</v>
      </c>
      <c r="M44">
        <v>83039</v>
      </c>
      <c r="N44">
        <v>71039</v>
      </c>
      <c r="O44">
        <v>59626</v>
      </c>
      <c r="P44">
        <v>49410</v>
      </c>
      <c r="Q44">
        <v>40420</v>
      </c>
      <c r="R44">
        <v>32827</v>
      </c>
      <c r="S44">
        <v>27168</v>
      </c>
      <c r="T44">
        <v>19556</v>
      </c>
      <c r="U44">
        <v>23231</v>
      </c>
      <c r="V44">
        <v>15807</v>
      </c>
      <c r="W44">
        <v>10281</v>
      </c>
      <c r="X44">
        <v>7165</v>
      </c>
      <c r="Y44">
        <v>4068</v>
      </c>
      <c r="Z44">
        <v>2241</v>
      </c>
    </row>
    <row r="45" spans="1:26" x14ac:dyDescent="0.25">
      <c r="A45" t="s">
        <v>2</v>
      </c>
      <c r="B45" t="s">
        <v>249</v>
      </c>
      <c r="C45" t="s">
        <v>790</v>
      </c>
      <c r="D45" t="s">
        <v>25</v>
      </c>
      <c r="E45" t="s">
        <v>804</v>
      </c>
      <c r="F45" t="s">
        <v>340</v>
      </c>
      <c r="G45">
        <v>10246</v>
      </c>
      <c r="H45">
        <v>9457</v>
      </c>
      <c r="I45">
        <v>19703</v>
      </c>
      <c r="J45">
        <v>3177</v>
      </c>
      <c r="K45">
        <v>2792</v>
      </c>
      <c r="L45">
        <v>2435</v>
      </c>
      <c r="M45">
        <v>2104</v>
      </c>
      <c r="N45">
        <v>1801</v>
      </c>
      <c r="O45">
        <v>1511</v>
      </c>
      <c r="P45">
        <v>1252</v>
      </c>
      <c r="Q45">
        <v>1024</v>
      </c>
      <c r="R45">
        <v>832</v>
      </c>
      <c r="S45">
        <v>688</v>
      </c>
      <c r="T45">
        <v>495</v>
      </c>
      <c r="U45">
        <v>589</v>
      </c>
      <c r="V45">
        <v>401</v>
      </c>
      <c r="W45">
        <v>261</v>
      </c>
      <c r="X45">
        <v>182</v>
      </c>
      <c r="Y45">
        <v>103</v>
      </c>
      <c r="Z45">
        <v>57</v>
      </c>
    </row>
    <row r="46" spans="1:26" x14ac:dyDescent="0.25">
      <c r="A46" t="s">
        <v>2</v>
      </c>
      <c r="B46" t="s">
        <v>249</v>
      </c>
      <c r="C46" t="s">
        <v>790</v>
      </c>
      <c r="D46" t="s">
        <v>25</v>
      </c>
      <c r="E46" t="s">
        <v>804</v>
      </c>
      <c r="F46" t="s">
        <v>378</v>
      </c>
      <c r="G46">
        <v>14647</v>
      </c>
      <c r="H46">
        <v>13520</v>
      </c>
      <c r="I46">
        <v>28167</v>
      </c>
      <c r="J46">
        <v>4541</v>
      </c>
      <c r="K46">
        <v>3991</v>
      </c>
      <c r="L46">
        <v>3481</v>
      </c>
      <c r="M46">
        <v>3009</v>
      </c>
      <c r="N46">
        <v>2574</v>
      </c>
      <c r="O46">
        <v>2160</v>
      </c>
      <c r="P46">
        <v>1790</v>
      </c>
      <c r="Q46">
        <v>1465</v>
      </c>
      <c r="R46">
        <v>1189</v>
      </c>
      <c r="S46">
        <v>984</v>
      </c>
      <c r="T46">
        <v>709</v>
      </c>
      <c r="U46">
        <v>842</v>
      </c>
      <c r="V46">
        <v>573</v>
      </c>
      <c r="W46">
        <v>373</v>
      </c>
      <c r="X46">
        <v>260</v>
      </c>
      <c r="Y46">
        <v>148</v>
      </c>
      <c r="Z46">
        <v>81</v>
      </c>
    </row>
    <row r="47" spans="1:26" x14ac:dyDescent="0.25">
      <c r="A47" t="s">
        <v>2</v>
      </c>
      <c r="B47" t="s">
        <v>249</v>
      </c>
      <c r="C47" t="s">
        <v>790</v>
      </c>
      <c r="D47" t="s">
        <v>25</v>
      </c>
      <c r="E47" t="s">
        <v>804</v>
      </c>
      <c r="F47" t="s">
        <v>386</v>
      </c>
      <c r="G47">
        <v>17767</v>
      </c>
      <c r="H47">
        <v>16399</v>
      </c>
      <c r="I47">
        <v>34165</v>
      </c>
      <c r="J47">
        <v>5508</v>
      </c>
      <c r="K47">
        <v>4842</v>
      </c>
      <c r="L47">
        <v>4222</v>
      </c>
      <c r="M47">
        <v>3650</v>
      </c>
      <c r="N47">
        <v>3122</v>
      </c>
      <c r="O47">
        <v>2620</v>
      </c>
      <c r="P47">
        <v>2171</v>
      </c>
      <c r="Q47">
        <v>1776</v>
      </c>
      <c r="R47">
        <v>1443</v>
      </c>
      <c r="S47">
        <v>1194</v>
      </c>
      <c r="T47">
        <v>859</v>
      </c>
      <c r="U47">
        <v>1021</v>
      </c>
      <c r="V47">
        <v>695</v>
      </c>
      <c r="W47">
        <v>452</v>
      </c>
      <c r="X47">
        <v>314</v>
      </c>
      <c r="Y47">
        <v>179</v>
      </c>
      <c r="Z47">
        <v>98</v>
      </c>
    </row>
    <row r="48" spans="1:26" x14ac:dyDescent="0.25">
      <c r="A48" t="s">
        <v>2</v>
      </c>
      <c r="B48" t="s">
        <v>249</v>
      </c>
      <c r="C48" t="s">
        <v>790</v>
      </c>
      <c r="D48" t="s">
        <v>25</v>
      </c>
      <c r="E48" t="s">
        <v>804</v>
      </c>
      <c r="F48" t="s">
        <v>303</v>
      </c>
      <c r="G48">
        <v>23862</v>
      </c>
      <c r="H48">
        <v>22027</v>
      </c>
      <c r="I48">
        <v>45888</v>
      </c>
      <c r="J48">
        <v>7398</v>
      </c>
      <c r="K48">
        <v>6502</v>
      </c>
      <c r="L48">
        <v>5671</v>
      </c>
      <c r="M48">
        <v>4901</v>
      </c>
      <c r="N48">
        <v>4193</v>
      </c>
      <c r="O48">
        <v>3519</v>
      </c>
      <c r="P48">
        <v>2916</v>
      </c>
      <c r="Q48">
        <v>2385</v>
      </c>
      <c r="R48">
        <v>1937</v>
      </c>
      <c r="S48">
        <v>1603</v>
      </c>
      <c r="T48">
        <v>1154</v>
      </c>
      <c r="U48">
        <v>1371</v>
      </c>
      <c r="V48">
        <v>933</v>
      </c>
      <c r="W48">
        <v>606</v>
      </c>
      <c r="X48">
        <v>423</v>
      </c>
      <c r="Y48">
        <v>240</v>
      </c>
      <c r="Z48">
        <v>132</v>
      </c>
    </row>
    <row r="49" spans="1:26" x14ac:dyDescent="0.25">
      <c r="A49" t="s">
        <v>2</v>
      </c>
      <c r="B49" t="s">
        <v>249</v>
      </c>
      <c r="C49" t="s">
        <v>790</v>
      </c>
      <c r="D49" t="s">
        <v>25</v>
      </c>
      <c r="E49" t="s">
        <v>804</v>
      </c>
      <c r="F49" t="s">
        <v>839</v>
      </c>
      <c r="G49">
        <v>17214</v>
      </c>
      <c r="H49">
        <v>15890</v>
      </c>
      <c r="I49">
        <v>33104</v>
      </c>
      <c r="J49">
        <v>5337</v>
      </c>
      <c r="K49">
        <v>4691</v>
      </c>
      <c r="L49">
        <v>4091</v>
      </c>
      <c r="M49">
        <v>3535</v>
      </c>
      <c r="N49">
        <v>3025</v>
      </c>
      <c r="O49">
        <v>2539</v>
      </c>
      <c r="P49">
        <v>2104</v>
      </c>
      <c r="Q49">
        <v>1721</v>
      </c>
      <c r="R49">
        <v>1398</v>
      </c>
      <c r="S49">
        <v>1157</v>
      </c>
      <c r="T49">
        <v>832</v>
      </c>
      <c r="U49">
        <v>990</v>
      </c>
      <c r="V49">
        <v>673</v>
      </c>
      <c r="W49">
        <v>438</v>
      </c>
      <c r="X49">
        <v>305</v>
      </c>
      <c r="Y49">
        <v>173</v>
      </c>
      <c r="Z49">
        <v>96</v>
      </c>
    </row>
    <row r="50" spans="1:26" x14ac:dyDescent="0.25">
      <c r="A50" t="s">
        <v>2</v>
      </c>
      <c r="B50" t="s">
        <v>249</v>
      </c>
      <c r="C50" t="s">
        <v>790</v>
      </c>
      <c r="D50" t="s">
        <v>25</v>
      </c>
      <c r="E50" t="s">
        <v>804</v>
      </c>
      <c r="F50" t="s">
        <v>840</v>
      </c>
      <c r="G50">
        <v>8249</v>
      </c>
      <c r="H50">
        <v>7615</v>
      </c>
      <c r="I50">
        <v>15864</v>
      </c>
      <c r="J50">
        <v>2558</v>
      </c>
      <c r="K50">
        <v>2247</v>
      </c>
      <c r="L50">
        <v>1960</v>
      </c>
      <c r="M50">
        <v>1694</v>
      </c>
      <c r="N50">
        <v>1449</v>
      </c>
      <c r="O50">
        <v>1217</v>
      </c>
      <c r="P50">
        <v>1008</v>
      </c>
      <c r="Q50">
        <v>825</v>
      </c>
      <c r="R50">
        <v>670</v>
      </c>
      <c r="S50">
        <v>555</v>
      </c>
      <c r="T50">
        <v>400</v>
      </c>
      <c r="U50">
        <v>474</v>
      </c>
      <c r="V50">
        <v>323</v>
      </c>
      <c r="W50">
        <v>210</v>
      </c>
      <c r="X50">
        <v>146</v>
      </c>
      <c r="Y50">
        <v>83</v>
      </c>
      <c r="Z50">
        <v>45</v>
      </c>
    </row>
    <row r="51" spans="1:26" x14ac:dyDescent="0.25">
      <c r="A51" t="s">
        <v>2</v>
      </c>
      <c r="B51" t="s">
        <v>249</v>
      </c>
      <c r="C51" t="s">
        <v>790</v>
      </c>
      <c r="D51" t="s">
        <v>25</v>
      </c>
      <c r="E51" t="s">
        <v>804</v>
      </c>
      <c r="F51" t="s">
        <v>844</v>
      </c>
      <c r="G51">
        <v>3959</v>
      </c>
      <c r="H51">
        <v>3655</v>
      </c>
      <c r="I51">
        <v>7614</v>
      </c>
      <c r="J51">
        <v>1228</v>
      </c>
      <c r="K51">
        <v>1079</v>
      </c>
      <c r="L51">
        <v>941</v>
      </c>
      <c r="M51">
        <v>813</v>
      </c>
      <c r="N51">
        <v>696</v>
      </c>
      <c r="O51">
        <v>584</v>
      </c>
      <c r="P51">
        <v>484</v>
      </c>
      <c r="Q51">
        <v>396</v>
      </c>
      <c r="R51">
        <v>322</v>
      </c>
      <c r="S51">
        <v>266</v>
      </c>
      <c r="T51">
        <v>192</v>
      </c>
      <c r="U51">
        <v>227</v>
      </c>
      <c r="V51">
        <v>155</v>
      </c>
      <c r="W51">
        <v>100</v>
      </c>
      <c r="X51">
        <v>70</v>
      </c>
      <c r="Y51">
        <v>40</v>
      </c>
      <c r="Z51">
        <v>22</v>
      </c>
    </row>
    <row r="52" spans="1:26" x14ac:dyDescent="0.25">
      <c r="A52" t="s">
        <v>2</v>
      </c>
      <c r="B52" t="s">
        <v>249</v>
      </c>
      <c r="C52" t="s">
        <v>790</v>
      </c>
      <c r="D52" t="s">
        <v>25</v>
      </c>
      <c r="E52" t="s">
        <v>804</v>
      </c>
      <c r="F52" t="s">
        <v>841</v>
      </c>
      <c r="G52">
        <v>6212</v>
      </c>
      <c r="H52">
        <v>5734</v>
      </c>
      <c r="I52">
        <v>11946</v>
      </c>
      <c r="J52">
        <v>1925</v>
      </c>
      <c r="K52">
        <v>1693</v>
      </c>
      <c r="L52">
        <v>1476</v>
      </c>
      <c r="M52">
        <v>1276</v>
      </c>
      <c r="N52">
        <v>1092</v>
      </c>
      <c r="O52">
        <v>916</v>
      </c>
      <c r="P52">
        <v>759</v>
      </c>
      <c r="Q52">
        <v>621</v>
      </c>
      <c r="R52">
        <v>504</v>
      </c>
      <c r="S52">
        <v>418</v>
      </c>
      <c r="T52">
        <v>300</v>
      </c>
      <c r="U52">
        <v>356</v>
      </c>
      <c r="V52">
        <v>243</v>
      </c>
      <c r="W52">
        <v>158</v>
      </c>
      <c r="X52">
        <v>110</v>
      </c>
      <c r="Y52">
        <v>62</v>
      </c>
      <c r="Z52">
        <v>34</v>
      </c>
    </row>
    <row r="53" spans="1:26" x14ac:dyDescent="0.25">
      <c r="A53" t="s">
        <v>2</v>
      </c>
      <c r="B53" t="s">
        <v>249</v>
      </c>
      <c r="C53" t="s">
        <v>790</v>
      </c>
      <c r="D53" t="s">
        <v>25</v>
      </c>
      <c r="E53" t="s">
        <v>804</v>
      </c>
      <c r="F53" t="s">
        <v>842</v>
      </c>
      <c r="G53">
        <v>10212</v>
      </c>
      <c r="H53">
        <v>9427</v>
      </c>
      <c r="I53">
        <v>19639</v>
      </c>
      <c r="J53">
        <v>3166</v>
      </c>
      <c r="K53">
        <v>2783</v>
      </c>
      <c r="L53">
        <v>2427</v>
      </c>
      <c r="M53">
        <v>2098</v>
      </c>
      <c r="N53">
        <v>1794</v>
      </c>
      <c r="O53">
        <v>1507</v>
      </c>
      <c r="P53">
        <v>1248</v>
      </c>
      <c r="Q53">
        <v>1021</v>
      </c>
      <c r="R53">
        <v>829</v>
      </c>
      <c r="S53">
        <v>686</v>
      </c>
      <c r="T53">
        <v>494</v>
      </c>
      <c r="U53">
        <v>587</v>
      </c>
      <c r="V53">
        <v>400</v>
      </c>
      <c r="W53">
        <v>260</v>
      </c>
      <c r="X53">
        <v>181</v>
      </c>
      <c r="Y53">
        <v>102</v>
      </c>
      <c r="Z53">
        <v>57</v>
      </c>
    </row>
    <row r="54" spans="1:26" x14ac:dyDescent="0.25">
      <c r="A54" t="s">
        <v>2</v>
      </c>
      <c r="B54" t="s">
        <v>250</v>
      </c>
      <c r="C54" t="s">
        <v>790</v>
      </c>
      <c r="D54" t="s">
        <v>25</v>
      </c>
      <c r="E54" t="s">
        <v>805</v>
      </c>
      <c r="F54" t="s">
        <v>340</v>
      </c>
      <c r="G54">
        <v>20655</v>
      </c>
      <c r="H54">
        <v>19065</v>
      </c>
      <c r="I54">
        <v>39720</v>
      </c>
      <c r="J54">
        <v>6403</v>
      </c>
      <c r="K54">
        <v>5628</v>
      </c>
      <c r="L54">
        <v>4908</v>
      </c>
      <c r="M54">
        <v>4242</v>
      </c>
      <c r="N54">
        <v>3629</v>
      </c>
      <c r="O54">
        <v>3047</v>
      </c>
      <c r="P54">
        <v>2524</v>
      </c>
      <c r="Q54">
        <v>2065</v>
      </c>
      <c r="R54">
        <v>1677</v>
      </c>
      <c r="S54">
        <v>1388</v>
      </c>
      <c r="T54">
        <v>999</v>
      </c>
      <c r="U54">
        <v>1187</v>
      </c>
      <c r="V54">
        <v>808</v>
      </c>
      <c r="W54">
        <v>526</v>
      </c>
      <c r="X54">
        <v>366</v>
      </c>
      <c r="Y54">
        <v>208</v>
      </c>
      <c r="Z54">
        <v>114</v>
      </c>
    </row>
    <row r="55" spans="1:26" x14ac:dyDescent="0.25">
      <c r="A55" t="s">
        <v>2</v>
      </c>
      <c r="B55" t="s">
        <v>250</v>
      </c>
      <c r="C55" t="s">
        <v>790</v>
      </c>
      <c r="D55" t="s">
        <v>25</v>
      </c>
      <c r="E55" t="s">
        <v>805</v>
      </c>
      <c r="F55" t="s">
        <v>378</v>
      </c>
      <c r="G55">
        <v>48455</v>
      </c>
      <c r="H55">
        <v>44728</v>
      </c>
      <c r="I55">
        <v>93182</v>
      </c>
      <c r="J55">
        <v>15022</v>
      </c>
      <c r="K55">
        <v>13204</v>
      </c>
      <c r="L55">
        <v>11516</v>
      </c>
      <c r="M55">
        <v>9952</v>
      </c>
      <c r="N55">
        <v>8515</v>
      </c>
      <c r="O55">
        <v>7148</v>
      </c>
      <c r="P55">
        <v>5922</v>
      </c>
      <c r="Q55">
        <v>4845</v>
      </c>
      <c r="R55">
        <v>3934</v>
      </c>
      <c r="S55">
        <v>3257</v>
      </c>
      <c r="T55">
        <v>2343</v>
      </c>
      <c r="U55">
        <v>2785</v>
      </c>
      <c r="V55">
        <v>1894</v>
      </c>
      <c r="W55">
        <v>1234</v>
      </c>
      <c r="X55">
        <v>860</v>
      </c>
      <c r="Y55">
        <v>488</v>
      </c>
      <c r="Z55">
        <v>270</v>
      </c>
    </row>
    <row r="56" spans="1:26" x14ac:dyDescent="0.25">
      <c r="A56" t="s">
        <v>2</v>
      </c>
      <c r="B56" t="s">
        <v>250</v>
      </c>
      <c r="C56" t="s">
        <v>790</v>
      </c>
      <c r="D56" t="s">
        <v>25</v>
      </c>
      <c r="E56" t="s">
        <v>805</v>
      </c>
      <c r="F56" t="s">
        <v>386</v>
      </c>
      <c r="G56">
        <v>20554</v>
      </c>
      <c r="H56">
        <v>18973</v>
      </c>
      <c r="I56">
        <v>39526</v>
      </c>
      <c r="J56">
        <v>6372</v>
      </c>
      <c r="K56">
        <v>5601</v>
      </c>
      <c r="L56">
        <v>4885</v>
      </c>
      <c r="M56">
        <v>4221</v>
      </c>
      <c r="N56">
        <v>3612</v>
      </c>
      <c r="O56">
        <v>3031</v>
      </c>
      <c r="P56">
        <v>2512</v>
      </c>
      <c r="Q56">
        <v>2055</v>
      </c>
      <c r="R56">
        <v>1669</v>
      </c>
      <c r="S56">
        <v>1382</v>
      </c>
      <c r="T56">
        <v>994</v>
      </c>
      <c r="U56">
        <v>1181</v>
      </c>
      <c r="V56">
        <v>803</v>
      </c>
      <c r="W56">
        <v>522</v>
      </c>
      <c r="X56">
        <v>364</v>
      </c>
      <c r="Y56">
        <v>207</v>
      </c>
      <c r="Z56">
        <v>114</v>
      </c>
    </row>
    <row r="57" spans="1:26" x14ac:dyDescent="0.25">
      <c r="A57" t="s">
        <v>2</v>
      </c>
      <c r="B57" t="s">
        <v>250</v>
      </c>
      <c r="C57" t="s">
        <v>790</v>
      </c>
      <c r="D57" t="s">
        <v>25</v>
      </c>
      <c r="E57" t="s">
        <v>805</v>
      </c>
      <c r="F57" t="s">
        <v>303</v>
      </c>
      <c r="G57">
        <v>28785</v>
      </c>
      <c r="H57">
        <v>26571</v>
      </c>
      <c r="I57">
        <v>55356</v>
      </c>
      <c r="J57">
        <v>8924</v>
      </c>
      <c r="K57">
        <v>7844</v>
      </c>
      <c r="L57">
        <v>6840</v>
      </c>
      <c r="M57">
        <v>5912</v>
      </c>
      <c r="N57">
        <v>5058</v>
      </c>
      <c r="O57">
        <v>4245</v>
      </c>
      <c r="P57">
        <v>3518</v>
      </c>
      <c r="Q57">
        <v>2877</v>
      </c>
      <c r="R57">
        <v>2337</v>
      </c>
      <c r="S57">
        <v>1934</v>
      </c>
      <c r="T57">
        <v>1392</v>
      </c>
      <c r="U57">
        <v>1654</v>
      </c>
      <c r="V57">
        <v>1125</v>
      </c>
      <c r="W57">
        <v>732</v>
      </c>
      <c r="X57">
        <v>510</v>
      </c>
      <c r="Y57">
        <v>290</v>
      </c>
      <c r="Z57">
        <v>159</v>
      </c>
    </row>
    <row r="58" spans="1:26" x14ac:dyDescent="0.25">
      <c r="A58" t="s">
        <v>2</v>
      </c>
      <c r="B58" t="s">
        <v>250</v>
      </c>
      <c r="C58" t="s">
        <v>790</v>
      </c>
      <c r="D58" t="s">
        <v>25</v>
      </c>
      <c r="E58" t="s">
        <v>805</v>
      </c>
      <c r="F58" t="s">
        <v>839</v>
      </c>
      <c r="G58">
        <v>7727</v>
      </c>
      <c r="H58">
        <v>7133</v>
      </c>
      <c r="I58">
        <v>14860</v>
      </c>
      <c r="J58">
        <v>2396</v>
      </c>
      <c r="K58">
        <v>2105</v>
      </c>
      <c r="L58">
        <v>1836</v>
      </c>
      <c r="M58">
        <v>1587</v>
      </c>
      <c r="N58">
        <v>1358</v>
      </c>
      <c r="O58">
        <v>1139</v>
      </c>
      <c r="P58">
        <v>944</v>
      </c>
      <c r="Q58">
        <v>772</v>
      </c>
      <c r="R58">
        <v>628</v>
      </c>
      <c r="S58">
        <v>519</v>
      </c>
      <c r="T58">
        <v>374</v>
      </c>
      <c r="U58">
        <v>444</v>
      </c>
      <c r="V58">
        <v>303</v>
      </c>
      <c r="W58">
        <v>196</v>
      </c>
      <c r="X58">
        <v>137</v>
      </c>
      <c r="Y58">
        <v>78</v>
      </c>
      <c r="Z58">
        <v>43</v>
      </c>
    </row>
    <row r="59" spans="1:26" x14ac:dyDescent="0.25">
      <c r="A59" t="s">
        <v>2</v>
      </c>
      <c r="B59" t="s">
        <v>250</v>
      </c>
      <c r="C59" t="s">
        <v>790</v>
      </c>
      <c r="D59" t="s">
        <v>25</v>
      </c>
      <c r="E59" t="s">
        <v>805</v>
      </c>
      <c r="F59" t="s">
        <v>840</v>
      </c>
      <c r="G59">
        <v>19523</v>
      </c>
      <c r="H59">
        <v>18021</v>
      </c>
      <c r="I59">
        <v>37544</v>
      </c>
      <c r="J59">
        <v>6053</v>
      </c>
      <c r="K59">
        <v>5320</v>
      </c>
      <c r="L59">
        <v>4639</v>
      </c>
      <c r="M59">
        <v>4010</v>
      </c>
      <c r="N59">
        <v>3431</v>
      </c>
      <c r="O59">
        <v>2880</v>
      </c>
      <c r="P59">
        <v>2386</v>
      </c>
      <c r="Q59">
        <v>1952</v>
      </c>
      <c r="R59">
        <v>1585</v>
      </c>
      <c r="S59">
        <v>1312</v>
      </c>
      <c r="T59">
        <v>944</v>
      </c>
      <c r="U59">
        <v>1122</v>
      </c>
      <c r="V59">
        <v>764</v>
      </c>
      <c r="W59">
        <v>496</v>
      </c>
      <c r="X59">
        <v>346</v>
      </c>
      <c r="Y59">
        <v>196</v>
      </c>
      <c r="Z59">
        <v>108</v>
      </c>
    </row>
    <row r="60" spans="1:26" x14ac:dyDescent="0.25">
      <c r="A60" t="s">
        <v>2</v>
      </c>
      <c r="B60" t="s">
        <v>250</v>
      </c>
      <c r="C60" t="s">
        <v>790</v>
      </c>
      <c r="D60" t="s">
        <v>25</v>
      </c>
      <c r="E60" t="s">
        <v>805</v>
      </c>
      <c r="F60" t="s">
        <v>844</v>
      </c>
      <c r="G60">
        <v>5561</v>
      </c>
      <c r="H60">
        <v>5132</v>
      </c>
      <c r="I60">
        <v>10694</v>
      </c>
      <c r="J60">
        <v>1724</v>
      </c>
      <c r="K60">
        <v>1515</v>
      </c>
      <c r="L60">
        <v>1321</v>
      </c>
      <c r="M60">
        <v>1143</v>
      </c>
      <c r="N60">
        <v>977</v>
      </c>
      <c r="O60">
        <v>821</v>
      </c>
      <c r="P60">
        <v>680</v>
      </c>
      <c r="Q60">
        <v>556</v>
      </c>
      <c r="R60">
        <v>451</v>
      </c>
      <c r="S60">
        <v>374</v>
      </c>
      <c r="T60">
        <v>269</v>
      </c>
      <c r="U60">
        <v>320</v>
      </c>
      <c r="V60">
        <v>218</v>
      </c>
      <c r="W60">
        <v>141</v>
      </c>
      <c r="X60">
        <v>99</v>
      </c>
      <c r="Y60">
        <v>56</v>
      </c>
      <c r="Z60">
        <v>31</v>
      </c>
    </row>
    <row r="61" spans="1:26" x14ac:dyDescent="0.25">
      <c r="A61" t="s">
        <v>2</v>
      </c>
      <c r="B61" t="s">
        <v>250</v>
      </c>
      <c r="C61" t="s">
        <v>790</v>
      </c>
      <c r="D61" t="s">
        <v>25</v>
      </c>
      <c r="E61" t="s">
        <v>805</v>
      </c>
      <c r="F61" t="s">
        <v>841</v>
      </c>
      <c r="G61">
        <v>8039</v>
      </c>
      <c r="H61">
        <v>7420</v>
      </c>
      <c r="I61">
        <v>15459</v>
      </c>
      <c r="J61">
        <v>2492</v>
      </c>
      <c r="K61">
        <v>2190</v>
      </c>
      <c r="L61">
        <v>1910</v>
      </c>
      <c r="M61">
        <v>1651</v>
      </c>
      <c r="N61">
        <v>1413</v>
      </c>
      <c r="O61">
        <v>1186</v>
      </c>
      <c r="P61">
        <v>982</v>
      </c>
      <c r="Q61">
        <v>803</v>
      </c>
      <c r="R61">
        <v>653</v>
      </c>
      <c r="S61">
        <v>541</v>
      </c>
      <c r="T61">
        <v>389</v>
      </c>
      <c r="U61">
        <v>462</v>
      </c>
      <c r="V61">
        <v>314</v>
      </c>
      <c r="W61">
        <v>205</v>
      </c>
      <c r="X61">
        <v>142</v>
      </c>
      <c r="Y61">
        <v>81</v>
      </c>
      <c r="Z61">
        <v>44</v>
      </c>
    </row>
    <row r="62" spans="1:26" x14ac:dyDescent="0.25">
      <c r="A62" t="s">
        <v>2</v>
      </c>
      <c r="B62" t="s">
        <v>2</v>
      </c>
      <c r="C62" t="s">
        <v>790</v>
      </c>
      <c r="D62" t="s">
        <v>25</v>
      </c>
      <c r="E62" t="s">
        <v>803</v>
      </c>
      <c r="F62" t="s">
        <v>340</v>
      </c>
      <c r="G62">
        <v>21660</v>
      </c>
      <c r="H62">
        <v>19992</v>
      </c>
      <c r="I62">
        <v>41652</v>
      </c>
      <c r="J62">
        <v>6715</v>
      </c>
      <c r="K62">
        <v>5902</v>
      </c>
      <c r="L62">
        <v>5148</v>
      </c>
      <c r="M62">
        <v>4449</v>
      </c>
      <c r="N62">
        <v>3806</v>
      </c>
      <c r="O62">
        <v>3194</v>
      </c>
      <c r="P62">
        <v>2647</v>
      </c>
      <c r="Q62">
        <v>2166</v>
      </c>
      <c r="R62">
        <v>1759</v>
      </c>
      <c r="S62">
        <v>1456</v>
      </c>
      <c r="T62">
        <v>1048</v>
      </c>
      <c r="U62">
        <v>1245</v>
      </c>
      <c r="V62">
        <v>846</v>
      </c>
      <c r="W62">
        <v>550</v>
      </c>
      <c r="X62">
        <v>383</v>
      </c>
      <c r="Y62">
        <v>218</v>
      </c>
      <c r="Z62">
        <v>120</v>
      </c>
    </row>
    <row r="63" spans="1:26" x14ac:dyDescent="0.25">
      <c r="A63" t="s">
        <v>2</v>
      </c>
      <c r="B63" t="s">
        <v>2</v>
      </c>
      <c r="C63" t="s">
        <v>790</v>
      </c>
      <c r="D63" t="s">
        <v>25</v>
      </c>
      <c r="E63" t="s">
        <v>803</v>
      </c>
      <c r="F63" t="s">
        <v>378</v>
      </c>
      <c r="G63">
        <v>9832</v>
      </c>
      <c r="H63">
        <v>9076</v>
      </c>
      <c r="I63">
        <v>18908</v>
      </c>
      <c r="J63">
        <v>3049</v>
      </c>
      <c r="K63">
        <v>2679</v>
      </c>
      <c r="L63">
        <v>2337</v>
      </c>
      <c r="M63">
        <v>2019</v>
      </c>
      <c r="N63">
        <v>1727</v>
      </c>
      <c r="O63">
        <v>1451</v>
      </c>
      <c r="P63">
        <v>1202</v>
      </c>
      <c r="Q63">
        <v>983</v>
      </c>
      <c r="R63">
        <v>798</v>
      </c>
      <c r="S63">
        <v>661</v>
      </c>
      <c r="T63">
        <v>476</v>
      </c>
      <c r="U63">
        <v>565</v>
      </c>
      <c r="V63">
        <v>384</v>
      </c>
      <c r="W63">
        <v>250</v>
      </c>
      <c r="X63">
        <v>174</v>
      </c>
      <c r="Y63">
        <v>99</v>
      </c>
      <c r="Z63">
        <v>55</v>
      </c>
    </row>
    <row r="64" spans="1:26" x14ac:dyDescent="0.25">
      <c r="A64" t="s">
        <v>2</v>
      </c>
      <c r="B64" t="s">
        <v>2</v>
      </c>
      <c r="C64" t="s">
        <v>790</v>
      </c>
      <c r="D64" t="s">
        <v>25</v>
      </c>
      <c r="E64" t="s">
        <v>803</v>
      </c>
      <c r="F64" t="s">
        <v>386</v>
      </c>
      <c r="G64">
        <v>49038</v>
      </c>
      <c r="H64">
        <v>45266</v>
      </c>
      <c r="I64">
        <v>94304</v>
      </c>
      <c r="J64">
        <v>15204</v>
      </c>
      <c r="K64">
        <v>13363</v>
      </c>
      <c r="L64">
        <v>11654</v>
      </c>
      <c r="M64">
        <v>10072</v>
      </c>
      <c r="N64">
        <v>8617</v>
      </c>
      <c r="O64">
        <v>7232</v>
      </c>
      <c r="P64">
        <v>5993</v>
      </c>
      <c r="Q64">
        <v>4903</v>
      </c>
      <c r="R64">
        <v>3982</v>
      </c>
      <c r="S64">
        <v>3295</v>
      </c>
      <c r="T64">
        <v>2372</v>
      </c>
      <c r="U64">
        <v>2818</v>
      </c>
      <c r="V64">
        <v>1917</v>
      </c>
      <c r="W64">
        <v>1247</v>
      </c>
      <c r="X64">
        <v>869</v>
      </c>
      <c r="Y64">
        <v>493</v>
      </c>
      <c r="Z64">
        <v>271</v>
      </c>
    </row>
    <row r="65" spans="1:26" x14ac:dyDescent="0.25">
      <c r="A65" t="s">
        <v>2</v>
      </c>
      <c r="B65" t="s">
        <v>2</v>
      </c>
      <c r="C65" t="s">
        <v>790</v>
      </c>
      <c r="D65" t="s">
        <v>25</v>
      </c>
      <c r="E65" t="s">
        <v>803</v>
      </c>
      <c r="F65" t="s">
        <v>303</v>
      </c>
      <c r="G65">
        <v>8657</v>
      </c>
      <c r="H65">
        <v>7991</v>
      </c>
      <c r="I65">
        <v>16648</v>
      </c>
      <c r="J65">
        <v>2684</v>
      </c>
      <c r="K65">
        <v>2359</v>
      </c>
      <c r="L65">
        <v>2057</v>
      </c>
      <c r="M65">
        <v>1778</v>
      </c>
      <c r="N65">
        <v>1522</v>
      </c>
      <c r="O65">
        <v>1277</v>
      </c>
      <c r="P65">
        <v>1058</v>
      </c>
      <c r="Q65">
        <v>866</v>
      </c>
      <c r="R65">
        <v>703</v>
      </c>
      <c r="S65">
        <v>582</v>
      </c>
      <c r="T65">
        <v>419</v>
      </c>
      <c r="U65">
        <v>498</v>
      </c>
      <c r="V65">
        <v>338</v>
      </c>
      <c r="W65">
        <v>220</v>
      </c>
      <c r="X65">
        <v>153</v>
      </c>
      <c r="Y65">
        <v>87</v>
      </c>
      <c r="Z65">
        <v>48</v>
      </c>
    </row>
    <row r="66" spans="1:26" x14ac:dyDescent="0.25">
      <c r="A66" t="s">
        <v>2</v>
      </c>
      <c r="B66" t="s">
        <v>2</v>
      </c>
      <c r="C66" t="s">
        <v>790</v>
      </c>
      <c r="D66" t="s">
        <v>25</v>
      </c>
      <c r="E66" t="s">
        <v>803</v>
      </c>
      <c r="F66" t="s">
        <v>839</v>
      </c>
      <c r="G66">
        <v>7732</v>
      </c>
      <c r="H66">
        <v>7138</v>
      </c>
      <c r="I66">
        <v>14870</v>
      </c>
      <c r="J66">
        <v>2397</v>
      </c>
      <c r="K66">
        <v>2107</v>
      </c>
      <c r="L66">
        <v>1837</v>
      </c>
      <c r="M66">
        <v>1588</v>
      </c>
      <c r="N66">
        <v>1359</v>
      </c>
      <c r="O66">
        <v>1140</v>
      </c>
      <c r="P66">
        <v>946</v>
      </c>
      <c r="Q66">
        <v>773</v>
      </c>
      <c r="R66">
        <v>628</v>
      </c>
      <c r="S66">
        <v>520</v>
      </c>
      <c r="T66">
        <v>374</v>
      </c>
      <c r="U66">
        <v>445</v>
      </c>
      <c r="V66">
        <v>303</v>
      </c>
      <c r="W66">
        <v>197</v>
      </c>
      <c r="X66">
        <v>137</v>
      </c>
      <c r="Y66">
        <v>78</v>
      </c>
      <c r="Z66">
        <v>43</v>
      </c>
    </row>
    <row r="67" spans="1:26" x14ac:dyDescent="0.25">
      <c r="A67" t="s">
        <v>2</v>
      </c>
      <c r="B67" t="s">
        <v>2</v>
      </c>
      <c r="C67" t="s">
        <v>790</v>
      </c>
      <c r="D67" t="s">
        <v>25</v>
      </c>
      <c r="E67" t="s">
        <v>803</v>
      </c>
      <c r="F67" t="s">
        <v>840</v>
      </c>
      <c r="G67">
        <v>8223</v>
      </c>
      <c r="H67">
        <v>7591</v>
      </c>
      <c r="I67">
        <v>15814</v>
      </c>
      <c r="J67">
        <v>2550</v>
      </c>
      <c r="K67">
        <v>2241</v>
      </c>
      <c r="L67">
        <v>1955</v>
      </c>
      <c r="M67">
        <v>1689</v>
      </c>
      <c r="N67">
        <v>1445</v>
      </c>
      <c r="O67">
        <v>1213</v>
      </c>
      <c r="P67">
        <v>1005</v>
      </c>
      <c r="Q67">
        <v>822</v>
      </c>
      <c r="R67">
        <v>668</v>
      </c>
      <c r="S67">
        <v>552</v>
      </c>
      <c r="T67">
        <v>397</v>
      </c>
      <c r="U67">
        <v>473</v>
      </c>
      <c r="V67">
        <v>322</v>
      </c>
      <c r="W67">
        <v>209</v>
      </c>
      <c r="X67">
        <v>145</v>
      </c>
      <c r="Y67">
        <v>83</v>
      </c>
      <c r="Z67">
        <v>45</v>
      </c>
    </row>
    <row r="68" spans="1:26" x14ac:dyDescent="0.25">
      <c r="A68" t="s">
        <v>2</v>
      </c>
      <c r="B68" t="s">
        <v>2</v>
      </c>
      <c r="C68" t="s">
        <v>790</v>
      </c>
      <c r="D68" t="s">
        <v>25</v>
      </c>
      <c r="E68" t="s">
        <v>803</v>
      </c>
      <c r="F68" t="s">
        <v>844</v>
      </c>
      <c r="G68">
        <v>19301</v>
      </c>
      <c r="H68">
        <v>17816</v>
      </c>
      <c r="I68">
        <v>37117</v>
      </c>
      <c r="J68">
        <v>5984</v>
      </c>
      <c r="K68">
        <v>5260</v>
      </c>
      <c r="L68">
        <v>4586</v>
      </c>
      <c r="M68">
        <v>3964</v>
      </c>
      <c r="N68">
        <v>3391</v>
      </c>
      <c r="O68">
        <v>2846</v>
      </c>
      <c r="P68">
        <v>2358</v>
      </c>
      <c r="Q68">
        <v>1930</v>
      </c>
      <c r="R68">
        <v>1567</v>
      </c>
      <c r="S68">
        <v>1297</v>
      </c>
      <c r="T68">
        <v>934</v>
      </c>
      <c r="U68">
        <v>1109</v>
      </c>
      <c r="V68">
        <v>755</v>
      </c>
      <c r="W68">
        <v>491</v>
      </c>
      <c r="X68">
        <v>342</v>
      </c>
      <c r="Y68">
        <v>194</v>
      </c>
      <c r="Z68">
        <v>107</v>
      </c>
    </row>
    <row r="69" spans="1:26" x14ac:dyDescent="0.25">
      <c r="A69" t="s">
        <v>2</v>
      </c>
      <c r="B69" t="s">
        <v>2</v>
      </c>
      <c r="C69" t="s">
        <v>790</v>
      </c>
      <c r="D69" t="s">
        <v>25</v>
      </c>
      <c r="E69" t="s">
        <v>803</v>
      </c>
      <c r="F69" t="s">
        <v>841</v>
      </c>
      <c r="G69">
        <v>11742</v>
      </c>
      <c r="H69">
        <v>10840</v>
      </c>
      <c r="I69">
        <v>22582</v>
      </c>
      <c r="J69">
        <v>3641</v>
      </c>
      <c r="K69">
        <v>3199</v>
      </c>
      <c r="L69">
        <v>2790</v>
      </c>
      <c r="M69">
        <v>2412</v>
      </c>
      <c r="N69">
        <v>2063</v>
      </c>
      <c r="O69">
        <v>1732</v>
      </c>
      <c r="P69">
        <v>1435</v>
      </c>
      <c r="Q69">
        <v>1174</v>
      </c>
      <c r="R69">
        <v>953</v>
      </c>
      <c r="S69">
        <v>789</v>
      </c>
      <c r="T69">
        <v>568</v>
      </c>
      <c r="U69">
        <v>675</v>
      </c>
      <c r="V69">
        <v>459</v>
      </c>
      <c r="W69">
        <v>298</v>
      </c>
      <c r="X69">
        <v>208</v>
      </c>
      <c r="Y69">
        <v>118</v>
      </c>
      <c r="Z69">
        <v>65</v>
      </c>
    </row>
    <row r="70" spans="1:26" x14ac:dyDescent="0.25">
      <c r="A70" t="s">
        <v>2</v>
      </c>
      <c r="B70" t="s">
        <v>2</v>
      </c>
      <c r="C70" t="s">
        <v>790</v>
      </c>
      <c r="D70" t="s">
        <v>25</v>
      </c>
      <c r="E70" t="s">
        <v>803</v>
      </c>
      <c r="F70" t="s">
        <v>842</v>
      </c>
      <c r="G70">
        <v>10392</v>
      </c>
      <c r="H70">
        <v>9593</v>
      </c>
      <c r="I70">
        <v>19985</v>
      </c>
      <c r="J70">
        <v>3222</v>
      </c>
      <c r="K70">
        <v>2832</v>
      </c>
      <c r="L70">
        <v>2469</v>
      </c>
      <c r="M70">
        <v>2134</v>
      </c>
      <c r="N70">
        <v>1826</v>
      </c>
      <c r="O70">
        <v>1532</v>
      </c>
      <c r="P70">
        <v>1270</v>
      </c>
      <c r="Q70">
        <v>1039</v>
      </c>
      <c r="R70">
        <v>844</v>
      </c>
      <c r="S70">
        <v>698</v>
      </c>
      <c r="T70">
        <v>503</v>
      </c>
      <c r="U70">
        <v>598</v>
      </c>
      <c r="V70">
        <v>406</v>
      </c>
      <c r="W70">
        <v>264</v>
      </c>
      <c r="X70">
        <v>184</v>
      </c>
      <c r="Y70">
        <v>104</v>
      </c>
      <c r="Z70">
        <v>57</v>
      </c>
    </row>
    <row r="71" spans="1:26" x14ac:dyDescent="0.25">
      <c r="A71" t="s">
        <v>2</v>
      </c>
      <c r="B71" t="s">
        <v>2</v>
      </c>
      <c r="C71" t="s">
        <v>790</v>
      </c>
      <c r="D71" t="s">
        <v>25</v>
      </c>
      <c r="E71" t="s">
        <v>803</v>
      </c>
      <c r="F71" t="s">
        <v>845</v>
      </c>
      <c r="G71">
        <v>7881</v>
      </c>
      <c r="H71">
        <v>7275</v>
      </c>
      <c r="I71">
        <v>15156</v>
      </c>
      <c r="J71">
        <v>2443</v>
      </c>
      <c r="K71">
        <v>2147</v>
      </c>
      <c r="L71">
        <v>1873</v>
      </c>
      <c r="M71">
        <v>1619</v>
      </c>
      <c r="N71">
        <v>1385</v>
      </c>
      <c r="O71">
        <v>1162</v>
      </c>
      <c r="P71">
        <v>963</v>
      </c>
      <c r="Q71">
        <v>788</v>
      </c>
      <c r="R71">
        <v>640</v>
      </c>
      <c r="S71">
        <v>530</v>
      </c>
      <c r="T71">
        <v>381</v>
      </c>
      <c r="U71">
        <v>453</v>
      </c>
      <c r="V71">
        <v>308</v>
      </c>
      <c r="W71">
        <v>200</v>
      </c>
      <c r="X71">
        <v>140</v>
      </c>
      <c r="Y71">
        <v>80</v>
      </c>
      <c r="Z71">
        <v>44</v>
      </c>
    </row>
    <row r="72" spans="1:26" x14ac:dyDescent="0.25">
      <c r="A72" t="s">
        <v>2</v>
      </c>
      <c r="B72" t="s">
        <v>2</v>
      </c>
      <c r="C72" t="s">
        <v>790</v>
      </c>
      <c r="D72" t="s">
        <v>25</v>
      </c>
      <c r="E72" t="s">
        <v>803</v>
      </c>
      <c r="F72" t="s">
        <v>846</v>
      </c>
      <c r="G72">
        <v>11170</v>
      </c>
      <c r="H72">
        <v>10310</v>
      </c>
      <c r="I72">
        <v>21480</v>
      </c>
      <c r="J72">
        <v>3463</v>
      </c>
      <c r="K72">
        <v>3043</v>
      </c>
      <c r="L72">
        <v>2655</v>
      </c>
      <c r="M72">
        <v>2294</v>
      </c>
      <c r="N72">
        <v>1963</v>
      </c>
      <c r="O72">
        <v>1648</v>
      </c>
      <c r="P72">
        <v>1365</v>
      </c>
      <c r="Q72">
        <v>1117</v>
      </c>
      <c r="R72">
        <v>907</v>
      </c>
      <c r="S72">
        <v>751</v>
      </c>
      <c r="T72">
        <v>541</v>
      </c>
      <c r="U72">
        <v>642</v>
      </c>
      <c r="V72">
        <v>437</v>
      </c>
      <c r="W72">
        <v>284</v>
      </c>
      <c r="X72">
        <v>198</v>
      </c>
      <c r="Y72">
        <v>112</v>
      </c>
      <c r="Z72">
        <v>61</v>
      </c>
    </row>
    <row r="73" spans="1:26" x14ac:dyDescent="0.25">
      <c r="A73" t="s">
        <v>2</v>
      </c>
      <c r="B73" t="s">
        <v>302</v>
      </c>
      <c r="C73" t="s">
        <v>790</v>
      </c>
      <c r="D73" t="s">
        <v>25</v>
      </c>
      <c r="E73" t="s">
        <v>803</v>
      </c>
      <c r="F73" t="s">
        <v>378</v>
      </c>
      <c r="G73">
        <v>8635</v>
      </c>
      <c r="H73">
        <v>7970</v>
      </c>
      <c r="I73">
        <v>16605</v>
      </c>
      <c r="J73">
        <v>2677</v>
      </c>
      <c r="K73">
        <v>2353</v>
      </c>
      <c r="L73">
        <v>2051</v>
      </c>
      <c r="M73">
        <v>1774</v>
      </c>
      <c r="N73">
        <v>1517</v>
      </c>
      <c r="O73">
        <v>1274</v>
      </c>
      <c r="P73">
        <v>1055</v>
      </c>
      <c r="Q73">
        <v>864</v>
      </c>
      <c r="R73">
        <v>701</v>
      </c>
      <c r="S73">
        <v>580</v>
      </c>
      <c r="T73">
        <v>418</v>
      </c>
      <c r="U73">
        <v>496</v>
      </c>
      <c r="V73">
        <v>337</v>
      </c>
      <c r="W73">
        <v>220</v>
      </c>
      <c r="X73">
        <v>153</v>
      </c>
      <c r="Y73">
        <v>87</v>
      </c>
      <c r="Z73">
        <v>47</v>
      </c>
    </row>
    <row r="74" spans="1:26" x14ac:dyDescent="0.25">
      <c r="A74" t="s">
        <v>2</v>
      </c>
      <c r="B74" t="s">
        <v>302</v>
      </c>
      <c r="C74" t="s">
        <v>790</v>
      </c>
      <c r="D74" t="s">
        <v>25</v>
      </c>
      <c r="E74" t="s">
        <v>802</v>
      </c>
      <c r="F74" t="s">
        <v>340</v>
      </c>
      <c r="G74">
        <v>9872</v>
      </c>
      <c r="H74">
        <v>9112</v>
      </c>
      <c r="I74">
        <v>18983</v>
      </c>
      <c r="J74">
        <v>3061</v>
      </c>
      <c r="K74">
        <v>2690</v>
      </c>
      <c r="L74">
        <v>2345</v>
      </c>
      <c r="M74">
        <v>2028</v>
      </c>
      <c r="N74">
        <v>1735</v>
      </c>
      <c r="O74">
        <v>1456</v>
      </c>
      <c r="P74">
        <v>1206</v>
      </c>
      <c r="Q74">
        <v>986</v>
      </c>
      <c r="R74">
        <v>801</v>
      </c>
      <c r="S74">
        <v>663</v>
      </c>
      <c r="T74">
        <v>477</v>
      </c>
      <c r="U74">
        <v>568</v>
      </c>
      <c r="V74">
        <v>386</v>
      </c>
      <c r="W74">
        <v>251</v>
      </c>
      <c r="X74">
        <v>174</v>
      </c>
      <c r="Y74">
        <v>99</v>
      </c>
      <c r="Z74">
        <v>55</v>
      </c>
    </row>
    <row r="75" spans="1:26" x14ac:dyDescent="0.25">
      <c r="A75" t="s">
        <v>2</v>
      </c>
      <c r="B75" t="s">
        <v>302</v>
      </c>
      <c r="C75" t="s">
        <v>790</v>
      </c>
      <c r="D75" t="s">
        <v>25</v>
      </c>
      <c r="E75" t="s">
        <v>802</v>
      </c>
      <c r="F75" t="s">
        <v>378</v>
      </c>
      <c r="G75">
        <v>5176</v>
      </c>
      <c r="H75">
        <v>4778</v>
      </c>
      <c r="I75">
        <v>9954</v>
      </c>
      <c r="J75">
        <v>1605</v>
      </c>
      <c r="K75">
        <v>1411</v>
      </c>
      <c r="L75">
        <v>1230</v>
      </c>
      <c r="M75">
        <v>1063</v>
      </c>
      <c r="N75">
        <v>910</v>
      </c>
      <c r="O75">
        <v>764</v>
      </c>
      <c r="P75">
        <v>632</v>
      </c>
      <c r="Q75">
        <v>518</v>
      </c>
      <c r="R75">
        <v>420</v>
      </c>
      <c r="S75">
        <v>348</v>
      </c>
      <c r="T75">
        <v>250</v>
      </c>
      <c r="U75">
        <v>297</v>
      </c>
      <c r="V75">
        <v>202</v>
      </c>
      <c r="W75">
        <v>131</v>
      </c>
      <c r="X75">
        <v>92</v>
      </c>
      <c r="Y75">
        <v>52</v>
      </c>
      <c r="Z75">
        <v>29</v>
      </c>
    </row>
    <row r="76" spans="1:26" x14ac:dyDescent="0.25">
      <c r="A76" t="s">
        <v>2</v>
      </c>
      <c r="B76" t="s">
        <v>302</v>
      </c>
      <c r="C76" t="s">
        <v>790</v>
      </c>
      <c r="D76" t="s">
        <v>25</v>
      </c>
      <c r="E76" t="s">
        <v>802</v>
      </c>
      <c r="F76" t="s">
        <v>386</v>
      </c>
      <c r="G76">
        <v>5687</v>
      </c>
      <c r="H76">
        <v>5249</v>
      </c>
      <c r="I76">
        <v>10936</v>
      </c>
      <c r="J76">
        <v>1763</v>
      </c>
      <c r="K76">
        <v>1550</v>
      </c>
      <c r="L76">
        <v>1351</v>
      </c>
      <c r="M76">
        <v>1168</v>
      </c>
      <c r="N76">
        <v>999</v>
      </c>
      <c r="O76">
        <v>839</v>
      </c>
      <c r="P76">
        <v>695</v>
      </c>
      <c r="Q76">
        <v>569</v>
      </c>
      <c r="R76">
        <v>462</v>
      </c>
      <c r="S76">
        <v>382</v>
      </c>
      <c r="T76">
        <v>275</v>
      </c>
      <c r="U76">
        <v>326</v>
      </c>
      <c r="V76">
        <v>222</v>
      </c>
      <c r="W76">
        <v>144</v>
      </c>
      <c r="X76">
        <v>101</v>
      </c>
      <c r="Y76">
        <v>57</v>
      </c>
      <c r="Z76">
        <v>31</v>
      </c>
    </row>
    <row r="77" spans="1:26" x14ac:dyDescent="0.25">
      <c r="A77" t="s">
        <v>2</v>
      </c>
      <c r="B77" t="s">
        <v>302</v>
      </c>
      <c r="C77" t="s">
        <v>790</v>
      </c>
      <c r="D77" t="s">
        <v>25</v>
      </c>
      <c r="E77" t="s">
        <v>802</v>
      </c>
      <c r="F77" t="s">
        <v>839</v>
      </c>
      <c r="G77">
        <v>11444</v>
      </c>
      <c r="H77">
        <v>10563</v>
      </c>
      <c r="I77">
        <v>22007</v>
      </c>
      <c r="J77">
        <v>3548</v>
      </c>
      <c r="K77">
        <v>3119</v>
      </c>
      <c r="L77">
        <v>2719</v>
      </c>
      <c r="M77">
        <v>2351</v>
      </c>
      <c r="N77">
        <v>2011</v>
      </c>
      <c r="O77">
        <v>1687</v>
      </c>
      <c r="P77">
        <v>1399</v>
      </c>
      <c r="Q77">
        <v>1144</v>
      </c>
      <c r="R77">
        <v>929</v>
      </c>
      <c r="S77">
        <v>769</v>
      </c>
      <c r="T77">
        <v>554</v>
      </c>
      <c r="U77">
        <v>658</v>
      </c>
      <c r="V77">
        <v>447</v>
      </c>
      <c r="W77">
        <v>291</v>
      </c>
      <c r="X77">
        <v>202</v>
      </c>
      <c r="Y77">
        <v>115</v>
      </c>
      <c r="Z77">
        <v>64</v>
      </c>
    </row>
    <row r="78" spans="1:26" x14ac:dyDescent="0.25">
      <c r="A78" t="s">
        <v>2</v>
      </c>
      <c r="B78" t="s">
        <v>302</v>
      </c>
      <c r="C78" t="s">
        <v>790</v>
      </c>
      <c r="D78" t="s">
        <v>25</v>
      </c>
      <c r="E78" t="s">
        <v>802</v>
      </c>
      <c r="F78" t="s">
        <v>840</v>
      </c>
      <c r="G78">
        <v>6647</v>
      </c>
      <c r="H78">
        <v>6136</v>
      </c>
      <c r="I78">
        <v>12783</v>
      </c>
      <c r="J78">
        <v>2061</v>
      </c>
      <c r="K78">
        <v>1811</v>
      </c>
      <c r="L78">
        <v>1580</v>
      </c>
      <c r="M78">
        <v>1365</v>
      </c>
      <c r="N78">
        <v>1168</v>
      </c>
      <c r="O78">
        <v>980</v>
      </c>
      <c r="P78">
        <v>812</v>
      </c>
      <c r="Q78">
        <v>664</v>
      </c>
      <c r="R78">
        <v>540</v>
      </c>
      <c r="S78">
        <v>447</v>
      </c>
      <c r="T78">
        <v>322</v>
      </c>
      <c r="U78">
        <v>382</v>
      </c>
      <c r="V78">
        <v>260</v>
      </c>
      <c r="W78">
        <v>169</v>
      </c>
      <c r="X78">
        <v>117</v>
      </c>
      <c r="Y78">
        <v>67</v>
      </c>
      <c r="Z78">
        <v>37</v>
      </c>
    </row>
    <row r="79" spans="1:26" x14ac:dyDescent="0.25">
      <c r="A79" t="s">
        <v>2</v>
      </c>
      <c r="B79" t="s">
        <v>302</v>
      </c>
      <c r="C79" t="s">
        <v>790</v>
      </c>
      <c r="D79" t="s">
        <v>25</v>
      </c>
      <c r="E79" t="s">
        <v>802</v>
      </c>
      <c r="F79" t="s">
        <v>844</v>
      </c>
      <c r="G79">
        <v>8118</v>
      </c>
      <c r="H79">
        <v>7493</v>
      </c>
      <c r="I79">
        <v>15611</v>
      </c>
      <c r="J79">
        <v>2517</v>
      </c>
      <c r="K79">
        <v>2212</v>
      </c>
      <c r="L79">
        <v>1929</v>
      </c>
      <c r="M79">
        <v>1667</v>
      </c>
      <c r="N79">
        <v>1427</v>
      </c>
      <c r="O79">
        <v>1198</v>
      </c>
      <c r="P79">
        <v>992</v>
      </c>
      <c r="Q79">
        <v>812</v>
      </c>
      <c r="R79">
        <v>659</v>
      </c>
      <c r="S79">
        <v>546</v>
      </c>
      <c r="T79">
        <v>393</v>
      </c>
      <c r="U79">
        <v>466</v>
      </c>
      <c r="V79">
        <v>318</v>
      </c>
      <c r="W79">
        <v>207</v>
      </c>
      <c r="X79">
        <v>144</v>
      </c>
      <c r="Y79">
        <v>82</v>
      </c>
      <c r="Z79">
        <v>45</v>
      </c>
    </row>
    <row r="80" spans="1:26" x14ac:dyDescent="0.25">
      <c r="A80" t="s">
        <v>2</v>
      </c>
      <c r="B80" t="s">
        <v>302</v>
      </c>
      <c r="C80" t="s">
        <v>790</v>
      </c>
      <c r="D80" t="s">
        <v>25</v>
      </c>
      <c r="E80" t="s">
        <v>802</v>
      </c>
      <c r="F80" t="s">
        <v>841</v>
      </c>
      <c r="G80">
        <v>60184</v>
      </c>
      <c r="H80">
        <v>55555</v>
      </c>
      <c r="I80">
        <v>115739</v>
      </c>
      <c r="J80">
        <v>18659</v>
      </c>
      <c r="K80">
        <v>16400</v>
      </c>
      <c r="L80">
        <v>14303</v>
      </c>
      <c r="M80">
        <v>12362</v>
      </c>
      <c r="N80">
        <v>10575</v>
      </c>
      <c r="O80">
        <v>8877</v>
      </c>
      <c r="P80">
        <v>7355</v>
      </c>
      <c r="Q80">
        <v>6018</v>
      </c>
      <c r="R80">
        <v>4887</v>
      </c>
      <c r="S80">
        <v>4045</v>
      </c>
      <c r="T80">
        <v>2911</v>
      </c>
      <c r="U80">
        <v>3458</v>
      </c>
      <c r="V80">
        <v>2353</v>
      </c>
      <c r="W80">
        <v>1530</v>
      </c>
      <c r="X80">
        <v>1066</v>
      </c>
      <c r="Y80">
        <v>605</v>
      </c>
      <c r="Z80">
        <v>334</v>
      </c>
    </row>
    <row r="81" spans="1:26" x14ac:dyDescent="0.25">
      <c r="A81" t="s">
        <v>2</v>
      </c>
      <c r="B81" t="s">
        <v>302</v>
      </c>
      <c r="C81" t="s">
        <v>790</v>
      </c>
      <c r="D81" t="s">
        <v>25</v>
      </c>
      <c r="E81" t="s">
        <v>802</v>
      </c>
      <c r="F81" t="s">
        <v>842</v>
      </c>
      <c r="G81">
        <v>8793</v>
      </c>
      <c r="H81">
        <v>8115</v>
      </c>
      <c r="I81">
        <v>16908</v>
      </c>
      <c r="J81">
        <v>2726</v>
      </c>
      <c r="K81">
        <v>2396</v>
      </c>
      <c r="L81">
        <v>2089</v>
      </c>
      <c r="M81">
        <v>1806</v>
      </c>
      <c r="N81">
        <v>1545</v>
      </c>
      <c r="O81">
        <v>1297</v>
      </c>
      <c r="P81">
        <v>1075</v>
      </c>
      <c r="Q81">
        <v>879</v>
      </c>
      <c r="R81">
        <v>714</v>
      </c>
      <c r="S81">
        <v>591</v>
      </c>
      <c r="T81">
        <v>425</v>
      </c>
      <c r="U81">
        <v>505</v>
      </c>
      <c r="V81">
        <v>344</v>
      </c>
      <c r="W81">
        <v>224</v>
      </c>
      <c r="X81">
        <v>156</v>
      </c>
      <c r="Y81">
        <v>88</v>
      </c>
      <c r="Z81">
        <v>48</v>
      </c>
    </row>
    <row r="82" spans="1:26" x14ac:dyDescent="0.25">
      <c r="A82" t="s">
        <v>2</v>
      </c>
      <c r="B82" t="s">
        <v>302</v>
      </c>
      <c r="C82" t="s">
        <v>790</v>
      </c>
      <c r="D82" t="s">
        <v>25</v>
      </c>
      <c r="E82" t="s">
        <v>802</v>
      </c>
      <c r="F82" t="s">
        <v>845</v>
      </c>
      <c r="G82">
        <v>8178</v>
      </c>
      <c r="H82">
        <v>7549</v>
      </c>
      <c r="I82">
        <v>15727</v>
      </c>
      <c r="J82">
        <v>2535</v>
      </c>
      <c r="K82">
        <v>2228</v>
      </c>
      <c r="L82">
        <v>1944</v>
      </c>
      <c r="M82">
        <v>1680</v>
      </c>
      <c r="N82">
        <v>1437</v>
      </c>
      <c r="O82">
        <v>1206</v>
      </c>
      <c r="P82">
        <v>999</v>
      </c>
      <c r="Q82">
        <v>817</v>
      </c>
      <c r="R82">
        <v>664</v>
      </c>
      <c r="S82">
        <v>549</v>
      </c>
      <c r="T82">
        <v>395</v>
      </c>
      <c r="U82">
        <v>470</v>
      </c>
      <c r="V82">
        <v>320</v>
      </c>
      <c r="W82">
        <v>208</v>
      </c>
      <c r="X82">
        <v>145</v>
      </c>
      <c r="Y82">
        <v>82</v>
      </c>
      <c r="Z82">
        <v>45</v>
      </c>
    </row>
    <row r="83" spans="1:26" x14ac:dyDescent="0.25">
      <c r="A83" t="s">
        <v>2</v>
      </c>
      <c r="B83" t="s">
        <v>302</v>
      </c>
      <c r="C83" t="s">
        <v>790</v>
      </c>
      <c r="D83" t="s">
        <v>25</v>
      </c>
      <c r="E83" t="s">
        <v>802</v>
      </c>
      <c r="F83" t="s">
        <v>846</v>
      </c>
      <c r="G83">
        <v>12845</v>
      </c>
      <c r="H83">
        <v>11858</v>
      </c>
      <c r="I83">
        <v>24703</v>
      </c>
      <c r="J83">
        <v>3982</v>
      </c>
      <c r="K83">
        <v>3500</v>
      </c>
      <c r="L83">
        <v>3053</v>
      </c>
      <c r="M83">
        <v>2638</v>
      </c>
      <c r="N83">
        <v>2257</v>
      </c>
      <c r="O83">
        <v>1894</v>
      </c>
      <c r="P83">
        <v>1570</v>
      </c>
      <c r="Q83">
        <v>1285</v>
      </c>
      <c r="R83">
        <v>1044</v>
      </c>
      <c r="S83">
        <v>864</v>
      </c>
      <c r="T83">
        <v>621</v>
      </c>
      <c r="U83">
        <v>738</v>
      </c>
      <c r="V83">
        <v>502</v>
      </c>
      <c r="W83">
        <v>326</v>
      </c>
      <c r="X83">
        <v>227</v>
      </c>
      <c r="Y83">
        <v>129</v>
      </c>
      <c r="Z83">
        <v>71</v>
      </c>
    </row>
    <row r="84" spans="1:26" x14ac:dyDescent="0.25">
      <c r="A84" t="s">
        <v>2</v>
      </c>
      <c r="B84" t="s">
        <v>302</v>
      </c>
      <c r="C84" t="s">
        <v>790</v>
      </c>
      <c r="D84" t="s">
        <v>25</v>
      </c>
      <c r="E84" t="s">
        <v>802</v>
      </c>
      <c r="F84" t="s">
        <v>843</v>
      </c>
      <c r="G84">
        <v>11878</v>
      </c>
      <c r="H84">
        <v>10964</v>
      </c>
      <c r="I84">
        <v>22842</v>
      </c>
      <c r="J84">
        <v>3683</v>
      </c>
      <c r="K84">
        <v>3237</v>
      </c>
      <c r="L84">
        <v>2823</v>
      </c>
      <c r="M84">
        <v>2439</v>
      </c>
      <c r="N84">
        <v>2087</v>
      </c>
      <c r="O84">
        <v>1752</v>
      </c>
      <c r="P84">
        <v>1452</v>
      </c>
      <c r="Q84">
        <v>1188</v>
      </c>
      <c r="R84">
        <v>965</v>
      </c>
      <c r="S84">
        <v>798</v>
      </c>
      <c r="T84">
        <v>575</v>
      </c>
      <c r="U84">
        <v>683</v>
      </c>
      <c r="V84">
        <v>464</v>
      </c>
      <c r="W84">
        <v>302</v>
      </c>
      <c r="X84">
        <v>210</v>
      </c>
      <c r="Y84">
        <v>120</v>
      </c>
      <c r="Z84">
        <v>66</v>
      </c>
    </row>
    <row r="85" spans="1:26" x14ac:dyDescent="0.25">
      <c r="A85" t="s">
        <v>2</v>
      </c>
      <c r="B85" t="s">
        <v>302</v>
      </c>
      <c r="C85" t="s">
        <v>790</v>
      </c>
      <c r="D85" t="s">
        <v>25</v>
      </c>
      <c r="E85" t="s">
        <v>802</v>
      </c>
      <c r="F85" t="s">
        <v>847</v>
      </c>
      <c r="G85">
        <v>8356</v>
      </c>
      <c r="H85">
        <v>7713</v>
      </c>
      <c r="I85">
        <v>16068</v>
      </c>
      <c r="J85">
        <v>2591</v>
      </c>
      <c r="K85">
        <v>2277</v>
      </c>
      <c r="L85">
        <v>1986</v>
      </c>
      <c r="M85">
        <v>1717</v>
      </c>
      <c r="N85">
        <v>1468</v>
      </c>
      <c r="O85">
        <v>1232</v>
      </c>
      <c r="P85">
        <v>1021</v>
      </c>
      <c r="Q85">
        <v>836</v>
      </c>
      <c r="R85">
        <v>678</v>
      </c>
      <c r="S85">
        <v>561</v>
      </c>
      <c r="T85">
        <v>404</v>
      </c>
      <c r="U85">
        <v>480</v>
      </c>
      <c r="V85">
        <v>326</v>
      </c>
      <c r="W85">
        <v>212</v>
      </c>
      <c r="X85">
        <v>149</v>
      </c>
      <c r="Y85">
        <v>84</v>
      </c>
      <c r="Z85">
        <v>46</v>
      </c>
    </row>
    <row r="86" spans="1:26" x14ac:dyDescent="0.25">
      <c r="A86" t="s">
        <v>3</v>
      </c>
      <c r="B86" t="s">
        <v>3</v>
      </c>
      <c r="C86" t="s">
        <v>789</v>
      </c>
      <c r="D86" t="s">
        <v>26</v>
      </c>
      <c r="E86" t="s">
        <v>806</v>
      </c>
      <c r="F86" t="s">
        <v>358</v>
      </c>
      <c r="G86">
        <v>16103</v>
      </c>
      <c r="H86">
        <v>14863</v>
      </c>
      <c r="I86">
        <v>30966</v>
      </c>
      <c r="J86">
        <v>4992</v>
      </c>
      <c r="K86">
        <v>4388</v>
      </c>
      <c r="L86">
        <v>3827</v>
      </c>
      <c r="M86">
        <v>3307</v>
      </c>
      <c r="N86">
        <v>2829</v>
      </c>
      <c r="O86">
        <v>2375</v>
      </c>
      <c r="P86">
        <v>1967</v>
      </c>
      <c r="Q86">
        <v>1610</v>
      </c>
      <c r="R86">
        <v>1307</v>
      </c>
      <c r="S86">
        <v>1082</v>
      </c>
      <c r="T86">
        <v>779</v>
      </c>
      <c r="U86">
        <v>925</v>
      </c>
      <c r="V86">
        <v>630</v>
      </c>
      <c r="W86">
        <v>409</v>
      </c>
      <c r="X86">
        <v>285</v>
      </c>
      <c r="Y86">
        <v>162</v>
      </c>
      <c r="Z86">
        <v>89</v>
      </c>
    </row>
    <row r="87" spans="1:26" x14ac:dyDescent="0.25">
      <c r="A87" t="s">
        <v>3</v>
      </c>
      <c r="B87" t="s">
        <v>3</v>
      </c>
      <c r="C87" t="s">
        <v>789</v>
      </c>
      <c r="D87" t="s">
        <v>26</v>
      </c>
      <c r="E87" t="s">
        <v>806</v>
      </c>
      <c r="F87" t="s">
        <v>335</v>
      </c>
      <c r="G87">
        <v>29289</v>
      </c>
      <c r="H87">
        <v>27036</v>
      </c>
      <c r="I87">
        <v>56326</v>
      </c>
      <c r="J87">
        <v>9080</v>
      </c>
      <c r="K87">
        <v>7981</v>
      </c>
      <c r="L87">
        <v>6961</v>
      </c>
      <c r="M87">
        <v>6016</v>
      </c>
      <c r="N87">
        <v>5146</v>
      </c>
      <c r="O87">
        <v>4319</v>
      </c>
      <c r="P87">
        <v>3580</v>
      </c>
      <c r="Q87">
        <v>2928</v>
      </c>
      <c r="R87">
        <v>2378</v>
      </c>
      <c r="S87">
        <v>1969</v>
      </c>
      <c r="T87">
        <v>1417</v>
      </c>
      <c r="U87">
        <v>1683</v>
      </c>
      <c r="V87">
        <v>1145</v>
      </c>
      <c r="W87">
        <v>745</v>
      </c>
      <c r="X87">
        <v>519</v>
      </c>
      <c r="Y87">
        <v>295</v>
      </c>
      <c r="Z87">
        <v>163</v>
      </c>
    </row>
    <row r="88" spans="1:26" x14ac:dyDescent="0.25">
      <c r="A88" t="s">
        <v>3</v>
      </c>
      <c r="B88" t="s">
        <v>3</v>
      </c>
      <c r="C88" t="s">
        <v>789</v>
      </c>
      <c r="D88" t="s">
        <v>26</v>
      </c>
      <c r="E88" t="s">
        <v>806</v>
      </c>
      <c r="F88" t="s">
        <v>343</v>
      </c>
      <c r="G88">
        <v>9585</v>
      </c>
      <c r="H88">
        <v>8849</v>
      </c>
      <c r="I88">
        <v>18434</v>
      </c>
      <c r="J88">
        <v>2972</v>
      </c>
      <c r="K88">
        <v>2613</v>
      </c>
      <c r="L88">
        <v>2278</v>
      </c>
      <c r="M88">
        <v>1969</v>
      </c>
      <c r="N88">
        <v>1684</v>
      </c>
      <c r="O88">
        <v>1414</v>
      </c>
      <c r="P88">
        <v>1172</v>
      </c>
      <c r="Q88">
        <v>958</v>
      </c>
      <c r="R88">
        <v>779</v>
      </c>
      <c r="S88">
        <v>644</v>
      </c>
      <c r="T88">
        <v>464</v>
      </c>
      <c r="U88">
        <v>550</v>
      </c>
      <c r="V88">
        <v>375</v>
      </c>
      <c r="W88">
        <v>243</v>
      </c>
      <c r="X88">
        <v>170</v>
      </c>
      <c r="Y88">
        <v>97</v>
      </c>
      <c r="Z88">
        <v>53</v>
      </c>
    </row>
    <row r="89" spans="1:26" x14ac:dyDescent="0.25">
      <c r="A89" t="s">
        <v>3</v>
      </c>
      <c r="B89" t="s">
        <v>3</v>
      </c>
      <c r="C89" t="s">
        <v>789</v>
      </c>
      <c r="D89" t="s">
        <v>26</v>
      </c>
      <c r="E89" t="s">
        <v>806</v>
      </c>
      <c r="F89" t="s">
        <v>360</v>
      </c>
      <c r="G89">
        <v>10851</v>
      </c>
      <c r="H89">
        <v>10016</v>
      </c>
      <c r="I89">
        <v>20867</v>
      </c>
      <c r="J89">
        <v>3364</v>
      </c>
      <c r="K89">
        <v>2957</v>
      </c>
      <c r="L89">
        <v>2579</v>
      </c>
      <c r="M89">
        <v>2229</v>
      </c>
      <c r="N89">
        <v>1907</v>
      </c>
      <c r="O89">
        <v>1600</v>
      </c>
      <c r="P89">
        <v>1326</v>
      </c>
      <c r="Q89">
        <v>1084</v>
      </c>
      <c r="R89">
        <v>881</v>
      </c>
      <c r="S89">
        <v>729</v>
      </c>
      <c r="T89">
        <v>524</v>
      </c>
      <c r="U89">
        <v>624</v>
      </c>
      <c r="V89">
        <v>424</v>
      </c>
      <c r="W89">
        <v>276</v>
      </c>
      <c r="X89">
        <v>193</v>
      </c>
      <c r="Y89">
        <v>109</v>
      </c>
      <c r="Z89">
        <v>60</v>
      </c>
    </row>
    <row r="90" spans="1:26" x14ac:dyDescent="0.25">
      <c r="A90" t="s">
        <v>3</v>
      </c>
      <c r="B90" t="s">
        <v>3</v>
      </c>
      <c r="C90" t="s">
        <v>789</v>
      </c>
      <c r="D90" t="s">
        <v>26</v>
      </c>
      <c r="E90" t="s">
        <v>806</v>
      </c>
      <c r="F90" t="s">
        <v>371</v>
      </c>
      <c r="G90">
        <v>117984</v>
      </c>
      <c r="H90">
        <v>108909</v>
      </c>
      <c r="I90">
        <v>226893</v>
      </c>
      <c r="J90">
        <v>36580</v>
      </c>
      <c r="K90">
        <v>32151</v>
      </c>
      <c r="L90">
        <v>28039</v>
      </c>
      <c r="M90">
        <v>24234</v>
      </c>
      <c r="N90">
        <v>20732</v>
      </c>
      <c r="O90">
        <v>17401</v>
      </c>
      <c r="P90">
        <v>14420</v>
      </c>
      <c r="Q90">
        <v>11796</v>
      </c>
      <c r="R90">
        <v>9580</v>
      </c>
      <c r="S90">
        <v>7928</v>
      </c>
      <c r="T90">
        <v>5708</v>
      </c>
      <c r="U90">
        <v>6779</v>
      </c>
      <c r="V90">
        <v>4613</v>
      </c>
      <c r="W90">
        <v>3000</v>
      </c>
      <c r="X90">
        <v>2091</v>
      </c>
      <c r="Y90">
        <v>1188</v>
      </c>
      <c r="Z90">
        <v>654</v>
      </c>
    </row>
    <row r="91" spans="1:26" x14ac:dyDescent="0.25">
      <c r="A91" t="s">
        <v>3</v>
      </c>
      <c r="B91" t="s">
        <v>3</v>
      </c>
      <c r="C91" t="s">
        <v>789</v>
      </c>
      <c r="D91" t="s">
        <v>26</v>
      </c>
      <c r="E91" t="s">
        <v>806</v>
      </c>
      <c r="F91" t="s">
        <v>848</v>
      </c>
      <c r="G91">
        <v>15135</v>
      </c>
      <c r="H91">
        <v>13969</v>
      </c>
      <c r="I91">
        <v>29104</v>
      </c>
      <c r="J91">
        <v>4692</v>
      </c>
      <c r="K91">
        <v>4124</v>
      </c>
      <c r="L91">
        <v>3597</v>
      </c>
      <c r="M91">
        <v>3109</v>
      </c>
      <c r="N91">
        <v>2659</v>
      </c>
      <c r="O91">
        <v>2232</v>
      </c>
      <c r="P91">
        <v>1850</v>
      </c>
      <c r="Q91">
        <v>1513</v>
      </c>
      <c r="R91">
        <v>1229</v>
      </c>
      <c r="S91">
        <v>1017</v>
      </c>
      <c r="T91">
        <v>732</v>
      </c>
      <c r="U91">
        <v>870</v>
      </c>
      <c r="V91">
        <v>591</v>
      </c>
      <c r="W91">
        <v>384</v>
      </c>
      <c r="X91">
        <v>268</v>
      </c>
      <c r="Y91">
        <v>152</v>
      </c>
      <c r="Z91">
        <v>84</v>
      </c>
    </row>
    <row r="92" spans="1:26" x14ac:dyDescent="0.25">
      <c r="A92" t="s">
        <v>3</v>
      </c>
      <c r="B92" t="s">
        <v>3</v>
      </c>
      <c r="C92" t="s">
        <v>789</v>
      </c>
      <c r="D92" t="s">
        <v>26</v>
      </c>
      <c r="E92" t="s">
        <v>806</v>
      </c>
      <c r="F92" t="s">
        <v>851</v>
      </c>
      <c r="G92">
        <v>12912</v>
      </c>
      <c r="H92">
        <v>11918</v>
      </c>
      <c r="I92">
        <v>24830</v>
      </c>
      <c r="J92">
        <v>4003</v>
      </c>
      <c r="K92">
        <v>3518</v>
      </c>
      <c r="L92">
        <v>3068</v>
      </c>
      <c r="M92">
        <v>2652</v>
      </c>
      <c r="N92">
        <v>2269</v>
      </c>
      <c r="O92">
        <v>1904</v>
      </c>
      <c r="P92">
        <v>1578</v>
      </c>
      <c r="Q92">
        <v>1291</v>
      </c>
      <c r="R92">
        <v>1049</v>
      </c>
      <c r="S92">
        <v>868</v>
      </c>
      <c r="T92">
        <v>625</v>
      </c>
      <c r="U92">
        <v>742</v>
      </c>
      <c r="V92">
        <v>505</v>
      </c>
      <c r="W92">
        <v>328</v>
      </c>
      <c r="X92">
        <v>228</v>
      </c>
      <c r="Y92">
        <v>130</v>
      </c>
      <c r="Z92">
        <v>71</v>
      </c>
    </row>
    <row r="93" spans="1:26" x14ac:dyDescent="0.25">
      <c r="A93" t="s">
        <v>3</v>
      </c>
      <c r="B93" t="s">
        <v>3</v>
      </c>
      <c r="C93" t="s">
        <v>789</v>
      </c>
      <c r="D93" t="s">
        <v>26</v>
      </c>
      <c r="E93" t="s">
        <v>806</v>
      </c>
      <c r="F93" t="s">
        <v>852</v>
      </c>
      <c r="G93">
        <v>8969</v>
      </c>
      <c r="H93">
        <v>8280</v>
      </c>
      <c r="I93">
        <v>17250</v>
      </c>
      <c r="J93">
        <v>2781</v>
      </c>
      <c r="K93">
        <v>2445</v>
      </c>
      <c r="L93">
        <v>2131</v>
      </c>
      <c r="M93">
        <v>1843</v>
      </c>
      <c r="N93">
        <v>1577</v>
      </c>
      <c r="O93">
        <v>1322</v>
      </c>
      <c r="P93">
        <v>1096</v>
      </c>
      <c r="Q93">
        <v>897</v>
      </c>
      <c r="R93">
        <v>728</v>
      </c>
      <c r="S93">
        <v>603</v>
      </c>
      <c r="T93">
        <v>434</v>
      </c>
      <c r="U93">
        <v>516</v>
      </c>
      <c r="V93">
        <v>351</v>
      </c>
      <c r="W93">
        <v>228</v>
      </c>
      <c r="X93">
        <v>159</v>
      </c>
      <c r="Y93">
        <v>90</v>
      </c>
      <c r="Z93">
        <v>50</v>
      </c>
    </row>
    <row r="94" spans="1:26" x14ac:dyDescent="0.25">
      <c r="A94" t="s">
        <v>3</v>
      </c>
      <c r="B94" t="s">
        <v>3</v>
      </c>
      <c r="C94" t="s">
        <v>789</v>
      </c>
      <c r="D94" t="s">
        <v>26</v>
      </c>
      <c r="E94" t="s">
        <v>806</v>
      </c>
      <c r="F94" t="s">
        <v>853</v>
      </c>
      <c r="G94">
        <v>10968</v>
      </c>
      <c r="H94">
        <v>10124</v>
      </c>
      <c r="I94">
        <v>21092</v>
      </c>
      <c r="J94">
        <v>3401</v>
      </c>
      <c r="K94">
        <v>2988</v>
      </c>
      <c r="L94">
        <v>2606</v>
      </c>
      <c r="M94">
        <v>2253</v>
      </c>
      <c r="N94">
        <v>1928</v>
      </c>
      <c r="O94">
        <v>1617</v>
      </c>
      <c r="P94">
        <v>1341</v>
      </c>
      <c r="Q94">
        <v>1096</v>
      </c>
      <c r="R94">
        <v>891</v>
      </c>
      <c r="S94">
        <v>737</v>
      </c>
      <c r="T94">
        <v>531</v>
      </c>
      <c r="U94">
        <v>630</v>
      </c>
      <c r="V94">
        <v>429</v>
      </c>
      <c r="W94">
        <v>279</v>
      </c>
      <c r="X94">
        <v>194</v>
      </c>
      <c r="Y94">
        <v>110</v>
      </c>
      <c r="Z94">
        <v>60</v>
      </c>
    </row>
    <row r="95" spans="1:26" x14ac:dyDescent="0.25">
      <c r="A95" t="s">
        <v>3</v>
      </c>
      <c r="B95" t="s">
        <v>3</v>
      </c>
      <c r="C95" t="s">
        <v>789</v>
      </c>
      <c r="D95" t="s">
        <v>26</v>
      </c>
      <c r="E95" t="s">
        <v>806</v>
      </c>
      <c r="F95" t="s">
        <v>854</v>
      </c>
      <c r="G95">
        <v>8780</v>
      </c>
      <c r="H95">
        <v>8105</v>
      </c>
      <c r="I95">
        <v>16885</v>
      </c>
      <c r="J95">
        <v>2722</v>
      </c>
      <c r="K95">
        <v>2393</v>
      </c>
      <c r="L95">
        <v>2087</v>
      </c>
      <c r="M95">
        <v>1804</v>
      </c>
      <c r="N95">
        <v>1543</v>
      </c>
      <c r="O95">
        <v>1294</v>
      </c>
      <c r="P95">
        <v>1073</v>
      </c>
      <c r="Q95">
        <v>878</v>
      </c>
      <c r="R95">
        <v>713</v>
      </c>
      <c r="S95">
        <v>590</v>
      </c>
      <c r="T95">
        <v>424</v>
      </c>
      <c r="U95">
        <v>504</v>
      </c>
      <c r="V95">
        <v>344</v>
      </c>
      <c r="W95">
        <v>223</v>
      </c>
      <c r="X95">
        <v>155</v>
      </c>
      <c r="Y95">
        <v>88</v>
      </c>
      <c r="Z95">
        <v>48</v>
      </c>
    </row>
    <row r="96" spans="1:26" x14ac:dyDescent="0.25">
      <c r="A96" t="s">
        <v>3</v>
      </c>
      <c r="B96" t="s">
        <v>3</v>
      </c>
      <c r="C96" t="s">
        <v>789</v>
      </c>
      <c r="D96" t="s">
        <v>26</v>
      </c>
      <c r="E96" t="s">
        <v>806</v>
      </c>
      <c r="F96" t="s">
        <v>849</v>
      </c>
      <c r="G96">
        <v>14193</v>
      </c>
      <c r="H96">
        <v>13101</v>
      </c>
      <c r="I96">
        <v>27295</v>
      </c>
      <c r="J96">
        <v>4400</v>
      </c>
      <c r="K96">
        <v>3867</v>
      </c>
      <c r="L96">
        <v>3373</v>
      </c>
      <c r="M96">
        <v>2915</v>
      </c>
      <c r="N96">
        <v>2494</v>
      </c>
      <c r="O96">
        <v>2093</v>
      </c>
      <c r="P96">
        <v>1735</v>
      </c>
      <c r="Q96">
        <v>1419</v>
      </c>
      <c r="R96">
        <v>1152</v>
      </c>
      <c r="S96">
        <v>954</v>
      </c>
      <c r="T96">
        <v>687</v>
      </c>
      <c r="U96">
        <v>815</v>
      </c>
      <c r="V96">
        <v>555</v>
      </c>
      <c r="W96">
        <v>361</v>
      </c>
      <c r="X96">
        <v>252</v>
      </c>
      <c r="Y96">
        <v>143</v>
      </c>
      <c r="Z96">
        <v>79</v>
      </c>
    </row>
    <row r="97" spans="1:26" x14ac:dyDescent="0.25">
      <c r="A97" t="s">
        <v>3</v>
      </c>
      <c r="B97" t="s">
        <v>3</v>
      </c>
      <c r="C97" t="s">
        <v>789</v>
      </c>
      <c r="D97" t="s">
        <v>26</v>
      </c>
      <c r="E97" t="s">
        <v>806</v>
      </c>
      <c r="F97" t="s">
        <v>850</v>
      </c>
      <c r="G97">
        <v>13121</v>
      </c>
      <c r="H97">
        <v>12112</v>
      </c>
      <c r="I97">
        <v>25233</v>
      </c>
      <c r="J97">
        <v>4068</v>
      </c>
      <c r="K97">
        <v>3575</v>
      </c>
      <c r="L97">
        <v>3119</v>
      </c>
      <c r="M97">
        <v>2695</v>
      </c>
      <c r="N97">
        <v>2306</v>
      </c>
      <c r="O97">
        <v>1935</v>
      </c>
      <c r="P97">
        <v>1603</v>
      </c>
      <c r="Q97">
        <v>1312</v>
      </c>
      <c r="R97">
        <v>1065</v>
      </c>
      <c r="S97">
        <v>882</v>
      </c>
      <c r="T97">
        <v>634</v>
      </c>
      <c r="U97">
        <v>754</v>
      </c>
      <c r="V97">
        <v>513</v>
      </c>
      <c r="W97">
        <v>334</v>
      </c>
      <c r="X97">
        <v>233</v>
      </c>
      <c r="Y97">
        <v>132</v>
      </c>
      <c r="Z97">
        <v>73</v>
      </c>
    </row>
    <row r="98" spans="1:26" x14ac:dyDescent="0.25">
      <c r="A98" t="s">
        <v>3</v>
      </c>
      <c r="B98" t="s">
        <v>3</v>
      </c>
      <c r="C98" t="s">
        <v>789</v>
      </c>
      <c r="D98" t="s">
        <v>26</v>
      </c>
      <c r="E98" t="s">
        <v>806</v>
      </c>
      <c r="F98" t="s">
        <v>855</v>
      </c>
      <c r="G98">
        <v>20047</v>
      </c>
      <c r="H98">
        <v>18505</v>
      </c>
      <c r="I98">
        <v>38553</v>
      </c>
      <c r="J98">
        <v>6216</v>
      </c>
      <c r="K98">
        <v>5463</v>
      </c>
      <c r="L98">
        <v>4764</v>
      </c>
      <c r="M98">
        <v>4118</v>
      </c>
      <c r="N98">
        <v>3523</v>
      </c>
      <c r="O98">
        <v>2957</v>
      </c>
      <c r="P98">
        <v>2450</v>
      </c>
      <c r="Q98">
        <v>2004</v>
      </c>
      <c r="R98">
        <v>1628</v>
      </c>
      <c r="S98">
        <v>1347</v>
      </c>
      <c r="T98">
        <v>970</v>
      </c>
      <c r="U98">
        <v>1152</v>
      </c>
      <c r="V98">
        <v>784</v>
      </c>
      <c r="W98">
        <v>509</v>
      </c>
      <c r="X98">
        <v>355</v>
      </c>
      <c r="Y98">
        <v>201</v>
      </c>
      <c r="Z98">
        <v>111</v>
      </c>
    </row>
    <row r="99" spans="1:26" x14ac:dyDescent="0.25">
      <c r="A99" t="s">
        <v>3</v>
      </c>
      <c r="B99" t="s">
        <v>251</v>
      </c>
      <c r="C99" t="s">
        <v>789</v>
      </c>
      <c r="D99" t="s">
        <v>26</v>
      </c>
      <c r="E99" t="s">
        <v>808</v>
      </c>
      <c r="F99" t="s">
        <v>358</v>
      </c>
      <c r="G99">
        <v>39401</v>
      </c>
      <c r="H99">
        <v>36371</v>
      </c>
      <c r="I99">
        <v>75772</v>
      </c>
      <c r="J99">
        <v>12216</v>
      </c>
      <c r="K99">
        <v>10737</v>
      </c>
      <c r="L99">
        <v>9364</v>
      </c>
      <c r="M99">
        <v>8093</v>
      </c>
      <c r="N99">
        <v>6923</v>
      </c>
      <c r="O99">
        <v>5811</v>
      </c>
      <c r="P99">
        <v>4816</v>
      </c>
      <c r="Q99">
        <v>3939</v>
      </c>
      <c r="R99">
        <v>3199</v>
      </c>
      <c r="S99">
        <v>2648</v>
      </c>
      <c r="T99">
        <v>1906</v>
      </c>
      <c r="U99">
        <v>2264</v>
      </c>
      <c r="V99">
        <v>1541</v>
      </c>
      <c r="W99">
        <v>1002</v>
      </c>
      <c r="X99">
        <v>698</v>
      </c>
      <c r="Y99">
        <v>396</v>
      </c>
      <c r="Z99">
        <v>219</v>
      </c>
    </row>
    <row r="100" spans="1:26" x14ac:dyDescent="0.25">
      <c r="A100" t="s">
        <v>3</v>
      </c>
      <c r="B100" t="s">
        <v>251</v>
      </c>
      <c r="C100" t="s">
        <v>789</v>
      </c>
      <c r="D100" t="s">
        <v>26</v>
      </c>
      <c r="E100" t="s">
        <v>808</v>
      </c>
      <c r="F100" t="s">
        <v>335</v>
      </c>
      <c r="G100">
        <v>16208</v>
      </c>
      <c r="H100">
        <v>14961</v>
      </c>
      <c r="I100">
        <v>31170</v>
      </c>
      <c r="J100">
        <v>5025</v>
      </c>
      <c r="K100">
        <v>4416</v>
      </c>
      <c r="L100">
        <v>3852</v>
      </c>
      <c r="M100">
        <v>3329</v>
      </c>
      <c r="N100">
        <v>2848</v>
      </c>
      <c r="O100">
        <v>2391</v>
      </c>
      <c r="P100">
        <v>1980</v>
      </c>
      <c r="Q100">
        <v>1621</v>
      </c>
      <c r="R100">
        <v>1316</v>
      </c>
      <c r="S100">
        <v>1089</v>
      </c>
      <c r="T100">
        <v>784</v>
      </c>
      <c r="U100">
        <v>932</v>
      </c>
      <c r="V100">
        <v>633</v>
      </c>
      <c r="W100">
        <v>412</v>
      </c>
      <c r="X100">
        <v>288</v>
      </c>
      <c r="Y100">
        <v>163</v>
      </c>
      <c r="Z100">
        <v>89</v>
      </c>
    </row>
    <row r="101" spans="1:26" x14ac:dyDescent="0.25">
      <c r="A101" t="s">
        <v>3</v>
      </c>
      <c r="B101" t="s">
        <v>251</v>
      </c>
      <c r="C101" t="s">
        <v>789</v>
      </c>
      <c r="D101" t="s">
        <v>26</v>
      </c>
      <c r="E101" t="s">
        <v>808</v>
      </c>
      <c r="F101" t="s">
        <v>343</v>
      </c>
      <c r="G101">
        <v>21480</v>
      </c>
      <c r="H101">
        <v>19827</v>
      </c>
      <c r="I101">
        <v>41306</v>
      </c>
      <c r="J101">
        <v>6659</v>
      </c>
      <c r="K101">
        <v>5853</v>
      </c>
      <c r="L101">
        <v>5104</v>
      </c>
      <c r="M101">
        <v>4412</v>
      </c>
      <c r="N101">
        <v>3775</v>
      </c>
      <c r="O101">
        <v>3168</v>
      </c>
      <c r="P101">
        <v>2625</v>
      </c>
      <c r="Q101">
        <v>2147</v>
      </c>
      <c r="R101">
        <v>1745</v>
      </c>
      <c r="S101">
        <v>1443</v>
      </c>
      <c r="T101">
        <v>1039</v>
      </c>
      <c r="U101">
        <v>1234</v>
      </c>
      <c r="V101">
        <v>840</v>
      </c>
      <c r="W101">
        <v>546</v>
      </c>
      <c r="X101">
        <v>380</v>
      </c>
      <c r="Y101">
        <v>216</v>
      </c>
      <c r="Z101">
        <v>120</v>
      </c>
    </row>
    <row r="102" spans="1:26" x14ac:dyDescent="0.25">
      <c r="A102" t="s">
        <v>3</v>
      </c>
      <c r="B102" t="s">
        <v>251</v>
      </c>
      <c r="C102" t="s">
        <v>789</v>
      </c>
      <c r="D102" t="s">
        <v>26</v>
      </c>
      <c r="E102" t="s">
        <v>808</v>
      </c>
      <c r="F102" t="s">
        <v>360</v>
      </c>
      <c r="G102">
        <v>12770</v>
      </c>
      <c r="H102">
        <v>11788</v>
      </c>
      <c r="I102">
        <v>24557</v>
      </c>
      <c r="J102">
        <v>3959</v>
      </c>
      <c r="K102">
        <v>3479</v>
      </c>
      <c r="L102">
        <v>3035</v>
      </c>
      <c r="M102">
        <v>2623</v>
      </c>
      <c r="N102">
        <v>2244</v>
      </c>
      <c r="O102">
        <v>1883</v>
      </c>
      <c r="P102">
        <v>1560</v>
      </c>
      <c r="Q102">
        <v>1277</v>
      </c>
      <c r="R102">
        <v>1037</v>
      </c>
      <c r="S102">
        <v>858</v>
      </c>
      <c r="T102">
        <v>618</v>
      </c>
      <c r="U102">
        <v>733</v>
      </c>
      <c r="V102">
        <v>500</v>
      </c>
      <c r="W102">
        <v>325</v>
      </c>
      <c r="X102">
        <v>226</v>
      </c>
      <c r="Y102">
        <v>128</v>
      </c>
      <c r="Z102">
        <v>71</v>
      </c>
    </row>
    <row r="103" spans="1:26" x14ac:dyDescent="0.25">
      <c r="A103" t="s">
        <v>3</v>
      </c>
      <c r="B103" t="s">
        <v>251</v>
      </c>
      <c r="C103" t="s">
        <v>789</v>
      </c>
      <c r="D103" t="s">
        <v>26</v>
      </c>
      <c r="E103" t="s">
        <v>808</v>
      </c>
      <c r="F103" t="s">
        <v>371</v>
      </c>
      <c r="G103">
        <v>4090</v>
      </c>
      <c r="H103">
        <v>3776</v>
      </c>
      <c r="I103">
        <v>7866</v>
      </c>
      <c r="J103">
        <v>1269</v>
      </c>
      <c r="K103">
        <v>1115</v>
      </c>
      <c r="L103">
        <v>972</v>
      </c>
      <c r="M103">
        <v>840</v>
      </c>
      <c r="N103">
        <v>718</v>
      </c>
      <c r="O103">
        <v>603</v>
      </c>
      <c r="P103">
        <v>500</v>
      </c>
      <c r="Q103">
        <v>409</v>
      </c>
      <c r="R103">
        <v>332</v>
      </c>
      <c r="S103">
        <v>275</v>
      </c>
      <c r="T103">
        <v>198</v>
      </c>
      <c r="U103">
        <v>235</v>
      </c>
      <c r="V103">
        <v>160</v>
      </c>
      <c r="W103">
        <v>104</v>
      </c>
      <c r="X103">
        <v>72</v>
      </c>
      <c r="Y103">
        <v>41</v>
      </c>
      <c r="Z103">
        <v>23</v>
      </c>
    </row>
    <row r="104" spans="1:26" x14ac:dyDescent="0.25">
      <c r="A104" t="s">
        <v>3</v>
      </c>
      <c r="B104" t="s">
        <v>251</v>
      </c>
      <c r="C104" t="s">
        <v>789</v>
      </c>
      <c r="D104" t="s">
        <v>26</v>
      </c>
      <c r="E104" t="s">
        <v>808</v>
      </c>
      <c r="F104" t="s">
        <v>848</v>
      </c>
      <c r="G104">
        <v>6853</v>
      </c>
      <c r="H104">
        <v>6326</v>
      </c>
      <c r="I104">
        <v>13179</v>
      </c>
      <c r="J104">
        <v>2125</v>
      </c>
      <c r="K104">
        <v>1867</v>
      </c>
      <c r="L104">
        <v>1628</v>
      </c>
      <c r="M104">
        <v>1407</v>
      </c>
      <c r="N104">
        <v>1204</v>
      </c>
      <c r="O104">
        <v>1011</v>
      </c>
      <c r="P104">
        <v>838</v>
      </c>
      <c r="Q104">
        <v>685</v>
      </c>
      <c r="R104">
        <v>557</v>
      </c>
      <c r="S104">
        <v>461</v>
      </c>
      <c r="T104">
        <v>332</v>
      </c>
      <c r="U104">
        <v>394</v>
      </c>
      <c r="V104">
        <v>268</v>
      </c>
      <c r="W104">
        <v>174</v>
      </c>
      <c r="X104">
        <v>122</v>
      </c>
      <c r="Y104">
        <v>69</v>
      </c>
      <c r="Z104">
        <v>38</v>
      </c>
    </row>
    <row r="105" spans="1:26" x14ac:dyDescent="0.25">
      <c r="A105" t="s">
        <v>3</v>
      </c>
      <c r="B105" t="s">
        <v>251</v>
      </c>
      <c r="C105" t="s">
        <v>789</v>
      </c>
      <c r="D105" t="s">
        <v>26</v>
      </c>
      <c r="E105" t="s">
        <v>808</v>
      </c>
      <c r="F105" t="s">
        <v>851</v>
      </c>
      <c r="G105">
        <v>10010</v>
      </c>
      <c r="H105">
        <v>9240</v>
      </c>
      <c r="I105">
        <v>19249</v>
      </c>
      <c r="J105">
        <v>3104</v>
      </c>
      <c r="K105">
        <v>2728</v>
      </c>
      <c r="L105">
        <v>2379</v>
      </c>
      <c r="M105">
        <v>2056</v>
      </c>
      <c r="N105">
        <v>1759</v>
      </c>
      <c r="O105">
        <v>1476</v>
      </c>
      <c r="P105">
        <v>1223</v>
      </c>
      <c r="Q105">
        <v>1000</v>
      </c>
      <c r="R105">
        <v>813</v>
      </c>
      <c r="S105">
        <v>673</v>
      </c>
      <c r="T105">
        <v>485</v>
      </c>
      <c r="U105">
        <v>575</v>
      </c>
      <c r="V105">
        <v>391</v>
      </c>
      <c r="W105">
        <v>254</v>
      </c>
      <c r="X105">
        <v>178</v>
      </c>
      <c r="Y105">
        <v>101</v>
      </c>
      <c r="Z105">
        <v>56</v>
      </c>
    </row>
    <row r="106" spans="1:26" x14ac:dyDescent="0.25">
      <c r="A106" t="s">
        <v>3</v>
      </c>
      <c r="B106" t="s">
        <v>251</v>
      </c>
      <c r="C106" t="s">
        <v>789</v>
      </c>
      <c r="D106" t="s">
        <v>26</v>
      </c>
      <c r="E106" t="s">
        <v>808</v>
      </c>
      <c r="F106" t="s">
        <v>852</v>
      </c>
      <c r="G106">
        <v>11976</v>
      </c>
      <c r="H106">
        <v>11054</v>
      </c>
      <c r="I106">
        <v>23030</v>
      </c>
      <c r="J106">
        <v>3713</v>
      </c>
      <c r="K106">
        <v>3263</v>
      </c>
      <c r="L106">
        <v>2846</v>
      </c>
      <c r="M106">
        <v>2460</v>
      </c>
      <c r="N106">
        <v>2104</v>
      </c>
      <c r="O106">
        <v>1766</v>
      </c>
      <c r="P106">
        <v>1463</v>
      </c>
      <c r="Q106">
        <v>1198</v>
      </c>
      <c r="R106">
        <v>972</v>
      </c>
      <c r="S106">
        <v>804</v>
      </c>
      <c r="T106">
        <v>579</v>
      </c>
      <c r="U106">
        <v>688</v>
      </c>
      <c r="V106">
        <v>468</v>
      </c>
      <c r="W106">
        <v>305</v>
      </c>
      <c r="X106">
        <v>212</v>
      </c>
      <c r="Y106">
        <v>121</v>
      </c>
      <c r="Z106">
        <v>67</v>
      </c>
    </row>
    <row r="107" spans="1:26" x14ac:dyDescent="0.25">
      <c r="A107" t="s">
        <v>3</v>
      </c>
      <c r="B107" t="s">
        <v>342</v>
      </c>
      <c r="C107" t="s">
        <v>789</v>
      </c>
      <c r="D107" t="s">
        <v>26</v>
      </c>
      <c r="E107" t="s">
        <v>807</v>
      </c>
      <c r="F107" t="s">
        <v>358</v>
      </c>
      <c r="G107">
        <v>10176</v>
      </c>
      <c r="H107">
        <v>9393</v>
      </c>
      <c r="I107">
        <v>19568</v>
      </c>
      <c r="J107">
        <v>3155</v>
      </c>
      <c r="K107">
        <v>2773</v>
      </c>
      <c r="L107">
        <v>2419</v>
      </c>
      <c r="M107">
        <v>2090</v>
      </c>
      <c r="N107">
        <v>1788</v>
      </c>
      <c r="O107">
        <v>1501</v>
      </c>
      <c r="P107">
        <v>1244</v>
      </c>
      <c r="Q107">
        <v>1018</v>
      </c>
      <c r="R107">
        <v>826</v>
      </c>
      <c r="S107">
        <v>684</v>
      </c>
      <c r="T107">
        <v>492</v>
      </c>
      <c r="U107">
        <v>585</v>
      </c>
      <c r="V107">
        <v>397</v>
      </c>
      <c r="W107">
        <v>258</v>
      </c>
      <c r="X107">
        <v>180</v>
      </c>
      <c r="Y107">
        <v>102</v>
      </c>
      <c r="Z107">
        <v>56</v>
      </c>
    </row>
    <row r="108" spans="1:26" x14ac:dyDescent="0.25">
      <c r="A108" t="s">
        <v>3</v>
      </c>
      <c r="B108" t="s">
        <v>342</v>
      </c>
      <c r="C108" t="s">
        <v>789</v>
      </c>
      <c r="D108" t="s">
        <v>26</v>
      </c>
      <c r="E108" t="s">
        <v>807</v>
      </c>
      <c r="F108" t="s">
        <v>335</v>
      </c>
      <c r="G108">
        <v>10566</v>
      </c>
      <c r="H108">
        <v>9754</v>
      </c>
      <c r="I108">
        <v>20321</v>
      </c>
      <c r="J108">
        <v>3276</v>
      </c>
      <c r="K108">
        <v>2880</v>
      </c>
      <c r="L108">
        <v>2511</v>
      </c>
      <c r="M108">
        <v>2170</v>
      </c>
      <c r="N108">
        <v>1857</v>
      </c>
      <c r="O108">
        <v>1558</v>
      </c>
      <c r="P108">
        <v>1291</v>
      </c>
      <c r="Q108">
        <v>1056</v>
      </c>
      <c r="R108">
        <v>858</v>
      </c>
      <c r="S108">
        <v>710</v>
      </c>
      <c r="T108">
        <v>512</v>
      </c>
      <c r="U108">
        <v>607</v>
      </c>
      <c r="V108">
        <v>414</v>
      </c>
      <c r="W108">
        <v>269</v>
      </c>
      <c r="X108">
        <v>187</v>
      </c>
      <c r="Y108">
        <v>107</v>
      </c>
      <c r="Z108">
        <v>58</v>
      </c>
    </row>
    <row r="109" spans="1:26" x14ac:dyDescent="0.25">
      <c r="A109" t="s">
        <v>3</v>
      </c>
      <c r="B109" t="s">
        <v>342</v>
      </c>
      <c r="C109" t="s">
        <v>789</v>
      </c>
      <c r="D109" t="s">
        <v>26</v>
      </c>
      <c r="E109" t="s">
        <v>807</v>
      </c>
      <c r="F109" t="s">
        <v>343</v>
      </c>
      <c r="G109">
        <v>15880</v>
      </c>
      <c r="H109">
        <v>14659</v>
      </c>
      <c r="I109">
        <v>30538</v>
      </c>
      <c r="J109">
        <v>4924</v>
      </c>
      <c r="K109">
        <v>4327</v>
      </c>
      <c r="L109">
        <v>3773</v>
      </c>
      <c r="M109">
        <v>3262</v>
      </c>
      <c r="N109">
        <v>2790</v>
      </c>
      <c r="O109">
        <v>2342</v>
      </c>
      <c r="P109">
        <v>1941</v>
      </c>
      <c r="Q109">
        <v>1587</v>
      </c>
      <c r="R109">
        <v>1289</v>
      </c>
      <c r="S109">
        <v>1067</v>
      </c>
      <c r="T109">
        <v>768</v>
      </c>
      <c r="U109">
        <v>912</v>
      </c>
      <c r="V109">
        <v>621</v>
      </c>
      <c r="W109">
        <v>404</v>
      </c>
      <c r="X109">
        <v>281</v>
      </c>
      <c r="Y109">
        <v>159</v>
      </c>
      <c r="Z109">
        <v>88</v>
      </c>
    </row>
    <row r="110" spans="1:26" x14ac:dyDescent="0.25">
      <c r="A110" t="s">
        <v>3</v>
      </c>
      <c r="B110" t="s">
        <v>342</v>
      </c>
      <c r="C110" t="s">
        <v>789</v>
      </c>
      <c r="D110" t="s">
        <v>26</v>
      </c>
      <c r="E110" t="s">
        <v>807</v>
      </c>
      <c r="F110" t="s">
        <v>360</v>
      </c>
      <c r="G110">
        <v>9971</v>
      </c>
      <c r="H110">
        <v>9204</v>
      </c>
      <c r="I110">
        <v>19175</v>
      </c>
      <c r="J110">
        <v>3092</v>
      </c>
      <c r="K110">
        <v>2717</v>
      </c>
      <c r="L110">
        <v>2369</v>
      </c>
      <c r="M110">
        <v>2048</v>
      </c>
      <c r="N110">
        <v>1752</v>
      </c>
      <c r="O110">
        <v>1471</v>
      </c>
      <c r="P110">
        <v>1219</v>
      </c>
      <c r="Q110">
        <v>997</v>
      </c>
      <c r="R110">
        <v>810</v>
      </c>
      <c r="S110">
        <v>670</v>
      </c>
      <c r="T110">
        <v>482</v>
      </c>
      <c r="U110">
        <v>573</v>
      </c>
      <c r="V110">
        <v>390</v>
      </c>
      <c r="W110">
        <v>253</v>
      </c>
      <c r="X110">
        <v>177</v>
      </c>
      <c r="Y110">
        <v>100</v>
      </c>
      <c r="Z110">
        <v>55</v>
      </c>
    </row>
    <row r="111" spans="1:26" x14ac:dyDescent="0.25">
      <c r="A111" t="s">
        <v>3</v>
      </c>
      <c r="B111" t="s">
        <v>342</v>
      </c>
      <c r="C111" t="s">
        <v>789</v>
      </c>
      <c r="D111" t="s">
        <v>26</v>
      </c>
      <c r="E111" t="s">
        <v>807</v>
      </c>
      <c r="F111" t="s">
        <v>371</v>
      </c>
      <c r="G111">
        <v>26890</v>
      </c>
      <c r="H111">
        <v>24821</v>
      </c>
      <c r="I111">
        <v>51711</v>
      </c>
      <c r="J111">
        <v>8337</v>
      </c>
      <c r="K111">
        <v>7327</v>
      </c>
      <c r="L111">
        <v>6390</v>
      </c>
      <c r="M111">
        <v>5523</v>
      </c>
      <c r="N111">
        <v>4725</v>
      </c>
      <c r="O111">
        <v>3966</v>
      </c>
      <c r="P111">
        <v>3287</v>
      </c>
      <c r="Q111">
        <v>2688</v>
      </c>
      <c r="R111">
        <v>2184</v>
      </c>
      <c r="S111">
        <v>1807</v>
      </c>
      <c r="T111">
        <v>1301</v>
      </c>
      <c r="U111">
        <v>1545</v>
      </c>
      <c r="V111">
        <v>1051</v>
      </c>
      <c r="W111">
        <v>684</v>
      </c>
      <c r="X111">
        <v>477</v>
      </c>
      <c r="Y111">
        <v>270</v>
      </c>
      <c r="Z111">
        <v>149</v>
      </c>
    </row>
    <row r="112" spans="1:26" x14ac:dyDescent="0.25">
      <c r="A112" t="s">
        <v>3</v>
      </c>
      <c r="B112" t="s">
        <v>342</v>
      </c>
      <c r="C112" t="s">
        <v>789</v>
      </c>
      <c r="D112" t="s">
        <v>26</v>
      </c>
      <c r="E112" t="s">
        <v>807</v>
      </c>
      <c r="F112" t="s">
        <v>848</v>
      </c>
      <c r="G112">
        <v>15085</v>
      </c>
      <c r="H112">
        <v>13924</v>
      </c>
      <c r="I112">
        <v>29009</v>
      </c>
      <c r="J112">
        <v>4677</v>
      </c>
      <c r="K112">
        <v>4110</v>
      </c>
      <c r="L112">
        <v>3585</v>
      </c>
      <c r="M112">
        <v>3098</v>
      </c>
      <c r="N112">
        <v>2650</v>
      </c>
      <c r="O112">
        <v>2225</v>
      </c>
      <c r="P112">
        <v>1844</v>
      </c>
      <c r="Q112">
        <v>1508</v>
      </c>
      <c r="R112">
        <v>1224</v>
      </c>
      <c r="S112">
        <v>1013</v>
      </c>
      <c r="T112">
        <v>730</v>
      </c>
      <c r="U112">
        <v>867</v>
      </c>
      <c r="V112">
        <v>590</v>
      </c>
      <c r="W112">
        <v>383</v>
      </c>
      <c r="X112">
        <v>267</v>
      </c>
      <c r="Y112">
        <v>152</v>
      </c>
      <c r="Z112">
        <v>84</v>
      </c>
    </row>
    <row r="113" spans="1:26" x14ac:dyDescent="0.25">
      <c r="A113" t="s">
        <v>3</v>
      </c>
      <c r="B113" t="s">
        <v>342</v>
      </c>
      <c r="C113" t="s">
        <v>789</v>
      </c>
      <c r="D113" t="s">
        <v>26</v>
      </c>
      <c r="E113" t="s">
        <v>807</v>
      </c>
      <c r="F113" t="s">
        <v>851</v>
      </c>
      <c r="G113">
        <v>12023</v>
      </c>
      <c r="H113">
        <v>11098</v>
      </c>
      <c r="I113">
        <v>23122</v>
      </c>
      <c r="J113">
        <v>3728</v>
      </c>
      <c r="K113">
        <v>3276</v>
      </c>
      <c r="L113">
        <v>2857</v>
      </c>
      <c r="M113">
        <v>2469</v>
      </c>
      <c r="N113">
        <v>2113</v>
      </c>
      <c r="O113">
        <v>1774</v>
      </c>
      <c r="P113">
        <v>1470</v>
      </c>
      <c r="Q113">
        <v>1202</v>
      </c>
      <c r="R113">
        <v>977</v>
      </c>
      <c r="S113">
        <v>808</v>
      </c>
      <c r="T113">
        <v>582</v>
      </c>
      <c r="U113">
        <v>691</v>
      </c>
      <c r="V113">
        <v>471</v>
      </c>
      <c r="W113">
        <v>306</v>
      </c>
      <c r="X113">
        <v>213</v>
      </c>
      <c r="Y113">
        <v>121</v>
      </c>
      <c r="Z113">
        <v>67</v>
      </c>
    </row>
    <row r="114" spans="1:26" x14ac:dyDescent="0.25">
      <c r="A114" t="s">
        <v>3</v>
      </c>
      <c r="B114" t="s">
        <v>342</v>
      </c>
      <c r="C114" t="s">
        <v>789</v>
      </c>
      <c r="D114" t="s">
        <v>26</v>
      </c>
      <c r="E114" t="s">
        <v>807</v>
      </c>
      <c r="F114" t="s">
        <v>852</v>
      </c>
      <c r="G114">
        <v>14366</v>
      </c>
      <c r="H114">
        <v>13261</v>
      </c>
      <c r="I114">
        <v>27627</v>
      </c>
      <c r="J114">
        <v>4454</v>
      </c>
      <c r="K114">
        <v>3914</v>
      </c>
      <c r="L114">
        <v>3414</v>
      </c>
      <c r="M114">
        <v>2951</v>
      </c>
      <c r="N114">
        <v>2524</v>
      </c>
      <c r="O114">
        <v>2118</v>
      </c>
      <c r="P114">
        <v>1755</v>
      </c>
      <c r="Q114">
        <v>1437</v>
      </c>
      <c r="R114">
        <v>1166</v>
      </c>
      <c r="S114">
        <v>965</v>
      </c>
      <c r="T114">
        <v>695</v>
      </c>
      <c r="U114">
        <v>826</v>
      </c>
      <c r="V114">
        <v>562</v>
      </c>
      <c r="W114">
        <v>365</v>
      </c>
      <c r="X114">
        <v>254</v>
      </c>
      <c r="Y114">
        <v>144</v>
      </c>
      <c r="Z114">
        <v>80</v>
      </c>
    </row>
    <row r="115" spans="1:26" x14ac:dyDescent="0.25">
      <c r="A115" t="s">
        <v>3</v>
      </c>
      <c r="B115" t="s">
        <v>342</v>
      </c>
      <c r="C115" t="s">
        <v>789</v>
      </c>
      <c r="D115" t="s">
        <v>26</v>
      </c>
      <c r="E115" t="s">
        <v>807</v>
      </c>
      <c r="F115" t="s">
        <v>853</v>
      </c>
      <c r="G115">
        <v>9044</v>
      </c>
      <c r="H115">
        <v>8348</v>
      </c>
      <c r="I115">
        <v>17392</v>
      </c>
      <c r="J115">
        <v>2804</v>
      </c>
      <c r="K115">
        <v>2464</v>
      </c>
      <c r="L115">
        <v>2149</v>
      </c>
      <c r="M115">
        <v>1858</v>
      </c>
      <c r="N115">
        <v>1589</v>
      </c>
      <c r="O115">
        <v>1334</v>
      </c>
      <c r="P115">
        <v>1105</v>
      </c>
      <c r="Q115">
        <v>905</v>
      </c>
      <c r="R115">
        <v>734</v>
      </c>
      <c r="S115">
        <v>607</v>
      </c>
      <c r="T115">
        <v>437</v>
      </c>
      <c r="U115">
        <v>520</v>
      </c>
      <c r="V115">
        <v>353</v>
      </c>
      <c r="W115">
        <v>230</v>
      </c>
      <c r="X115">
        <v>160</v>
      </c>
      <c r="Y115">
        <v>92</v>
      </c>
      <c r="Z115">
        <v>51</v>
      </c>
    </row>
    <row r="116" spans="1:26" x14ac:dyDescent="0.25">
      <c r="A116" t="s">
        <v>3</v>
      </c>
      <c r="B116" t="s">
        <v>342</v>
      </c>
      <c r="C116" t="s">
        <v>789</v>
      </c>
      <c r="D116" t="s">
        <v>26</v>
      </c>
      <c r="E116" t="s">
        <v>807</v>
      </c>
      <c r="F116" t="s">
        <v>854</v>
      </c>
      <c r="G116">
        <v>8249</v>
      </c>
      <c r="H116">
        <v>7614</v>
      </c>
      <c r="I116">
        <v>15863</v>
      </c>
      <c r="J116">
        <v>2558</v>
      </c>
      <c r="K116">
        <v>2247</v>
      </c>
      <c r="L116">
        <v>1960</v>
      </c>
      <c r="M116">
        <v>1694</v>
      </c>
      <c r="N116">
        <v>1449</v>
      </c>
      <c r="O116">
        <v>1217</v>
      </c>
      <c r="P116">
        <v>1008</v>
      </c>
      <c r="Q116">
        <v>825</v>
      </c>
      <c r="R116">
        <v>670</v>
      </c>
      <c r="S116">
        <v>555</v>
      </c>
      <c r="T116">
        <v>400</v>
      </c>
      <c r="U116">
        <v>474</v>
      </c>
      <c r="V116">
        <v>322</v>
      </c>
      <c r="W116">
        <v>210</v>
      </c>
      <c r="X116">
        <v>146</v>
      </c>
      <c r="Y116">
        <v>83</v>
      </c>
      <c r="Z116">
        <v>45</v>
      </c>
    </row>
    <row r="117" spans="1:26" x14ac:dyDescent="0.25">
      <c r="A117" t="s">
        <v>3</v>
      </c>
      <c r="B117" t="s">
        <v>342</v>
      </c>
      <c r="C117" t="s">
        <v>789</v>
      </c>
      <c r="D117" t="s">
        <v>26</v>
      </c>
      <c r="E117" t="s">
        <v>807</v>
      </c>
      <c r="F117" t="s">
        <v>849</v>
      </c>
      <c r="G117">
        <v>25379</v>
      </c>
      <c r="H117">
        <v>23428</v>
      </c>
      <c r="I117">
        <v>48807</v>
      </c>
      <c r="J117">
        <v>7869</v>
      </c>
      <c r="K117">
        <v>6916</v>
      </c>
      <c r="L117">
        <v>6032</v>
      </c>
      <c r="M117">
        <v>5213</v>
      </c>
      <c r="N117">
        <v>4459</v>
      </c>
      <c r="O117">
        <v>3743</v>
      </c>
      <c r="P117">
        <v>3101</v>
      </c>
      <c r="Q117">
        <v>2537</v>
      </c>
      <c r="R117">
        <v>2061</v>
      </c>
      <c r="S117">
        <v>1706</v>
      </c>
      <c r="T117">
        <v>1228</v>
      </c>
      <c r="U117">
        <v>1458</v>
      </c>
      <c r="V117">
        <v>992</v>
      </c>
      <c r="W117">
        <v>645</v>
      </c>
      <c r="X117">
        <v>450</v>
      </c>
      <c r="Y117">
        <v>255</v>
      </c>
      <c r="Z117">
        <v>141</v>
      </c>
    </row>
    <row r="118" spans="1:26" x14ac:dyDescent="0.25">
      <c r="A118" t="s">
        <v>3</v>
      </c>
      <c r="B118" t="s">
        <v>342</v>
      </c>
      <c r="C118" t="s">
        <v>789</v>
      </c>
      <c r="D118" t="s">
        <v>26</v>
      </c>
      <c r="E118" t="s">
        <v>807</v>
      </c>
      <c r="F118" t="s">
        <v>850</v>
      </c>
      <c r="G118">
        <v>15278</v>
      </c>
      <c r="H118">
        <v>14103</v>
      </c>
      <c r="I118">
        <v>29381</v>
      </c>
      <c r="J118">
        <v>4737</v>
      </c>
      <c r="K118">
        <v>4163</v>
      </c>
      <c r="L118">
        <v>3631</v>
      </c>
      <c r="M118">
        <v>3138</v>
      </c>
      <c r="N118">
        <v>2685</v>
      </c>
      <c r="O118">
        <v>2253</v>
      </c>
      <c r="P118">
        <v>1867</v>
      </c>
      <c r="Q118">
        <v>1527</v>
      </c>
      <c r="R118">
        <v>1241</v>
      </c>
      <c r="S118">
        <v>1026</v>
      </c>
      <c r="T118">
        <v>739</v>
      </c>
      <c r="U118">
        <v>878</v>
      </c>
      <c r="V118">
        <v>598</v>
      </c>
      <c r="W118">
        <v>389</v>
      </c>
      <c r="X118">
        <v>270</v>
      </c>
      <c r="Y118">
        <v>154</v>
      </c>
      <c r="Z118">
        <v>85</v>
      </c>
    </row>
    <row r="119" spans="1:26" x14ac:dyDescent="0.25">
      <c r="A119" t="s">
        <v>3</v>
      </c>
      <c r="B119" t="s">
        <v>252</v>
      </c>
      <c r="C119" t="s">
        <v>789</v>
      </c>
      <c r="D119" t="s">
        <v>26</v>
      </c>
      <c r="E119" t="s">
        <v>809</v>
      </c>
      <c r="F119" t="s">
        <v>358</v>
      </c>
      <c r="G119">
        <v>17911</v>
      </c>
      <c r="H119">
        <v>16532</v>
      </c>
      <c r="I119">
        <v>34443</v>
      </c>
      <c r="J119">
        <v>5552</v>
      </c>
      <c r="K119">
        <v>4880</v>
      </c>
      <c r="L119">
        <v>4257</v>
      </c>
      <c r="M119">
        <v>3679</v>
      </c>
      <c r="N119">
        <v>3147</v>
      </c>
      <c r="O119">
        <v>2642</v>
      </c>
      <c r="P119">
        <v>2189</v>
      </c>
      <c r="Q119">
        <v>1791</v>
      </c>
      <c r="R119">
        <v>1454</v>
      </c>
      <c r="S119">
        <v>1204</v>
      </c>
      <c r="T119">
        <v>867</v>
      </c>
      <c r="U119">
        <v>1030</v>
      </c>
      <c r="V119">
        <v>700</v>
      </c>
      <c r="W119">
        <v>456</v>
      </c>
      <c r="X119">
        <v>318</v>
      </c>
      <c r="Y119">
        <v>180</v>
      </c>
      <c r="Z119">
        <v>99</v>
      </c>
    </row>
    <row r="120" spans="1:26" x14ac:dyDescent="0.25">
      <c r="A120" t="s">
        <v>3</v>
      </c>
      <c r="B120" t="s">
        <v>252</v>
      </c>
      <c r="C120" t="s">
        <v>789</v>
      </c>
      <c r="D120" t="s">
        <v>26</v>
      </c>
      <c r="E120" t="s">
        <v>809</v>
      </c>
      <c r="F120" t="s">
        <v>343</v>
      </c>
      <c r="G120">
        <v>14953</v>
      </c>
      <c r="H120">
        <v>13801</v>
      </c>
      <c r="I120">
        <v>28754</v>
      </c>
      <c r="J120">
        <v>4636</v>
      </c>
      <c r="K120">
        <v>4074</v>
      </c>
      <c r="L120">
        <v>3554</v>
      </c>
      <c r="M120">
        <v>3071</v>
      </c>
      <c r="N120">
        <v>2628</v>
      </c>
      <c r="O120">
        <v>2205</v>
      </c>
      <c r="P120">
        <v>1827</v>
      </c>
      <c r="Q120">
        <v>1495</v>
      </c>
      <c r="R120">
        <v>1214</v>
      </c>
      <c r="S120">
        <v>1005</v>
      </c>
      <c r="T120">
        <v>724</v>
      </c>
      <c r="U120">
        <v>859</v>
      </c>
      <c r="V120">
        <v>585</v>
      </c>
      <c r="W120">
        <v>380</v>
      </c>
      <c r="X120">
        <v>265</v>
      </c>
      <c r="Y120">
        <v>151</v>
      </c>
      <c r="Z120">
        <v>83</v>
      </c>
    </row>
    <row r="121" spans="1:26" x14ac:dyDescent="0.25">
      <c r="A121" t="s">
        <v>3</v>
      </c>
      <c r="B121" t="s">
        <v>252</v>
      </c>
      <c r="C121" t="s">
        <v>789</v>
      </c>
      <c r="D121" t="s">
        <v>26</v>
      </c>
      <c r="E121" t="s">
        <v>809</v>
      </c>
      <c r="F121" t="s">
        <v>360</v>
      </c>
      <c r="G121">
        <v>7312</v>
      </c>
      <c r="H121">
        <v>6749</v>
      </c>
      <c r="I121">
        <v>14061</v>
      </c>
      <c r="J121">
        <v>2267</v>
      </c>
      <c r="K121">
        <v>1992</v>
      </c>
      <c r="L121">
        <v>1738</v>
      </c>
      <c r="M121">
        <v>1502</v>
      </c>
      <c r="N121">
        <v>1285</v>
      </c>
      <c r="O121">
        <v>1078</v>
      </c>
      <c r="P121">
        <v>894</v>
      </c>
      <c r="Q121">
        <v>731</v>
      </c>
      <c r="R121">
        <v>593</v>
      </c>
      <c r="S121">
        <v>491</v>
      </c>
      <c r="T121">
        <v>353</v>
      </c>
      <c r="U121">
        <v>420</v>
      </c>
      <c r="V121">
        <v>285</v>
      </c>
      <c r="W121">
        <v>186</v>
      </c>
      <c r="X121">
        <v>129</v>
      </c>
      <c r="Y121">
        <v>73</v>
      </c>
      <c r="Z121">
        <v>41</v>
      </c>
    </row>
    <row r="122" spans="1:26" x14ac:dyDescent="0.25">
      <c r="A122" t="s">
        <v>3</v>
      </c>
      <c r="B122" t="s">
        <v>252</v>
      </c>
      <c r="C122" t="s">
        <v>789</v>
      </c>
      <c r="D122" t="s">
        <v>26</v>
      </c>
      <c r="E122" t="s">
        <v>809</v>
      </c>
      <c r="F122" t="s">
        <v>371</v>
      </c>
      <c r="G122">
        <v>23650</v>
      </c>
      <c r="H122">
        <v>21830</v>
      </c>
      <c r="I122">
        <v>45479</v>
      </c>
      <c r="J122">
        <v>7333</v>
      </c>
      <c r="K122">
        <v>6444</v>
      </c>
      <c r="L122">
        <v>5620</v>
      </c>
      <c r="M122">
        <v>4858</v>
      </c>
      <c r="N122">
        <v>4156</v>
      </c>
      <c r="O122">
        <v>3488</v>
      </c>
      <c r="P122">
        <v>2890</v>
      </c>
      <c r="Q122">
        <v>2365</v>
      </c>
      <c r="R122">
        <v>1920</v>
      </c>
      <c r="S122">
        <v>1589</v>
      </c>
      <c r="T122">
        <v>1144</v>
      </c>
      <c r="U122">
        <v>1359</v>
      </c>
      <c r="V122">
        <v>925</v>
      </c>
      <c r="W122">
        <v>601</v>
      </c>
      <c r="X122">
        <v>419</v>
      </c>
      <c r="Y122">
        <v>238</v>
      </c>
      <c r="Z122">
        <v>131</v>
      </c>
    </row>
    <row r="123" spans="1:26" x14ac:dyDescent="0.25">
      <c r="A123" t="s">
        <v>3</v>
      </c>
      <c r="B123" t="s">
        <v>252</v>
      </c>
      <c r="C123" t="s">
        <v>789</v>
      </c>
      <c r="D123" t="s">
        <v>26</v>
      </c>
      <c r="E123" t="s">
        <v>809</v>
      </c>
      <c r="F123" t="s">
        <v>848</v>
      </c>
      <c r="G123">
        <v>20200</v>
      </c>
      <c r="H123">
        <v>18646</v>
      </c>
      <c r="I123">
        <v>38847</v>
      </c>
      <c r="J123">
        <v>6263</v>
      </c>
      <c r="K123">
        <v>5504</v>
      </c>
      <c r="L123">
        <v>4801</v>
      </c>
      <c r="M123">
        <v>4149</v>
      </c>
      <c r="N123">
        <v>3549</v>
      </c>
      <c r="O123">
        <v>2980</v>
      </c>
      <c r="P123">
        <v>2469</v>
      </c>
      <c r="Q123">
        <v>2019</v>
      </c>
      <c r="R123">
        <v>1640</v>
      </c>
      <c r="S123">
        <v>1358</v>
      </c>
      <c r="T123">
        <v>977</v>
      </c>
      <c r="U123">
        <v>1161</v>
      </c>
      <c r="V123">
        <v>789</v>
      </c>
      <c r="W123">
        <v>514</v>
      </c>
      <c r="X123">
        <v>358</v>
      </c>
      <c r="Y123">
        <v>204</v>
      </c>
      <c r="Z123">
        <v>112</v>
      </c>
    </row>
    <row r="124" spans="1:26" x14ac:dyDescent="0.25">
      <c r="A124" t="s">
        <v>3</v>
      </c>
      <c r="B124" t="s">
        <v>252</v>
      </c>
      <c r="C124" t="s">
        <v>789</v>
      </c>
      <c r="D124" t="s">
        <v>26</v>
      </c>
      <c r="E124" t="s">
        <v>809</v>
      </c>
      <c r="F124" t="s">
        <v>851</v>
      </c>
      <c r="G124">
        <v>19669</v>
      </c>
      <c r="H124">
        <v>18156</v>
      </c>
      <c r="I124">
        <v>37826</v>
      </c>
      <c r="J124">
        <v>6098</v>
      </c>
      <c r="K124">
        <v>5360</v>
      </c>
      <c r="L124">
        <v>4675</v>
      </c>
      <c r="M124">
        <v>4040</v>
      </c>
      <c r="N124">
        <v>3456</v>
      </c>
      <c r="O124">
        <v>2901</v>
      </c>
      <c r="P124">
        <v>2404</v>
      </c>
      <c r="Q124">
        <v>1966</v>
      </c>
      <c r="R124">
        <v>1597</v>
      </c>
      <c r="S124">
        <v>1321</v>
      </c>
      <c r="T124">
        <v>952</v>
      </c>
      <c r="U124">
        <v>1131</v>
      </c>
      <c r="V124">
        <v>769</v>
      </c>
      <c r="W124">
        <v>500</v>
      </c>
      <c r="X124">
        <v>349</v>
      </c>
      <c r="Y124">
        <v>198</v>
      </c>
      <c r="Z124">
        <v>109</v>
      </c>
    </row>
    <row r="125" spans="1:26" x14ac:dyDescent="0.25">
      <c r="A125" t="s">
        <v>3</v>
      </c>
      <c r="B125" t="s">
        <v>252</v>
      </c>
      <c r="C125" t="s">
        <v>789</v>
      </c>
      <c r="D125" t="s">
        <v>26</v>
      </c>
      <c r="E125" t="s">
        <v>809</v>
      </c>
      <c r="F125" t="s">
        <v>852</v>
      </c>
      <c r="G125">
        <v>14185</v>
      </c>
      <c r="H125">
        <v>13094</v>
      </c>
      <c r="I125">
        <v>27279</v>
      </c>
      <c r="J125">
        <v>4398</v>
      </c>
      <c r="K125">
        <v>3865</v>
      </c>
      <c r="L125">
        <v>3371</v>
      </c>
      <c r="M125">
        <v>2914</v>
      </c>
      <c r="N125">
        <v>2493</v>
      </c>
      <c r="O125">
        <v>2092</v>
      </c>
      <c r="P125">
        <v>1734</v>
      </c>
      <c r="Q125">
        <v>1418</v>
      </c>
      <c r="R125">
        <v>1152</v>
      </c>
      <c r="S125">
        <v>953</v>
      </c>
      <c r="T125">
        <v>686</v>
      </c>
      <c r="U125">
        <v>815</v>
      </c>
      <c r="V125">
        <v>555</v>
      </c>
      <c r="W125">
        <v>361</v>
      </c>
      <c r="X125">
        <v>251</v>
      </c>
      <c r="Y125">
        <v>143</v>
      </c>
      <c r="Z125">
        <v>79</v>
      </c>
    </row>
    <row r="126" spans="1:26" x14ac:dyDescent="0.25">
      <c r="A126" t="s">
        <v>3</v>
      </c>
      <c r="B126" t="s">
        <v>252</v>
      </c>
      <c r="C126" t="s">
        <v>789</v>
      </c>
      <c r="D126" t="s">
        <v>26</v>
      </c>
      <c r="E126" t="s">
        <v>809</v>
      </c>
      <c r="F126" t="s">
        <v>853</v>
      </c>
      <c r="G126">
        <v>17751</v>
      </c>
      <c r="H126">
        <v>16386</v>
      </c>
      <c r="I126">
        <v>34137</v>
      </c>
      <c r="J126">
        <v>5504</v>
      </c>
      <c r="K126">
        <v>4837</v>
      </c>
      <c r="L126">
        <v>4218</v>
      </c>
      <c r="M126">
        <v>3646</v>
      </c>
      <c r="N126">
        <v>3120</v>
      </c>
      <c r="O126">
        <v>2618</v>
      </c>
      <c r="P126">
        <v>2170</v>
      </c>
      <c r="Q126">
        <v>1775</v>
      </c>
      <c r="R126">
        <v>1441</v>
      </c>
      <c r="S126">
        <v>1193</v>
      </c>
      <c r="T126">
        <v>858</v>
      </c>
      <c r="U126">
        <v>1020</v>
      </c>
      <c r="V126">
        <v>695</v>
      </c>
      <c r="W126">
        <v>451</v>
      </c>
      <c r="X126">
        <v>314</v>
      </c>
      <c r="Y126">
        <v>179</v>
      </c>
      <c r="Z126">
        <v>98</v>
      </c>
    </row>
    <row r="127" spans="1:26" x14ac:dyDescent="0.25">
      <c r="A127" t="s">
        <v>3</v>
      </c>
      <c r="B127" t="s">
        <v>252</v>
      </c>
      <c r="C127" t="s">
        <v>789</v>
      </c>
      <c r="D127" t="s">
        <v>26</v>
      </c>
      <c r="E127" t="s">
        <v>809</v>
      </c>
      <c r="F127" t="s">
        <v>854</v>
      </c>
      <c r="G127">
        <v>9036</v>
      </c>
      <c r="H127">
        <v>8341</v>
      </c>
      <c r="I127">
        <v>17377</v>
      </c>
      <c r="J127">
        <v>2801</v>
      </c>
      <c r="K127">
        <v>2462</v>
      </c>
      <c r="L127">
        <v>2147</v>
      </c>
      <c r="M127">
        <v>1855</v>
      </c>
      <c r="N127">
        <v>1587</v>
      </c>
      <c r="O127">
        <v>1333</v>
      </c>
      <c r="P127">
        <v>1104</v>
      </c>
      <c r="Q127">
        <v>904</v>
      </c>
      <c r="R127">
        <v>733</v>
      </c>
      <c r="S127">
        <v>607</v>
      </c>
      <c r="T127">
        <v>437</v>
      </c>
      <c r="U127">
        <v>519</v>
      </c>
      <c r="V127">
        <v>353</v>
      </c>
      <c r="W127">
        <v>229</v>
      </c>
      <c r="X127">
        <v>160</v>
      </c>
      <c r="Y127">
        <v>90</v>
      </c>
      <c r="Z127">
        <v>51</v>
      </c>
    </row>
    <row r="128" spans="1:26" x14ac:dyDescent="0.25">
      <c r="A128" t="s">
        <v>3</v>
      </c>
      <c r="B128" t="s">
        <v>252</v>
      </c>
      <c r="C128" t="s">
        <v>789</v>
      </c>
      <c r="D128" t="s">
        <v>26</v>
      </c>
      <c r="E128" t="s">
        <v>809</v>
      </c>
      <c r="F128" t="s">
        <v>849</v>
      </c>
      <c r="G128">
        <v>11392</v>
      </c>
      <c r="H128">
        <v>10516</v>
      </c>
      <c r="I128">
        <v>21908</v>
      </c>
      <c r="J128">
        <v>3532</v>
      </c>
      <c r="K128">
        <v>3105</v>
      </c>
      <c r="L128">
        <v>2707</v>
      </c>
      <c r="M128">
        <v>2340</v>
      </c>
      <c r="N128">
        <v>2002</v>
      </c>
      <c r="O128">
        <v>1680</v>
      </c>
      <c r="P128">
        <v>1392</v>
      </c>
      <c r="Q128">
        <v>1139</v>
      </c>
      <c r="R128">
        <v>925</v>
      </c>
      <c r="S128">
        <v>766</v>
      </c>
      <c r="T128">
        <v>551</v>
      </c>
      <c r="U128">
        <v>655</v>
      </c>
      <c r="V128">
        <v>446</v>
      </c>
      <c r="W128">
        <v>290</v>
      </c>
      <c r="X128">
        <v>201</v>
      </c>
      <c r="Y128">
        <v>114</v>
      </c>
      <c r="Z128">
        <v>64</v>
      </c>
    </row>
    <row r="129" spans="1:26" x14ac:dyDescent="0.25">
      <c r="A129" t="s">
        <v>3</v>
      </c>
      <c r="B129" t="s">
        <v>252</v>
      </c>
      <c r="C129" t="s">
        <v>789</v>
      </c>
      <c r="D129" t="s">
        <v>26</v>
      </c>
      <c r="E129" t="s">
        <v>809</v>
      </c>
      <c r="F129" t="s">
        <v>850</v>
      </c>
      <c r="G129">
        <v>14326</v>
      </c>
      <c r="H129">
        <v>13224</v>
      </c>
      <c r="I129">
        <v>27550</v>
      </c>
      <c r="J129">
        <v>4442</v>
      </c>
      <c r="K129">
        <v>3904</v>
      </c>
      <c r="L129">
        <v>3405</v>
      </c>
      <c r="M129">
        <v>2942</v>
      </c>
      <c r="N129">
        <v>2518</v>
      </c>
      <c r="O129">
        <v>2113</v>
      </c>
      <c r="P129">
        <v>1751</v>
      </c>
      <c r="Q129">
        <v>1432</v>
      </c>
      <c r="R129">
        <v>1163</v>
      </c>
      <c r="S129">
        <v>963</v>
      </c>
      <c r="T129">
        <v>694</v>
      </c>
      <c r="U129">
        <v>823</v>
      </c>
      <c r="V129">
        <v>560</v>
      </c>
      <c r="W129">
        <v>364</v>
      </c>
      <c r="X129">
        <v>254</v>
      </c>
      <c r="Y129">
        <v>144</v>
      </c>
      <c r="Z129">
        <v>80</v>
      </c>
    </row>
    <row r="130" spans="1:26" x14ac:dyDescent="0.25">
      <c r="A130" t="s">
        <v>3</v>
      </c>
      <c r="B130" t="s">
        <v>253</v>
      </c>
      <c r="C130" t="s">
        <v>789</v>
      </c>
      <c r="D130" t="s">
        <v>26</v>
      </c>
      <c r="E130" t="s">
        <v>810</v>
      </c>
      <c r="F130" t="s">
        <v>358</v>
      </c>
      <c r="G130">
        <v>12679</v>
      </c>
      <c r="H130">
        <v>11704</v>
      </c>
      <c r="I130">
        <v>24383</v>
      </c>
      <c r="J130">
        <v>3931</v>
      </c>
      <c r="K130">
        <v>3455</v>
      </c>
      <c r="L130">
        <v>3013</v>
      </c>
      <c r="M130">
        <v>2604</v>
      </c>
      <c r="N130">
        <v>2228</v>
      </c>
      <c r="O130">
        <v>1869</v>
      </c>
      <c r="P130">
        <v>1550</v>
      </c>
      <c r="Q130">
        <v>1268</v>
      </c>
      <c r="R130">
        <v>1030</v>
      </c>
      <c r="S130">
        <v>852</v>
      </c>
      <c r="T130">
        <v>614</v>
      </c>
      <c r="U130">
        <v>729</v>
      </c>
      <c r="V130">
        <v>495</v>
      </c>
      <c r="W130">
        <v>322</v>
      </c>
      <c r="X130">
        <v>225</v>
      </c>
      <c r="Y130">
        <v>127</v>
      </c>
      <c r="Z130">
        <v>70</v>
      </c>
    </row>
    <row r="131" spans="1:26" x14ac:dyDescent="0.25">
      <c r="A131" t="s">
        <v>3</v>
      </c>
      <c r="B131" t="s">
        <v>253</v>
      </c>
      <c r="C131" t="s">
        <v>789</v>
      </c>
      <c r="D131" t="s">
        <v>26</v>
      </c>
      <c r="E131" t="s">
        <v>810</v>
      </c>
      <c r="F131" t="s">
        <v>335</v>
      </c>
      <c r="G131">
        <v>53964</v>
      </c>
      <c r="H131">
        <v>49813</v>
      </c>
      <c r="I131">
        <v>103777</v>
      </c>
      <c r="J131">
        <v>16731</v>
      </c>
      <c r="K131">
        <v>14705</v>
      </c>
      <c r="L131">
        <v>12825</v>
      </c>
      <c r="M131">
        <v>11084</v>
      </c>
      <c r="N131">
        <v>9482</v>
      </c>
      <c r="O131">
        <v>7959</v>
      </c>
      <c r="P131">
        <v>6595</v>
      </c>
      <c r="Q131">
        <v>5395</v>
      </c>
      <c r="R131">
        <v>4382</v>
      </c>
      <c r="S131">
        <v>3626</v>
      </c>
      <c r="T131">
        <v>2610</v>
      </c>
      <c r="U131">
        <v>3100</v>
      </c>
      <c r="V131">
        <v>2110</v>
      </c>
      <c r="W131">
        <v>1372</v>
      </c>
      <c r="X131">
        <v>956</v>
      </c>
      <c r="Y131">
        <v>543</v>
      </c>
      <c r="Z131">
        <v>299</v>
      </c>
    </row>
    <row r="132" spans="1:26" x14ac:dyDescent="0.25">
      <c r="A132" t="s">
        <v>3</v>
      </c>
      <c r="B132" t="s">
        <v>253</v>
      </c>
      <c r="C132" t="s">
        <v>789</v>
      </c>
      <c r="D132" t="s">
        <v>26</v>
      </c>
      <c r="E132" t="s">
        <v>810</v>
      </c>
      <c r="F132" t="s">
        <v>343</v>
      </c>
      <c r="G132">
        <v>20322</v>
      </c>
      <c r="H132">
        <v>18758</v>
      </c>
      <c r="I132">
        <v>39080</v>
      </c>
      <c r="J132">
        <v>6301</v>
      </c>
      <c r="K132">
        <v>5537</v>
      </c>
      <c r="L132">
        <v>4830</v>
      </c>
      <c r="M132">
        <v>4174</v>
      </c>
      <c r="N132">
        <v>3571</v>
      </c>
      <c r="O132">
        <v>2997</v>
      </c>
      <c r="P132">
        <v>2483</v>
      </c>
      <c r="Q132">
        <v>2032</v>
      </c>
      <c r="R132">
        <v>1650</v>
      </c>
      <c r="S132">
        <v>1365</v>
      </c>
      <c r="T132">
        <v>983</v>
      </c>
      <c r="U132">
        <v>1167</v>
      </c>
      <c r="V132">
        <v>795</v>
      </c>
      <c r="W132">
        <v>517</v>
      </c>
      <c r="X132">
        <v>360</v>
      </c>
      <c r="Y132">
        <v>205</v>
      </c>
      <c r="Z132">
        <v>113</v>
      </c>
    </row>
    <row r="133" spans="1:26" x14ac:dyDescent="0.25">
      <c r="A133" t="s">
        <v>3</v>
      </c>
      <c r="B133" t="s">
        <v>253</v>
      </c>
      <c r="C133" t="s">
        <v>789</v>
      </c>
      <c r="D133" t="s">
        <v>26</v>
      </c>
      <c r="E133" t="s">
        <v>810</v>
      </c>
      <c r="F133" t="s">
        <v>360</v>
      </c>
      <c r="G133">
        <v>19899</v>
      </c>
      <c r="H133">
        <v>18367</v>
      </c>
      <c r="I133">
        <v>38266</v>
      </c>
      <c r="J133">
        <v>6170</v>
      </c>
      <c r="K133">
        <v>5422</v>
      </c>
      <c r="L133">
        <v>4729</v>
      </c>
      <c r="M133">
        <v>4087</v>
      </c>
      <c r="N133">
        <v>3497</v>
      </c>
      <c r="O133">
        <v>2935</v>
      </c>
      <c r="P133">
        <v>2432</v>
      </c>
      <c r="Q133">
        <v>1989</v>
      </c>
      <c r="R133">
        <v>1615</v>
      </c>
      <c r="S133">
        <v>1337</v>
      </c>
      <c r="T133">
        <v>963</v>
      </c>
      <c r="U133">
        <v>1144</v>
      </c>
      <c r="V133">
        <v>778</v>
      </c>
      <c r="W133">
        <v>506</v>
      </c>
      <c r="X133">
        <v>352</v>
      </c>
      <c r="Y133">
        <v>200</v>
      </c>
      <c r="Z133">
        <v>110</v>
      </c>
    </row>
    <row r="134" spans="1:26" x14ac:dyDescent="0.25">
      <c r="A134" t="s">
        <v>3</v>
      </c>
      <c r="B134" t="s">
        <v>253</v>
      </c>
      <c r="C134" t="s">
        <v>789</v>
      </c>
      <c r="D134" t="s">
        <v>26</v>
      </c>
      <c r="E134" t="s">
        <v>810</v>
      </c>
      <c r="F134" t="s">
        <v>371</v>
      </c>
      <c r="G134">
        <v>86640</v>
      </c>
      <c r="H134">
        <v>79976</v>
      </c>
      <c r="I134">
        <v>166617</v>
      </c>
      <c r="J134">
        <v>26862</v>
      </c>
      <c r="K134">
        <v>23609</v>
      </c>
      <c r="L134">
        <v>20590</v>
      </c>
      <c r="M134">
        <v>17796</v>
      </c>
      <c r="N134">
        <v>15224</v>
      </c>
      <c r="O134">
        <v>12778</v>
      </c>
      <c r="P134">
        <v>10589</v>
      </c>
      <c r="Q134">
        <v>8663</v>
      </c>
      <c r="R134">
        <v>7035</v>
      </c>
      <c r="S134">
        <v>5822</v>
      </c>
      <c r="T134">
        <v>4191</v>
      </c>
      <c r="U134">
        <v>4978</v>
      </c>
      <c r="V134">
        <v>3388</v>
      </c>
      <c r="W134">
        <v>2203</v>
      </c>
      <c r="X134">
        <v>1536</v>
      </c>
      <c r="Y134">
        <v>872</v>
      </c>
      <c r="Z134">
        <v>480</v>
      </c>
    </row>
    <row r="135" spans="1:26" x14ac:dyDescent="0.25">
      <c r="A135" t="s">
        <v>3</v>
      </c>
      <c r="B135" t="s">
        <v>253</v>
      </c>
      <c r="C135" t="s">
        <v>789</v>
      </c>
      <c r="D135" t="s">
        <v>26</v>
      </c>
      <c r="E135" t="s">
        <v>810</v>
      </c>
      <c r="F135" t="s">
        <v>848</v>
      </c>
      <c r="G135">
        <v>19070</v>
      </c>
      <c r="H135">
        <v>17603</v>
      </c>
      <c r="I135">
        <v>36672</v>
      </c>
      <c r="J135">
        <v>5912</v>
      </c>
      <c r="K135">
        <v>5196</v>
      </c>
      <c r="L135">
        <v>4532</v>
      </c>
      <c r="M135">
        <v>3917</v>
      </c>
      <c r="N135">
        <v>3351</v>
      </c>
      <c r="O135">
        <v>2813</v>
      </c>
      <c r="P135">
        <v>2330</v>
      </c>
      <c r="Q135">
        <v>1906</v>
      </c>
      <c r="R135">
        <v>1549</v>
      </c>
      <c r="S135">
        <v>1281</v>
      </c>
      <c r="T135">
        <v>923</v>
      </c>
      <c r="U135">
        <v>1096</v>
      </c>
      <c r="V135">
        <v>745</v>
      </c>
      <c r="W135">
        <v>485</v>
      </c>
      <c r="X135">
        <v>338</v>
      </c>
      <c r="Y135">
        <v>192</v>
      </c>
      <c r="Z135">
        <v>106</v>
      </c>
    </row>
    <row r="136" spans="1:26" x14ac:dyDescent="0.25">
      <c r="A136" t="s">
        <v>3</v>
      </c>
      <c r="B136" t="s">
        <v>253</v>
      </c>
      <c r="C136" t="s">
        <v>789</v>
      </c>
      <c r="D136" t="s">
        <v>26</v>
      </c>
      <c r="E136" t="s">
        <v>810</v>
      </c>
      <c r="F136" t="s">
        <v>851</v>
      </c>
      <c r="G136">
        <v>17597</v>
      </c>
      <c r="H136">
        <v>16244</v>
      </c>
      <c r="I136">
        <v>33841</v>
      </c>
      <c r="J136">
        <v>5456</v>
      </c>
      <c r="K136">
        <v>4795</v>
      </c>
      <c r="L136">
        <v>4182</v>
      </c>
      <c r="M136">
        <v>3614</v>
      </c>
      <c r="N136">
        <v>3092</v>
      </c>
      <c r="O136">
        <v>2595</v>
      </c>
      <c r="P136">
        <v>2151</v>
      </c>
      <c r="Q136">
        <v>1760</v>
      </c>
      <c r="R136">
        <v>1429</v>
      </c>
      <c r="S136">
        <v>1182</v>
      </c>
      <c r="T136">
        <v>851</v>
      </c>
      <c r="U136">
        <v>1011</v>
      </c>
      <c r="V136">
        <v>688</v>
      </c>
      <c r="W136">
        <v>448</v>
      </c>
      <c r="X136">
        <v>312</v>
      </c>
      <c r="Y136">
        <v>177</v>
      </c>
      <c r="Z136">
        <v>98</v>
      </c>
    </row>
    <row r="137" spans="1:26" x14ac:dyDescent="0.25">
      <c r="A137" t="s">
        <v>3</v>
      </c>
      <c r="B137" t="s">
        <v>253</v>
      </c>
      <c r="C137" t="s">
        <v>789</v>
      </c>
      <c r="D137" t="s">
        <v>26</v>
      </c>
      <c r="E137" t="s">
        <v>810</v>
      </c>
      <c r="F137" t="s">
        <v>852</v>
      </c>
      <c r="G137">
        <v>21265</v>
      </c>
      <c r="H137">
        <v>19630</v>
      </c>
      <c r="I137">
        <v>40895</v>
      </c>
      <c r="J137">
        <v>6593</v>
      </c>
      <c r="K137">
        <v>5795</v>
      </c>
      <c r="L137">
        <v>5054</v>
      </c>
      <c r="M137">
        <v>4368</v>
      </c>
      <c r="N137">
        <v>3737</v>
      </c>
      <c r="O137">
        <v>3136</v>
      </c>
      <c r="P137">
        <v>2599</v>
      </c>
      <c r="Q137">
        <v>2126</v>
      </c>
      <c r="R137">
        <v>1726</v>
      </c>
      <c r="S137">
        <v>1429</v>
      </c>
      <c r="T137">
        <v>1028</v>
      </c>
      <c r="U137">
        <v>1222</v>
      </c>
      <c r="V137">
        <v>831</v>
      </c>
      <c r="W137">
        <v>541</v>
      </c>
      <c r="X137">
        <v>377</v>
      </c>
      <c r="Y137">
        <v>214</v>
      </c>
      <c r="Z137">
        <v>117</v>
      </c>
    </row>
    <row r="138" spans="1:26" x14ac:dyDescent="0.25">
      <c r="A138" t="s">
        <v>3</v>
      </c>
      <c r="B138" t="s">
        <v>253</v>
      </c>
      <c r="C138" t="s">
        <v>789</v>
      </c>
      <c r="D138" t="s">
        <v>26</v>
      </c>
      <c r="E138" t="s">
        <v>810</v>
      </c>
      <c r="F138" t="s">
        <v>853</v>
      </c>
      <c r="G138">
        <v>16560</v>
      </c>
      <c r="H138">
        <v>15288</v>
      </c>
      <c r="I138">
        <v>31848</v>
      </c>
      <c r="J138">
        <v>5135</v>
      </c>
      <c r="K138">
        <v>4513</v>
      </c>
      <c r="L138">
        <v>3936</v>
      </c>
      <c r="M138">
        <v>3402</v>
      </c>
      <c r="N138">
        <v>2910</v>
      </c>
      <c r="O138">
        <v>2442</v>
      </c>
      <c r="P138">
        <v>2025</v>
      </c>
      <c r="Q138">
        <v>1656</v>
      </c>
      <c r="R138">
        <v>1345</v>
      </c>
      <c r="S138">
        <v>1112</v>
      </c>
      <c r="T138">
        <v>801</v>
      </c>
      <c r="U138">
        <v>952</v>
      </c>
      <c r="V138">
        <v>647</v>
      </c>
      <c r="W138">
        <v>421</v>
      </c>
      <c r="X138">
        <v>294</v>
      </c>
      <c r="Y138">
        <v>167</v>
      </c>
      <c r="Z138">
        <v>92</v>
      </c>
    </row>
    <row r="139" spans="1:26" x14ac:dyDescent="0.25">
      <c r="A139" t="s">
        <v>3</v>
      </c>
      <c r="B139" t="s">
        <v>253</v>
      </c>
      <c r="C139" t="s">
        <v>789</v>
      </c>
      <c r="D139" t="s">
        <v>26</v>
      </c>
      <c r="E139" t="s">
        <v>810</v>
      </c>
      <c r="F139" t="s">
        <v>854</v>
      </c>
      <c r="G139">
        <v>36803</v>
      </c>
      <c r="H139">
        <v>33973</v>
      </c>
      <c r="I139">
        <v>70775</v>
      </c>
      <c r="J139">
        <v>11411</v>
      </c>
      <c r="K139">
        <v>10029</v>
      </c>
      <c r="L139">
        <v>8747</v>
      </c>
      <c r="M139">
        <v>7560</v>
      </c>
      <c r="N139">
        <v>6467</v>
      </c>
      <c r="O139">
        <v>5428</v>
      </c>
      <c r="P139">
        <v>4498</v>
      </c>
      <c r="Q139">
        <v>3680</v>
      </c>
      <c r="R139">
        <v>2988</v>
      </c>
      <c r="S139">
        <v>2474</v>
      </c>
      <c r="T139">
        <v>1780</v>
      </c>
      <c r="U139">
        <v>2115</v>
      </c>
      <c r="V139">
        <v>1439</v>
      </c>
      <c r="W139">
        <v>936</v>
      </c>
      <c r="X139">
        <v>653</v>
      </c>
      <c r="Y139">
        <v>370</v>
      </c>
      <c r="Z139">
        <v>204</v>
      </c>
    </row>
    <row r="140" spans="1:26" x14ac:dyDescent="0.25">
      <c r="A140" t="s">
        <v>3</v>
      </c>
      <c r="B140" t="s">
        <v>253</v>
      </c>
      <c r="C140" t="s">
        <v>789</v>
      </c>
      <c r="D140" t="s">
        <v>26</v>
      </c>
      <c r="E140" t="s">
        <v>810</v>
      </c>
      <c r="F140" t="s">
        <v>849</v>
      </c>
      <c r="G140">
        <v>127430</v>
      </c>
      <c r="H140">
        <v>117627</v>
      </c>
      <c r="I140">
        <v>245056</v>
      </c>
      <c r="J140">
        <v>39508</v>
      </c>
      <c r="K140">
        <v>34724</v>
      </c>
      <c r="L140">
        <v>30284</v>
      </c>
      <c r="M140">
        <v>26174</v>
      </c>
      <c r="N140">
        <v>22392</v>
      </c>
      <c r="O140">
        <v>18794</v>
      </c>
      <c r="P140">
        <v>15574</v>
      </c>
      <c r="Q140">
        <v>12741</v>
      </c>
      <c r="R140">
        <v>10347</v>
      </c>
      <c r="S140">
        <v>8563</v>
      </c>
      <c r="T140">
        <v>6164</v>
      </c>
      <c r="U140">
        <v>7322</v>
      </c>
      <c r="V140">
        <v>4983</v>
      </c>
      <c r="W140">
        <v>3240</v>
      </c>
      <c r="X140">
        <v>2258</v>
      </c>
      <c r="Y140">
        <v>1283</v>
      </c>
      <c r="Z140">
        <v>706</v>
      </c>
    </row>
    <row r="141" spans="1:26" x14ac:dyDescent="0.25">
      <c r="A141" t="s">
        <v>3</v>
      </c>
      <c r="B141" t="s">
        <v>253</v>
      </c>
      <c r="C141" t="s">
        <v>789</v>
      </c>
      <c r="D141" t="s">
        <v>26</v>
      </c>
      <c r="E141" t="s">
        <v>810</v>
      </c>
      <c r="F141" t="s">
        <v>850</v>
      </c>
      <c r="G141">
        <v>38151</v>
      </c>
      <c r="H141">
        <v>35215</v>
      </c>
      <c r="I141">
        <v>73366</v>
      </c>
      <c r="J141">
        <v>11829</v>
      </c>
      <c r="K141">
        <v>10396</v>
      </c>
      <c r="L141">
        <v>9066</v>
      </c>
      <c r="M141">
        <v>7837</v>
      </c>
      <c r="N141">
        <v>6704</v>
      </c>
      <c r="O141">
        <v>5627</v>
      </c>
      <c r="P141">
        <v>4663</v>
      </c>
      <c r="Q141">
        <v>3814</v>
      </c>
      <c r="R141">
        <v>3098</v>
      </c>
      <c r="S141">
        <v>2564</v>
      </c>
      <c r="T141">
        <v>1846</v>
      </c>
      <c r="U141">
        <v>2193</v>
      </c>
      <c r="V141">
        <v>1491</v>
      </c>
      <c r="W141">
        <v>970</v>
      </c>
      <c r="X141">
        <v>676</v>
      </c>
      <c r="Y141">
        <v>384</v>
      </c>
      <c r="Z141">
        <v>211</v>
      </c>
    </row>
    <row r="142" spans="1:26" x14ac:dyDescent="0.25">
      <c r="A142" t="s">
        <v>4</v>
      </c>
      <c r="B142" t="s">
        <v>254</v>
      </c>
      <c r="C142" t="s">
        <v>795</v>
      </c>
      <c r="D142" t="s">
        <v>27</v>
      </c>
      <c r="E142" t="s">
        <v>811</v>
      </c>
      <c r="F142" t="s">
        <v>298</v>
      </c>
      <c r="G142">
        <v>36014</v>
      </c>
      <c r="H142">
        <v>33244</v>
      </c>
      <c r="I142">
        <v>69258</v>
      </c>
      <c r="J142">
        <v>11166</v>
      </c>
      <c r="K142">
        <v>9814</v>
      </c>
      <c r="L142">
        <v>8559</v>
      </c>
      <c r="M142">
        <v>7397</v>
      </c>
      <c r="N142">
        <v>6328</v>
      </c>
      <c r="O142">
        <v>5311</v>
      </c>
      <c r="P142">
        <v>4401</v>
      </c>
      <c r="Q142">
        <v>3601</v>
      </c>
      <c r="R142">
        <v>2924</v>
      </c>
      <c r="S142">
        <v>2420</v>
      </c>
      <c r="T142">
        <v>1742</v>
      </c>
      <c r="U142">
        <v>2070</v>
      </c>
      <c r="V142">
        <v>1409</v>
      </c>
      <c r="W142">
        <v>915</v>
      </c>
      <c r="X142">
        <v>639</v>
      </c>
      <c r="Y142">
        <v>363</v>
      </c>
      <c r="Z142">
        <v>199</v>
      </c>
    </row>
    <row r="143" spans="1:26" x14ac:dyDescent="0.25">
      <c r="A143" t="s">
        <v>4</v>
      </c>
      <c r="B143" t="s">
        <v>254</v>
      </c>
      <c r="C143" t="s">
        <v>795</v>
      </c>
      <c r="D143" t="s">
        <v>27</v>
      </c>
      <c r="E143" t="s">
        <v>811</v>
      </c>
      <c r="F143" t="s">
        <v>310</v>
      </c>
      <c r="G143">
        <v>7271</v>
      </c>
      <c r="H143">
        <v>6712</v>
      </c>
      <c r="I143">
        <v>13983</v>
      </c>
      <c r="J143">
        <v>2254</v>
      </c>
      <c r="K143">
        <v>1981</v>
      </c>
      <c r="L143">
        <v>1728</v>
      </c>
      <c r="M143">
        <v>1494</v>
      </c>
      <c r="N143">
        <v>1277</v>
      </c>
      <c r="O143">
        <v>1073</v>
      </c>
      <c r="P143">
        <v>888</v>
      </c>
      <c r="Q143">
        <v>727</v>
      </c>
      <c r="R143">
        <v>590</v>
      </c>
      <c r="S143">
        <v>489</v>
      </c>
      <c r="T143">
        <v>352</v>
      </c>
      <c r="U143">
        <v>418</v>
      </c>
      <c r="V143">
        <v>284</v>
      </c>
      <c r="W143">
        <v>185</v>
      </c>
      <c r="X143">
        <v>129</v>
      </c>
      <c r="Y143">
        <v>73</v>
      </c>
      <c r="Z143">
        <v>40</v>
      </c>
    </row>
    <row r="144" spans="1:26" x14ac:dyDescent="0.25">
      <c r="A144" t="s">
        <v>4</v>
      </c>
      <c r="B144" t="s">
        <v>254</v>
      </c>
      <c r="C144" t="s">
        <v>795</v>
      </c>
      <c r="D144" t="s">
        <v>27</v>
      </c>
      <c r="E144" t="s">
        <v>811</v>
      </c>
      <c r="F144" t="s">
        <v>329</v>
      </c>
      <c r="G144">
        <v>121579</v>
      </c>
      <c r="H144">
        <v>112226</v>
      </c>
      <c r="I144">
        <v>233805</v>
      </c>
      <c r="J144">
        <v>37694</v>
      </c>
      <c r="K144">
        <v>33129</v>
      </c>
      <c r="L144">
        <v>28893</v>
      </c>
      <c r="M144">
        <v>24972</v>
      </c>
      <c r="N144">
        <v>21363</v>
      </c>
      <c r="O144">
        <v>17931</v>
      </c>
      <c r="P144">
        <v>14859</v>
      </c>
      <c r="Q144">
        <v>12155</v>
      </c>
      <c r="R144">
        <v>9872</v>
      </c>
      <c r="S144">
        <v>8170</v>
      </c>
      <c r="T144">
        <v>5881</v>
      </c>
      <c r="U144">
        <v>6986</v>
      </c>
      <c r="V144">
        <v>4753</v>
      </c>
      <c r="W144">
        <v>3092</v>
      </c>
      <c r="X144">
        <v>2155</v>
      </c>
      <c r="Y144">
        <v>1223</v>
      </c>
      <c r="Z144">
        <v>674</v>
      </c>
    </row>
    <row r="145" spans="1:26" x14ac:dyDescent="0.25">
      <c r="A145" t="s">
        <v>4</v>
      </c>
      <c r="B145" t="s">
        <v>254</v>
      </c>
      <c r="C145" t="s">
        <v>795</v>
      </c>
      <c r="D145" t="s">
        <v>27</v>
      </c>
      <c r="E145" t="s">
        <v>811</v>
      </c>
      <c r="F145" t="s">
        <v>364</v>
      </c>
      <c r="G145">
        <v>26525</v>
      </c>
      <c r="H145">
        <v>24485</v>
      </c>
      <c r="I145">
        <v>51010</v>
      </c>
      <c r="J145">
        <v>8224</v>
      </c>
      <c r="K145">
        <v>7228</v>
      </c>
      <c r="L145">
        <v>6304</v>
      </c>
      <c r="M145">
        <v>5448</v>
      </c>
      <c r="N145">
        <v>4661</v>
      </c>
      <c r="O145">
        <v>3912</v>
      </c>
      <c r="P145">
        <v>3241</v>
      </c>
      <c r="Q145">
        <v>2652</v>
      </c>
      <c r="R145">
        <v>2154</v>
      </c>
      <c r="S145">
        <v>1782</v>
      </c>
      <c r="T145">
        <v>1283</v>
      </c>
      <c r="U145">
        <v>1524</v>
      </c>
      <c r="V145">
        <v>1037</v>
      </c>
      <c r="W145">
        <v>674</v>
      </c>
      <c r="X145">
        <v>471</v>
      </c>
      <c r="Y145">
        <v>267</v>
      </c>
      <c r="Z145">
        <v>148</v>
      </c>
    </row>
    <row r="146" spans="1:26" x14ac:dyDescent="0.25">
      <c r="A146" t="s">
        <v>4</v>
      </c>
      <c r="B146" t="s">
        <v>255</v>
      </c>
      <c r="C146" t="s">
        <v>795</v>
      </c>
      <c r="D146" t="s">
        <v>27</v>
      </c>
      <c r="E146" t="s">
        <v>812</v>
      </c>
      <c r="F146" t="s">
        <v>298</v>
      </c>
      <c r="G146">
        <v>8153</v>
      </c>
      <c r="H146">
        <v>7526</v>
      </c>
      <c r="I146">
        <v>15680</v>
      </c>
      <c r="J146">
        <v>2527</v>
      </c>
      <c r="K146">
        <v>2222</v>
      </c>
      <c r="L146">
        <v>1937</v>
      </c>
      <c r="M146">
        <v>1675</v>
      </c>
      <c r="N146">
        <v>1432</v>
      </c>
      <c r="O146">
        <v>1203</v>
      </c>
      <c r="P146">
        <v>996</v>
      </c>
      <c r="Q146">
        <v>815</v>
      </c>
      <c r="R146">
        <v>662</v>
      </c>
      <c r="S146">
        <v>548</v>
      </c>
      <c r="T146">
        <v>394</v>
      </c>
      <c r="U146">
        <v>468</v>
      </c>
      <c r="V146">
        <v>319</v>
      </c>
      <c r="W146">
        <v>208</v>
      </c>
      <c r="X146">
        <v>144</v>
      </c>
      <c r="Y146">
        <v>82</v>
      </c>
      <c r="Z146">
        <v>45</v>
      </c>
    </row>
    <row r="147" spans="1:26" x14ac:dyDescent="0.25">
      <c r="A147" t="s">
        <v>4</v>
      </c>
      <c r="B147" t="s">
        <v>255</v>
      </c>
      <c r="C147" t="s">
        <v>795</v>
      </c>
      <c r="D147" t="s">
        <v>27</v>
      </c>
      <c r="E147" t="s">
        <v>812</v>
      </c>
      <c r="F147" t="s">
        <v>310</v>
      </c>
      <c r="G147">
        <v>167178</v>
      </c>
      <c r="H147">
        <v>154318</v>
      </c>
      <c r="I147">
        <v>321497</v>
      </c>
      <c r="J147">
        <v>51832</v>
      </c>
      <c r="K147">
        <v>45556</v>
      </c>
      <c r="L147">
        <v>39731</v>
      </c>
      <c r="M147">
        <v>34338</v>
      </c>
      <c r="N147">
        <v>29376</v>
      </c>
      <c r="O147">
        <v>24656</v>
      </c>
      <c r="P147">
        <v>20433</v>
      </c>
      <c r="Q147">
        <v>16715</v>
      </c>
      <c r="R147">
        <v>13575</v>
      </c>
      <c r="S147">
        <v>11234</v>
      </c>
      <c r="T147">
        <v>8086</v>
      </c>
      <c r="U147">
        <v>9607</v>
      </c>
      <c r="V147">
        <v>6537</v>
      </c>
      <c r="W147">
        <v>4252</v>
      </c>
      <c r="X147">
        <v>2963</v>
      </c>
      <c r="Y147">
        <v>1683</v>
      </c>
      <c r="Z147">
        <v>927</v>
      </c>
    </row>
    <row r="148" spans="1:26" x14ac:dyDescent="0.25">
      <c r="A148" t="s">
        <v>4</v>
      </c>
      <c r="B148" t="s">
        <v>255</v>
      </c>
      <c r="C148" t="s">
        <v>795</v>
      </c>
      <c r="D148" t="s">
        <v>27</v>
      </c>
      <c r="E148" t="s">
        <v>812</v>
      </c>
      <c r="F148" t="s">
        <v>329</v>
      </c>
      <c r="G148">
        <v>8431</v>
      </c>
      <c r="H148">
        <v>7782</v>
      </c>
      <c r="I148">
        <v>16213</v>
      </c>
      <c r="J148">
        <v>2614</v>
      </c>
      <c r="K148">
        <v>2297</v>
      </c>
      <c r="L148">
        <v>2003</v>
      </c>
      <c r="M148">
        <v>1732</v>
      </c>
      <c r="N148">
        <v>1482</v>
      </c>
      <c r="O148">
        <v>1244</v>
      </c>
      <c r="P148">
        <v>1031</v>
      </c>
      <c r="Q148">
        <v>843</v>
      </c>
      <c r="R148">
        <v>685</v>
      </c>
      <c r="S148">
        <v>566</v>
      </c>
      <c r="T148">
        <v>408</v>
      </c>
      <c r="U148">
        <v>485</v>
      </c>
      <c r="V148">
        <v>330</v>
      </c>
      <c r="W148">
        <v>214</v>
      </c>
      <c r="X148">
        <v>150</v>
      </c>
      <c r="Y148">
        <v>85</v>
      </c>
      <c r="Z148">
        <v>46</v>
      </c>
    </row>
    <row r="149" spans="1:26" x14ac:dyDescent="0.25">
      <c r="A149" t="s">
        <v>4</v>
      </c>
      <c r="B149" t="s">
        <v>255</v>
      </c>
      <c r="C149" t="s">
        <v>795</v>
      </c>
      <c r="D149" t="s">
        <v>27</v>
      </c>
      <c r="E149" t="s">
        <v>812</v>
      </c>
      <c r="F149" t="s">
        <v>364</v>
      </c>
      <c r="G149">
        <v>19524</v>
      </c>
      <c r="H149">
        <v>18023</v>
      </c>
      <c r="I149">
        <v>37547</v>
      </c>
      <c r="J149">
        <v>6053</v>
      </c>
      <c r="K149">
        <v>5320</v>
      </c>
      <c r="L149">
        <v>4640</v>
      </c>
      <c r="M149">
        <v>4010</v>
      </c>
      <c r="N149">
        <v>3431</v>
      </c>
      <c r="O149">
        <v>2880</v>
      </c>
      <c r="P149">
        <v>2386</v>
      </c>
      <c r="Q149">
        <v>1952</v>
      </c>
      <c r="R149">
        <v>1585</v>
      </c>
      <c r="S149">
        <v>1312</v>
      </c>
      <c r="T149">
        <v>944</v>
      </c>
      <c r="U149">
        <v>1122</v>
      </c>
      <c r="V149">
        <v>764</v>
      </c>
      <c r="W149">
        <v>496</v>
      </c>
      <c r="X149">
        <v>346</v>
      </c>
      <c r="Y149">
        <v>196</v>
      </c>
      <c r="Z149">
        <v>108</v>
      </c>
    </row>
    <row r="150" spans="1:26" x14ac:dyDescent="0.25">
      <c r="A150" t="s">
        <v>4</v>
      </c>
      <c r="B150" t="s">
        <v>255</v>
      </c>
      <c r="C150" t="s">
        <v>795</v>
      </c>
      <c r="D150" t="s">
        <v>27</v>
      </c>
      <c r="E150" t="s">
        <v>812</v>
      </c>
      <c r="F150" t="s">
        <v>313</v>
      </c>
      <c r="G150">
        <v>11978</v>
      </c>
      <c r="H150">
        <v>11056</v>
      </c>
      <c r="I150">
        <v>23035</v>
      </c>
      <c r="J150">
        <v>3714</v>
      </c>
      <c r="K150">
        <v>3264</v>
      </c>
      <c r="L150">
        <v>2846</v>
      </c>
      <c r="M150">
        <v>2461</v>
      </c>
      <c r="N150">
        <v>2104</v>
      </c>
      <c r="O150">
        <v>1766</v>
      </c>
      <c r="P150">
        <v>1463</v>
      </c>
      <c r="Q150">
        <v>1198</v>
      </c>
      <c r="R150">
        <v>972</v>
      </c>
      <c r="S150">
        <v>804</v>
      </c>
      <c r="T150">
        <v>579</v>
      </c>
      <c r="U150">
        <v>688</v>
      </c>
      <c r="V150">
        <v>468</v>
      </c>
      <c r="W150">
        <v>305</v>
      </c>
      <c r="X150">
        <v>212</v>
      </c>
      <c r="Y150">
        <v>121</v>
      </c>
      <c r="Z150">
        <v>67</v>
      </c>
    </row>
    <row r="151" spans="1:26" x14ac:dyDescent="0.25">
      <c r="A151" t="s">
        <v>4</v>
      </c>
      <c r="B151" t="s">
        <v>255</v>
      </c>
      <c r="C151" t="s">
        <v>795</v>
      </c>
      <c r="D151" t="s">
        <v>27</v>
      </c>
      <c r="E151" t="s">
        <v>812</v>
      </c>
      <c r="F151" t="s">
        <v>856</v>
      </c>
      <c r="G151">
        <v>37302</v>
      </c>
      <c r="H151">
        <v>34433</v>
      </c>
      <c r="I151">
        <v>71735</v>
      </c>
      <c r="J151">
        <v>11565</v>
      </c>
      <c r="K151">
        <v>10165</v>
      </c>
      <c r="L151">
        <v>8865</v>
      </c>
      <c r="M151">
        <v>7662</v>
      </c>
      <c r="N151">
        <v>6555</v>
      </c>
      <c r="O151">
        <v>5502</v>
      </c>
      <c r="P151">
        <v>4558</v>
      </c>
      <c r="Q151">
        <v>3729</v>
      </c>
      <c r="R151">
        <v>3029</v>
      </c>
      <c r="S151">
        <v>2507</v>
      </c>
      <c r="T151">
        <v>1805</v>
      </c>
      <c r="U151">
        <v>2143</v>
      </c>
      <c r="V151">
        <v>1458</v>
      </c>
      <c r="W151">
        <v>949</v>
      </c>
      <c r="X151">
        <v>661</v>
      </c>
      <c r="Y151">
        <v>376</v>
      </c>
      <c r="Z151">
        <v>207</v>
      </c>
    </row>
    <row r="152" spans="1:26" x14ac:dyDescent="0.25">
      <c r="A152" t="s">
        <v>4</v>
      </c>
      <c r="B152" t="s">
        <v>256</v>
      </c>
      <c r="C152" t="s">
        <v>795</v>
      </c>
      <c r="D152" t="s">
        <v>27</v>
      </c>
      <c r="E152" t="s">
        <v>813</v>
      </c>
      <c r="F152" t="s">
        <v>298</v>
      </c>
      <c r="G152">
        <v>9050</v>
      </c>
      <c r="H152">
        <v>8355</v>
      </c>
      <c r="I152">
        <v>17405</v>
      </c>
      <c r="J152">
        <v>2806</v>
      </c>
      <c r="K152">
        <v>2466</v>
      </c>
      <c r="L152">
        <v>2151</v>
      </c>
      <c r="M152">
        <v>1859</v>
      </c>
      <c r="N152">
        <v>1591</v>
      </c>
      <c r="O152">
        <v>1335</v>
      </c>
      <c r="P152">
        <v>1106</v>
      </c>
      <c r="Q152">
        <v>905</v>
      </c>
      <c r="R152">
        <v>734</v>
      </c>
      <c r="S152">
        <v>608</v>
      </c>
      <c r="T152">
        <v>438</v>
      </c>
      <c r="U152">
        <v>520</v>
      </c>
      <c r="V152">
        <v>354</v>
      </c>
      <c r="W152">
        <v>230</v>
      </c>
      <c r="X152">
        <v>160</v>
      </c>
      <c r="Y152">
        <v>92</v>
      </c>
      <c r="Z152">
        <v>51</v>
      </c>
    </row>
    <row r="153" spans="1:26" x14ac:dyDescent="0.25">
      <c r="A153" t="s">
        <v>4</v>
      </c>
      <c r="B153" t="s">
        <v>256</v>
      </c>
      <c r="C153" t="s">
        <v>795</v>
      </c>
      <c r="D153" t="s">
        <v>27</v>
      </c>
      <c r="E153" t="s">
        <v>813</v>
      </c>
      <c r="F153" t="s">
        <v>310</v>
      </c>
      <c r="G153">
        <v>14740</v>
      </c>
      <c r="H153">
        <v>13607</v>
      </c>
      <c r="I153">
        <v>28347</v>
      </c>
      <c r="J153">
        <v>4570</v>
      </c>
      <c r="K153">
        <v>4017</v>
      </c>
      <c r="L153">
        <v>3503</v>
      </c>
      <c r="M153">
        <v>3027</v>
      </c>
      <c r="N153">
        <v>2590</v>
      </c>
      <c r="O153">
        <v>2174</v>
      </c>
      <c r="P153">
        <v>1802</v>
      </c>
      <c r="Q153">
        <v>1474</v>
      </c>
      <c r="R153">
        <v>1196</v>
      </c>
      <c r="S153">
        <v>991</v>
      </c>
      <c r="T153">
        <v>713</v>
      </c>
      <c r="U153">
        <v>848</v>
      </c>
      <c r="V153">
        <v>576</v>
      </c>
      <c r="W153">
        <v>375</v>
      </c>
      <c r="X153">
        <v>262</v>
      </c>
      <c r="Y153">
        <v>149</v>
      </c>
      <c r="Z153">
        <v>82</v>
      </c>
    </row>
    <row r="154" spans="1:26" x14ac:dyDescent="0.25">
      <c r="A154" t="s">
        <v>4</v>
      </c>
      <c r="B154" t="s">
        <v>256</v>
      </c>
      <c r="C154" t="s">
        <v>795</v>
      </c>
      <c r="D154" t="s">
        <v>27</v>
      </c>
      <c r="E154" t="s">
        <v>813</v>
      </c>
      <c r="F154" t="s">
        <v>329</v>
      </c>
      <c r="G154">
        <v>20192</v>
      </c>
      <c r="H154">
        <v>18639</v>
      </c>
      <c r="I154">
        <v>38831</v>
      </c>
      <c r="J154">
        <v>6260</v>
      </c>
      <c r="K154">
        <v>5502</v>
      </c>
      <c r="L154">
        <v>4799</v>
      </c>
      <c r="M154">
        <v>4147</v>
      </c>
      <c r="N154">
        <v>3548</v>
      </c>
      <c r="O154">
        <v>2978</v>
      </c>
      <c r="P154">
        <v>2468</v>
      </c>
      <c r="Q154">
        <v>2019</v>
      </c>
      <c r="R154">
        <v>1639</v>
      </c>
      <c r="S154">
        <v>1357</v>
      </c>
      <c r="T154">
        <v>977</v>
      </c>
      <c r="U154">
        <v>1160</v>
      </c>
      <c r="V154">
        <v>789</v>
      </c>
      <c r="W154">
        <v>514</v>
      </c>
      <c r="X154">
        <v>358</v>
      </c>
      <c r="Y154">
        <v>204</v>
      </c>
      <c r="Z154">
        <v>112</v>
      </c>
    </row>
    <row r="155" spans="1:26" x14ac:dyDescent="0.25">
      <c r="A155" t="s">
        <v>4</v>
      </c>
      <c r="B155" t="s">
        <v>256</v>
      </c>
      <c r="C155" t="s">
        <v>795</v>
      </c>
      <c r="D155" t="s">
        <v>27</v>
      </c>
      <c r="E155" t="s">
        <v>813</v>
      </c>
      <c r="F155" t="s">
        <v>364</v>
      </c>
      <c r="G155">
        <v>12377</v>
      </c>
      <c r="H155">
        <v>11424</v>
      </c>
      <c r="I155">
        <v>23800</v>
      </c>
      <c r="J155">
        <v>3837</v>
      </c>
      <c r="K155">
        <v>3373</v>
      </c>
      <c r="L155">
        <v>2941</v>
      </c>
      <c r="M155">
        <v>2543</v>
      </c>
      <c r="N155">
        <v>2174</v>
      </c>
      <c r="O155">
        <v>1825</v>
      </c>
      <c r="P155">
        <v>1513</v>
      </c>
      <c r="Q155">
        <v>1237</v>
      </c>
      <c r="R155">
        <v>1005</v>
      </c>
      <c r="S155">
        <v>831</v>
      </c>
      <c r="T155">
        <v>599</v>
      </c>
      <c r="U155">
        <v>711</v>
      </c>
      <c r="V155">
        <v>484</v>
      </c>
      <c r="W155">
        <v>314</v>
      </c>
      <c r="X155">
        <v>220</v>
      </c>
      <c r="Y155">
        <v>125</v>
      </c>
      <c r="Z155">
        <v>69</v>
      </c>
    </row>
    <row r="156" spans="1:26" x14ac:dyDescent="0.25">
      <c r="A156" t="s">
        <v>4</v>
      </c>
      <c r="B156" t="s">
        <v>256</v>
      </c>
      <c r="C156" t="s">
        <v>795</v>
      </c>
      <c r="D156" t="s">
        <v>27</v>
      </c>
      <c r="E156" t="s">
        <v>813</v>
      </c>
      <c r="F156" t="s">
        <v>313</v>
      </c>
      <c r="G156">
        <v>12271</v>
      </c>
      <c r="H156">
        <v>11328</v>
      </c>
      <c r="I156">
        <v>23599</v>
      </c>
      <c r="J156">
        <v>3805</v>
      </c>
      <c r="K156">
        <v>3344</v>
      </c>
      <c r="L156">
        <v>2916</v>
      </c>
      <c r="M156">
        <v>2521</v>
      </c>
      <c r="N156">
        <v>2156</v>
      </c>
      <c r="O156">
        <v>1810</v>
      </c>
      <c r="P156">
        <v>1500</v>
      </c>
      <c r="Q156">
        <v>1227</v>
      </c>
      <c r="R156">
        <v>996</v>
      </c>
      <c r="S156">
        <v>825</v>
      </c>
      <c r="T156">
        <v>593</v>
      </c>
      <c r="U156">
        <v>705</v>
      </c>
      <c r="V156">
        <v>480</v>
      </c>
      <c r="W156">
        <v>312</v>
      </c>
      <c r="X156">
        <v>218</v>
      </c>
      <c r="Y156">
        <v>124</v>
      </c>
      <c r="Z156">
        <v>68</v>
      </c>
    </row>
    <row r="157" spans="1:26" x14ac:dyDescent="0.25">
      <c r="A157" t="s">
        <v>4</v>
      </c>
      <c r="B157" t="s">
        <v>256</v>
      </c>
      <c r="C157" t="s">
        <v>795</v>
      </c>
      <c r="D157" t="s">
        <v>27</v>
      </c>
      <c r="E157" t="s">
        <v>813</v>
      </c>
      <c r="F157" t="s">
        <v>858</v>
      </c>
      <c r="G157">
        <v>5734</v>
      </c>
      <c r="H157">
        <v>5294</v>
      </c>
      <c r="I157">
        <v>11028</v>
      </c>
      <c r="J157">
        <v>1778</v>
      </c>
      <c r="K157">
        <v>1563</v>
      </c>
      <c r="L157">
        <v>1363</v>
      </c>
      <c r="M157">
        <v>1178</v>
      </c>
      <c r="N157">
        <v>1008</v>
      </c>
      <c r="O157">
        <v>845</v>
      </c>
      <c r="P157">
        <v>701</v>
      </c>
      <c r="Q157">
        <v>573</v>
      </c>
      <c r="R157">
        <v>465</v>
      </c>
      <c r="S157">
        <v>386</v>
      </c>
      <c r="T157">
        <v>278</v>
      </c>
      <c r="U157">
        <v>330</v>
      </c>
      <c r="V157">
        <v>224</v>
      </c>
      <c r="W157">
        <v>145</v>
      </c>
      <c r="X157">
        <v>101</v>
      </c>
      <c r="Y157">
        <v>58</v>
      </c>
      <c r="Z157">
        <v>32</v>
      </c>
    </row>
    <row r="158" spans="1:26" x14ac:dyDescent="0.25">
      <c r="A158" t="s">
        <v>4</v>
      </c>
      <c r="B158" t="s">
        <v>256</v>
      </c>
      <c r="C158" t="s">
        <v>795</v>
      </c>
      <c r="D158" t="s">
        <v>27</v>
      </c>
      <c r="E158" t="s">
        <v>813</v>
      </c>
      <c r="F158" t="s">
        <v>856</v>
      </c>
      <c r="G158">
        <v>11771</v>
      </c>
      <c r="H158">
        <v>10867</v>
      </c>
      <c r="I158">
        <v>22638</v>
      </c>
      <c r="J158">
        <v>3650</v>
      </c>
      <c r="K158">
        <v>3208</v>
      </c>
      <c r="L158">
        <v>2798</v>
      </c>
      <c r="M158">
        <v>2418</v>
      </c>
      <c r="N158">
        <v>2069</v>
      </c>
      <c r="O158">
        <v>1736</v>
      </c>
      <c r="P158">
        <v>1439</v>
      </c>
      <c r="Q158">
        <v>1177</v>
      </c>
      <c r="R158">
        <v>956</v>
      </c>
      <c r="S158">
        <v>792</v>
      </c>
      <c r="T158">
        <v>570</v>
      </c>
      <c r="U158">
        <v>676</v>
      </c>
      <c r="V158">
        <v>460</v>
      </c>
      <c r="W158">
        <v>299</v>
      </c>
      <c r="X158">
        <v>209</v>
      </c>
      <c r="Y158">
        <v>118</v>
      </c>
      <c r="Z158">
        <v>66</v>
      </c>
    </row>
    <row r="159" spans="1:26" x14ac:dyDescent="0.25">
      <c r="A159" t="s">
        <v>4</v>
      </c>
      <c r="B159" t="s">
        <v>256</v>
      </c>
      <c r="C159" t="s">
        <v>795</v>
      </c>
      <c r="D159" t="s">
        <v>27</v>
      </c>
      <c r="E159" t="s">
        <v>813</v>
      </c>
      <c r="F159" t="s">
        <v>859</v>
      </c>
      <c r="G159">
        <v>26679</v>
      </c>
      <c r="H159">
        <v>24626</v>
      </c>
      <c r="I159">
        <v>51305</v>
      </c>
      <c r="J159">
        <v>8272</v>
      </c>
      <c r="K159">
        <v>7270</v>
      </c>
      <c r="L159">
        <v>6341</v>
      </c>
      <c r="M159">
        <v>5480</v>
      </c>
      <c r="N159">
        <v>4688</v>
      </c>
      <c r="O159">
        <v>3935</v>
      </c>
      <c r="P159">
        <v>3261</v>
      </c>
      <c r="Q159">
        <v>2667</v>
      </c>
      <c r="R159">
        <v>2167</v>
      </c>
      <c r="S159">
        <v>1793</v>
      </c>
      <c r="T159">
        <v>1290</v>
      </c>
      <c r="U159">
        <v>1533</v>
      </c>
      <c r="V159">
        <v>1044</v>
      </c>
      <c r="W159">
        <v>678</v>
      </c>
      <c r="X159">
        <v>473</v>
      </c>
      <c r="Y159">
        <v>268</v>
      </c>
      <c r="Z159">
        <v>148</v>
      </c>
    </row>
    <row r="160" spans="1:26" x14ac:dyDescent="0.25">
      <c r="A160" t="s">
        <v>4</v>
      </c>
      <c r="B160" t="s">
        <v>256</v>
      </c>
      <c r="C160" t="s">
        <v>795</v>
      </c>
      <c r="D160" t="s">
        <v>27</v>
      </c>
      <c r="E160" t="s">
        <v>813</v>
      </c>
      <c r="F160" t="s">
        <v>860</v>
      </c>
      <c r="G160">
        <v>23126</v>
      </c>
      <c r="H160">
        <v>21348</v>
      </c>
      <c r="I160">
        <v>44475</v>
      </c>
      <c r="J160">
        <v>7170</v>
      </c>
      <c r="K160">
        <v>6302</v>
      </c>
      <c r="L160">
        <v>5496</v>
      </c>
      <c r="M160">
        <v>4750</v>
      </c>
      <c r="N160">
        <v>4064</v>
      </c>
      <c r="O160">
        <v>3411</v>
      </c>
      <c r="P160">
        <v>2827</v>
      </c>
      <c r="Q160">
        <v>2312</v>
      </c>
      <c r="R160">
        <v>1878</v>
      </c>
      <c r="S160">
        <v>1554</v>
      </c>
      <c r="T160">
        <v>1119</v>
      </c>
      <c r="U160">
        <v>1329</v>
      </c>
      <c r="V160">
        <v>905</v>
      </c>
      <c r="W160">
        <v>588</v>
      </c>
      <c r="X160">
        <v>410</v>
      </c>
      <c r="Y160">
        <v>233</v>
      </c>
      <c r="Z160">
        <v>128</v>
      </c>
    </row>
    <row r="161" spans="1:26" x14ac:dyDescent="0.25">
      <c r="A161" t="s">
        <v>4</v>
      </c>
      <c r="B161" t="s">
        <v>256</v>
      </c>
      <c r="C161" t="s">
        <v>795</v>
      </c>
      <c r="D161" t="s">
        <v>27</v>
      </c>
      <c r="E161" t="s">
        <v>813</v>
      </c>
      <c r="F161" t="s">
        <v>857</v>
      </c>
      <c r="G161">
        <v>12307</v>
      </c>
      <c r="H161">
        <v>11360</v>
      </c>
      <c r="I161">
        <v>23667</v>
      </c>
      <c r="J161">
        <v>3815</v>
      </c>
      <c r="K161">
        <v>3353</v>
      </c>
      <c r="L161">
        <v>2925</v>
      </c>
      <c r="M161">
        <v>2527</v>
      </c>
      <c r="N161">
        <v>2162</v>
      </c>
      <c r="O161">
        <v>1815</v>
      </c>
      <c r="P161">
        <v>1504</v>
      </c>
      <c r="Q161">
        <v>1231</v>
      </c>
      <c r="R161">
        <v>999</v>
      </c>
      <c r="S161">
        <v>827</v>
      </c>
      <c r="T161">
        <v>596</v>
      </c>
      <c r="U161">
        <v>708</v>
      </c>
      <c r="V161">
        <v>481</v>
      </c>
      <c r="W161">
        <v>313</v>
      </c>
      <c r="X161">
        <v>219</v>
      </c>
      <c r="Y161">
        <v>124</v>
      </c>
      <c r="Z161">
        <v>68</v>
      </c>
    </row>
    <row r="162" spans="1:26" x14ac:dyDescent="0.25">
      <c r="A162" t="s">
        <v>4</v>
      </c>
      <c r="B162" t="s">
        <v>4</v>
      </c>
      <c r="C162" t="s">
        <v>795</v>
      </c>
      <c r="D162" t="s">
        <v>27</v>
      </c>
      <c r="E162" t="s">
        <v>814</v>
      </c>
      <c r="F162" t="s">
        <v>298</v>
      </c>
      <c r="G162">
        <v>31522</v>
      </c>
      <c r="H162">
        <v>29097</v>
      </c>
      <c r="I162">
        <v>60618</v>
      </c>
      <c r="J162">
        <v>9773</v>
      </c>
      <c r="K162">
        <v>8589</v>
      </c>
      <c r="L162">
        <v>7491</v>
      </c>
      <c r="M162">
        <v>6474</v>
      </c>
      <c r="N162">
        <v>5538</v>
      </c>
      <c r="O162">
        <v>4649</v>
      </c>
      <c r="P162">
        <v>3852</v>
      </c>
      <c r="Q162">
        <v>3151</v>
      </c>
      <c r="R162">
        <v>2560</v>
      </c>
      <c r="S162">
        <v>2118</v>
      </c>
      <c r="T162">
        <v>1525</v>
      </c>
      <c r="U162">
        <v>1811</v>
      </c>
      <c r="V162">
        <v>1232</v>
      </c>
      <c r="W162">
        <v>801</v>
      </c>
      <c r="X162">
        <v>559</v>
      </c>
      <c r="Y162">
        <v>318</v>
      </c>
      <c r="Z162">
        <v>174</v>
      </c>
    </row>
    <row r="163" spans="1:26" x14ac:dyDescent="0.25">
      <c r="A163" t="s">
        <v>4</v>
      </c>
      <c r="B163" t="s">
        <v>4</v>
      </c>
      <c r="C163" t="s">
        <v>795</v>
      </c>
      <c r="D163" t="s">
        <v>27</v>
      </c>
      <c r="E163" t="s">
        <v>814</v>
      </c>
      <c r="F163" t="s">
        <v>310</v>
      </c>
      <c r="G163">
        <v>15181</v>
      </c>
      <c r="H163">
        <v>14014</v>
      </c>
      <c r="I163">
        <v>29195</v>
      </c>
      <c r="J163">
        <v>4707</v>
      </c>
      <c r="K163">
        <v>4136</v>
      </c>
      <c r="L163">
        <v>3608</v>
      </c>
      <c r="M163">
        <v>3119</v>
      </c>
      <c r="N163">
        <v>2667</v>
      </c>
      <c r="O163">
        <v>2239</v>
      </c>
      <c r="P163">
        <v>1855</v>
      </c>
      <c r="Q163">
        <v>1517</v>
      </c>
      <c r="R163">
        <v>1233</v>
      </c>
      <c r="S163">
        <v>1020</v>
      </c>
      <c r="T163">
        <v>734</v>
      </c>
      <c r="U163">
        <v>872</v>
      </c>
      <c r="V163">
        <v>593</v>
      </c>
      <c r="W163">
        <v>386</v>
      </c>
      <c r="X163">
        <v>269</v>
      </c>
      <c r="Y163">
        <v>153</v>
      </c>
      <c r="Z163">
        <v>84</v>
      </c>
    </row>
    <row r="164" spans="1:26" x14ac:dyDescent="0.25">
      <c r="A164" t="s">
        <v>4</v>
      </c>
      <c r="B164" t="s">
        <v>4</v>
      </c>
      <c r="C164" t="s">
        <v>795</v>
      </c>
      <c r="D164" t="s">
        <v>27</v>
      </c>
      <c r="E164" t="s">
        <v>814</v>
      </c>
      <c r="F164" t="s">
        <v>329</v>
      </c>
      <c r="G164">
        <v>20244</v>
      </c>
      <c r="H164">
        <v>18686</v>
      </c>
      <c r="I164">
        <v>38931</v>
      </c>
      <c r="J164">
        <v>6276</v>
      </c>
      <c r="K164">
        <v>5517</v>
      </c>
      <c r="L164">
        <v>4812</v>
      </c>
      <c r="M164">
        <v>4158</v>
      </c>
      <c r="N164">
        <v>3557</v>
      </c>
      <c r="O164">
        <v>2986</v>
      </c>
      <c r="P164">
        <v>2474</v>
      </c>
      <c r="Q164">
        <v>2023</v>
      </c>
      <c r="R164">
        <v>1643</v>
      </c>
      <c r="S164">
        <v>1360</v>
      </c>
      <c r="T164">
        <v>979</v>
      </c>
      <c r="U164">
        <v>1163</v>
      </c>
      <c r="V164">
        <v>792</v>
      </c>
      <c r="W164">
        <v>515</v>
      </c>
      <c r="X164">
        <v>359</v>
      </c>
      <c r="Y164">
        <v>204</v>
      </c>
      <c r="Z164">
        <v>112</v>
      </c>
    </row>
    <row r="165" spans="1:26" x14ac:dyDescent="0.25">
      <c r="A165" t="s">
        <v>4</v>
      </c>
      <c r="B165" t="s">
        <v>4</v>
      </c>
      <c r="C165" t="s">
        <v>795</v>
      </c>
      <c r="D165" t="s">
        <v>27</v>
      </c>
      <c r="E165" t="s">
        <v>814</v>
      </c>
      <c r="F165" t="s">
        <v>364</v>
      </c>
      <c r="G165">
        <v>101513</v>
      </c>
      <c r="H165">
        <v>93705</v>
      </c>
      <c r="I165">
        <v>195218</v>
      </c>
      <c r="J165">
        <v>31473</v>
      </c>
      <c r="K165">
        <v>27662</v>
      </c>
      <c r="L165">
        <v>24125</v>
      </c>
      <c r="M165">
        <v>20851</v>
      </c>
      <c r="N165">
        <v>17838</v>
      </c>
      <c r="O165">
        <v>14972</v>
      </c>
      <c r="P165">
        <v>12407</v>
      </c>
      <c r="Q165">
        <v>10150</v>
      </c>
      <c r="R165">
        <v>8243</v>
      </c>
      <c r="S165">
        <v>6822</v>
      </c>
      <c r="T165">
        <v>4911</v>
      </c>
      <c r="U165">
        <v>5834</v>
      </c>
      <c r="V165">
        <v>3969</v>
      </c>
      <c r="W165">
        <v>2581</v>
      </c>
      <c r="X165">
        <v>1799</v>
      </c>
      <c r="Y165">
        <v>1022</v>
      </c>
      <c r="Z165">
        <v>562</v>
      </c>
    </row>
    <row r="166" spans="1:26" x14ac:dyDescent="0.25">
      <c r="A166" t="s">
        <v>4</v>
      </c>
      <c r="B166" t="s">
        <v>4</v>
      </c>
      <c r="C166" t="s">
        <v>795</v>
      </c>
      <c r="D166" t="s">
        <v>27</v>
      </c>
      <c r="E166" t="s">
        <v>814</v>
      </c>
      <c r="F166" t="s">
        <v>313</v>
      </c>
      <c r="G166">
        <v>18650</v>
      </c>
      <c r="H166">
        <v>17215</v>
      </c>
      <c r="I166">
        <v>35865</v>
      </c>
      <c r="J166">
        <v>5782</v>
      </c>
      <c r="K166">
        <v>5082</v>
      </c>
      <c r="L166">
        <v>4432</v>
      </c>
      <c r="M166">
        <v>3830</v>
      </c>
      <c r="N166">
        <v>3277</v>
      </c>
      <c r="O166">
        <v>2750</v>
      </c>
      <c r="P166">
        <v>2280</v>
      </c>
      <c r="Q166">
        <v>1864</v>
      </c>
      <c r="R166">
        <v>1514</v>
      </c>
      <c r="S166">
        <v>1254</v>
      </c>
      <c r="T166">
        <v>902</v>
      </c>
      <c r="U166">
        <v>1072</v>
      </c>
      <c r="V166">
        <v>729</v>
      </c>
      <c r="W166">
        <v>474</v>
      </c>
      <c r="X166">
        <v>331</v>
      </c>
      <c r="Y166">
        <v>187</v>
      </c>
      <c r="Z166">
        <v>103</v>
      </c>
    </row>
    <row r="167" spans="1:26" x14ac:dyDescent="0.25">
      <c r="A167" t="s">
        <v>4</v>
      </c>
      <c r="B167" t="s">
        <v>4</v>
      </c>
      <c r="C167" t="s">
        <v>795</v>
      </c>
      <c r="D167" t="s">
        <v>27</v>
      </c>
      <c r="E167" t="s">
        <v>814</v>
      </c>
      <c r="F167" t="s">
        <v>858</v>
      </c>
      <c r="G167">
        <v>13883</v>
      </c>
      <c r="H167">
        <v>12816</v>
      </c>
      <c r="I167">
        <v>26699</v>
      </c>
      <c r="J167">
        <v>4304</v>
      </c>
      <c r="K167">
        <v>3783</v>
      </c>
      <c r="L167">
        <v>3300</v>
      </c>
      <c r="M167">
        <v>2852</v>
      </c>
      <c r="N167">
        <v>2439</v>
      </c>
      <c r="O167">
        <v>2047</v>
      </c>
      <c r="P167">
        <v>1697</v>
      </c>
      <c r="Q167">
        <v>1388</v>
      </c>
      <c r="R167">
        <v>1128</v>
      </c>
      <c r="S167">
        <v>933</v>
      </c>
      <c r="T167">
        <v>672</v>
      </c>
      <c r="U167">
        <v>798</v>
      </c>
      <c r="V167">
        <v>543</v>
      </c>
      <c r="W167">
        <v>353</v>
      </c>
      <c r="X167">
        <v>246</v>
      </c>
      <c r="Y167">
        <v>140</v>
      </c>
      <c r="Z167">
        <v>76</v>
      </c>
    </row>
    <row r="168" spans="1:26" x14ac:dyDescent="0.25">
      <c r="A168" t="s">
        <v>4</v>
      </c>
      <c r="B168" t="s">
        <v>4</v>
      </c>
      <c r="C168" t="s">
        <v>795</v>
      </c>
      <c r="D168" t="s">
        <v>27</v>
      </c>
      <c r="E168" t="s">
        <v>814</v>
      </c>
      <c r="F168" t="s">
        <v>856</v>
      </c>
      <c r="G168">
        <v>15784</v>
      </c>
      <c r="H168">
        <v>14569</v>
      </c>
      <c r="I168">
        <v>30353</v>
      </c>
      <c r="J168">
        <v>4893</v>
      </c>
      <c r="K168">
        <v>4301</v>
      </c>
      <c r="L168">
        <v>3751</v>
      </c>
      <c r="M168">
        <v>3241</v>
      </c>
      <c r="N168">
        <v>2773</v>
      </c>
      <c r="O168">
        <v>2328</v>
      </c>
      <c r="P168">
        <v>1929</v>
      </c>
      <c r="Q168">
        <v>1578</v>
      </c>
      <c r="R168">
        <v>1281</v>
      </c>
      <c r="S168">
        <v>1061</v>
      </c>
      <c r="T168">
        <v>764</v>
      </c>
      <c r="U168">
        <v>907</v>
      </c>
      <c r="V168">
        <v>617</v>
      </c>
      <c r="W168">
        <v>402</v>
      </c>
      <c r="X168">
        <v>280</v>
      </c>
      <c r="Y168">
        <v>159</v>
      </c>
      <c r="Z168">
        <v>87</v>
      </c>
    </row>
    <row r="169" spans="1:26" x14ac:dyDescent="0.25">
      <c r="A169" t="s">
        <v>4</v>
      </c>
      <c r="B169" t="s">
        <v>4</v>
      </c>
      <c r="C169" t="s">
        <v>795</v>
      </c>
      <c r="D169" t="s">
        <v>27</v>
      </c>
      <c r="E169" t="s">
        <v>814</v>
      </c>
      <c r="F169" t="s">
        <v>859</v>
      </c>
      <c r="G169">
        <v>7212</v>
      </c>
      <c r="H169">
        <v>6657</v>
      </c>
      <c r="I169">
        <v>13869</v>
      </c>
      <c r="J169">
        <v>2236</v>
      </c>
      <c r="K169">
        <v>1965</v>
      </c>
      <c r="L169">
        <v>1714</v>
      </c>
      <c r="M169">
        <v>1482</v>
      </c>
      <c r="N169">
        <v>1268</v>
      </c>
      <c r="O169">
        <v>1064</v>
      </c>
      <c r="P169">
        <v>881</v>
      </c>
      <c r="Q169">
        <v>722</v>
      </c>
      <c r="R169">
        <v>586</v>
      </c>
      <c r="S169">
        <v>485</v>
      </c>
      <c r="T169">
        <v>349</v>
      </c>
      <c r="U169">
        <v>415</v>
      </c>
      <c r="V169">
        <v>282</v>
      </c>
      <c r="W169">
        <v>183</v>
      </c>
      <c r="X169">
        <v>128</v>
      </c>
      <c r="Y169">
        <v>72</v>
      </c>
      <c r="Z169">
        <v>40</v>
      </c>
    </row>
    <row r="170" spans="1:26" x14ac:dyDescent="0.25">
      <c r="A170" t="s">
        <v>4</v>
      </c>
      <c r="B170" t="s">
        <v>4</v>
      </c>
      <c r="C170" t="s">
        <v>795</v>
      </c>
      <c r="D170" t="s">
        <v>27</v>
      </c>
      <c r="E170" t="s">
        <v>814</v>
      </c>
      <c r="F170" t="s">
        <v>860</v>
      </c>
      <c r="G170">
        <v>12681</v>
      </c>
      <c r="H170">
        <v>11706</v>
      </c>
      <c r="I170">
        <v>24387</v>
      </c>
      <c r="J170">
        <v>3932</v>
      </c>
      <c r="K170">
        <v>3456</v>
      </c>
      <c r="L170">
        <v>3014</v>
      </c>
      <c r="M170">
        <v>2605</v>
      </c>
      <c r="N170">
        <v>2228</v>
      </c>
      <c r="O170">
        <v>1871</v>
      </c>
      <c r="P170">
        <v>1550</v>
      </c>
      <c r="Q170">
        <v>1268</v>
      </c>
      <c r="R170">
        <v>1030</v>
      </c>
      <c r="S170">
        <v>852</v>
      </c>
      <c r="T170">
        <v>614</v>
      </c>
      <c r="U170">
        <v>729</v>
      </c>
      <c r="V170">
        <v>495</v>
      </c>
      <c r="W170">
        <v>322</v>
      </c>
      <c r="X170">
        <v>225</v>
      </c>
      <c r="Y170">
        <v>128</v>
      </c>
      <c r="Z170">
        <v>70</v>
      </c>
    </row>
    <row r="171" spans="1:26" x14ac:dyDescent="0.25">
      <c r="A171" t="s">
        <v>4</v>
      </c>
      <c r="B171" t="s">
        <v>4</v>
      </c>
      <c r="C171" t="s">
        <v>795</v>
      </c>
      <c r="D171" t="s">
        <v>27</v>
      </c>
      <c r="E171" t="s">
        <v>814</v>
      </c>
      <c r="F171" t="s">
        <v>857</v>
      </c>
      <c r="G171">
        <v>24766</v>
      </c>
      <c r="H171">
        <v>22860</v>
      </c>
      <c r="I171">
        <v>47627</v>
      </c>
      <c r="J171">
        <v>7678</v>
      </c>
      <c r="K171">
        <v>6749</v>
      </c>
      <c r="L171">
        <v>5885</v>
      </c>
      <c r="M171">
        <v>5087</v>
      </c>
      <c r="N171">
        <v>4352</v>
      </c>
      <c r="O171">
        <v>3653</v>
      </c>
      <c r="P171">
        <v>3027</v>
      </c>
      <c r="Q171">
        <v>2476</v>
      </c>
      <c r="R171">
        <v>2011</v>
      </c>
      <c r="S171">
        <v>1664</v>
      </c>
      <c r="T171">
        <v>1198</v>
      </c>
      <c r="U171">
        <v>1423</v>
      </c>
      <c r="V171">
        <v>968</v>
      </c>
      <c r="W171">
        <v>630</v>
      </c>
      <c r="X171">
        <v>439</v>
      </c>
      <c r="Y171">
        <v>249</v>
      </c>
      <c r="Z171">
        <v>137</v>
      </c>
    </row>
    <row r="172" spans="1:26" x14ac:dyDescent="0.25">
      <c r="A172" t="s">
        <v>4</v>
      </c>
      <c r="B172" t="s">
        <v>257</v>
      </c>
      <c r="C172" t="s">
        <v>795</v>
      </c>
      <c r="D172" t="s">
        <v>27</v>
      </c>
      <c r="E172" t="s">
        <v>895</v>
      </c>
      <c r="F172" t="s">
        <v>313</v>
      </c>
      <c r="G172">
        <v>5734</v>
      </c>
      <c r="H172">
        <v>5293</v>
      </c>
      <c r="I172">
        <v>11027</v>
      </c>
      <c r="J172">
        <v>1778</v>
      </c>
      <c r="K172">
        <v>1563</v>
      </c>
      <c r="L172">
        <v>1362</v>
      </c>
      <c r="M172">
        <v>1178</v>
      </c>
      <c r="N172">
        <v>1008</v>
      </c>
      <c r="O172">
        <v>845</v>
      </c>
      <c r="P172">
        <v>701</v>
      </c>
      <c r="Q172">
        <v>573</v>
      </c>
      <c r="R172">
        <v>465</v>
      </c>
      <c r="S172">
        <v>386</v>
      </c>
      <c r="T172">
        <v>278</v>
      </c>
      <c r="U172">
        <v>330</v>
      </c>
      <c r="V172">
        <v>224</v>
      </c>
      <c r="W172">
        <v>145</v>
      </c>
      <c r="X172">
        <v>101</v>
      </c>
      <c r="Y172">
        <v>58</v>
      </c>
      <c r="Z172">
        <v>32</v>
      </c>
    </row>
    <row r="173" spans="1:26" x14ac:dyDescent="0.25">
      <c r="A173" t="s">
        <v>4</v>
      </c>
      <c r="B173" t="s">
        <v>257</v>
      </c>
      <c r="C173" t="s">
        <v>795</v>
      </c>
      <c r="D173" t="s">
        <v>27</v>
      </c>
      <c r="E173" t="s">
        <v>815</v>
      </c>
      <c r="F173" t="s">
        <v>298</v>
      </c>
      <c r="G173">
        <v>15436</v>
      </c>
      <c r="H173">
        <v>14248</v>
      </c>
      <c r="I173">
        <v>29684</v>
      </c>
      <c r="J173">
        <v>4786</v>
      </c>
      <c r="K173">
        <v>4206</v>
      </c>
      <c r="L173">
        <v>3668</v>
      </c>
      <c r="M173">
        <v>3170</v>
      </c>
      <c r="N173">
        <v>2713</v>
      </c>
      <c r="O173">
        <v>2277</v>
      </c>
      <c r="P173">
        <v>1887</v>
      </c>
      <c r="Q173">
        <v>1543</v>
      </c>
      <c r="R173">
        <v>1254</v>
      </c>
      <c r="S173">
        <v>1037</v>
      </c>
      <c r="T173">
        <v>746</v>
      </c>
      <c r="U173">
        <v>887</v>
      </c>
      <c r="V173">
        <v>603</v>
      </c>
      <c r="W173">
        <v>393</v>
      </c>
      <c r="X173">
        <v>274</v>
      </c>
      <c r="Y173">
        <v>155</v>
      </c>
      <c r="Z173">
        <v>85</v>
      </c>
    </row>
    <row r="174" spans="1:26" x14ac:dyDescent="0.25">
      <c r="A174" t="s">
        <v>4</v>
      </c>
      <c r="B174" t="s">
        <v>257</v>
      </c>
      <c r="C174" t="s">
        <v>795</v>
      </c>
      <c r="D174" t="s">
        <v>27</v>
      </c>
      <c r="E174" t="s">
        <v>815</v>
      </c>
      <c r="F174" t="s">
        <v>310</v>
      </c>
      <c r="G174">
        <v>20186</v>
      </c>
      <c r="H174">
        <v>18633</v>
      </c>
      <c r="I174">
        <v>38820</v>
      </c>
      <c r="J174">
        <v>6259</v>
      </c>
      <c r="K174">
        <v>5501</v>
      </c>
      <c r="L174">
        <v>4798</v>
      </c>
      <c r="M174">
        <v>4146</v>
      </c>
      <c r="N174">
        <v>3547</v>
      </c>
      <c r="O174">
        <v>2978</v>
      </c>
      <c r="P174">
        <v>2467</v>
      </c>
      <c r="Q174">
        <v>2018</v>
      </c>
      <c r="R174">
        <v>1639</v>
      </c>
      <c r="S174">
        <v>1357</v>
      </c>
      <c r="T174">
        <v>977</v>
      </c>
      <c r="U174">
        <v>1160</v>
      </c>
      <c r="V174">
        <v>789</v>
      </c>
      <c r="W174">
        <v>514</v>
      </c>
      <c r="X174">
        <v>358</v>
      </c>
      <c r="Y174">
        <v>204</v>
      </c>
      <c r="Z174">
        <v>112</v>
      </c>
    </row>
    <row r="175" spans="1:26" x14ac:dyDescent="0.25">
      <c r="A175" t="s">
        <v>4</v>
      </c>
      <c r="B175" t="s">
        <v>257</v>
      </c>
      <c r="C175" t="s">
        <v>795</v>
      </c>
      <c r="D175" t="s">
        <v>27</v>
      </c>
      <c r="E175" t="s">
        <v>815</v>
      </c>
      <c r="F175" t="s">
        <v>329</v>
      </c>
      <c r="G175">
        <v>6555</v>
      </c>
      <c r="H175">
        <v>6050</v>
      </c>
      <c r="I175">
        <v>12605</v>
      </c>
      <c r="J175">
        <v>2032</v>
      </c>
      <c r="K175">
        <v>1787</v>
      </c>
      <c r="L175">
        <v>1557</v>
      </c>
      <c r="M175">
        <v>1346</v>
      </c>
      <c r="N175">
        <v>1152</v>
      </c>
      <c r="O175">
        <v>967</v>
      </c>
      <c r="P175">
        <v>801</v>
      </c>
      <c r="Q175">
        <v>656</v>
      </c>
      <c r="R175">
        <v>532</v>
      </c>
      <c r="S175">
        <v>440</v>
      </c>
      <c r="T175">
        <v>317</v>
      </c>
      <c r="U175">
        <v>377</v>
      </c>
      <c r="V175">
        <v>256</v>
      </c>
      <c r="W175">
        <v>167</v>
      </c>
      <c r="X175">
        <v>116</v>
      </c>
      <c r="Y175">
        <v>66</v>
      </c>
      <c r="Z175">
        <v>37</v>
      </c>
    </row>
    <row r="176" spans="1:26" x14ac:dyDescent="0.25">
      <c r="A176" t="s">
        <v>4</v>
      </c>
      <c r="B176" t="s">
        <v>257</v>
      </c>
      <c r="C176" t="s">
        <v>795</v>
      </c>
      <c r="D176" t="s">
        <v>27</v>
      </c>
      <c r="E176" t="s">
        <v>815</v>
      </c>
      <c r="F176" t="s">
        <v>313</v>
      </c>
      <c r="G176">
        <v>39409</v>
      </c>
      <c r="H176">
        <v>36376</v>
      </c>
      <c r="I176">
        <v>75786</v>
      </c>
      <c r="J176">
        <v>12218</v>
      </c>
      <c r="K176">
        <v>10737</v>
      </c>
      <c r="L176">
        <v>9365</v>
      </c>
      <c r="M176">
        <v>8094</v>
      </c>
      <c r="N176">
        <v>6924</v>
      </c>
      <c r="O176">
        <v>5812</v>
      </c>
      <c r="P176">
        <v>4817</v>
      </c>
      <c r="Q176">
        <v>3940</v>
      </c>
      <c r="R176">
        <v>3201</v>
      </c>
      <c r="S176">
        <v>2648</v>
      </c>
      <c r="T176">
        <v>1906</v>
      </c>
      <c r="U176">
        <v>2265</v>
      </c>
      <c r="V176">
        <v>1540</v>
      </c>
      <c r="W176">
        <v>1002</v>
      </c>
      <c r="X176">
        <v>699</v>
      </c>
      <c r="Y176">
        <v>396</v>
      </c>
      <c r="Z176">
        <v>219</v>
      </c>
    </row>
    <row r="177" spans="1:26" x14ac:dyDescent="0.25">
      <c r="A177" t="s">
        <v>4</v>
      </c>
      <c r="B177" t="s">
        <v>257</v>
      </c>
      <c r="C177" t="s">
        <v>795</v>
      </c>
      <c r="D177" t="s">
        <v>27</v>
      </c>
      <c r="E177" t="s">
        <v>815</v>
      </c>
      <c r="F177" t="s">
        <v>858</v>
      </c>
      <c r="G177">
        <v>7885</v>
      </c>
      <c r="H177">
        <v>7278</v>
      </c>
      <c r="I177">
        <v>15163</v>
      </c>
      <c r="J177">
        <v>2445</v>
      </c>
      <c r="K177">
        <v>2148</v>
      </c>
      <c r="L177">
        <v>1874</v>
      </c>
      <c r="M177">
        <v>1620</v>
      </c>
      <c r="N177">
        <v>1386</v>
      </c>
      <c r="O177">
        <v>1163</v>
      </c>
      <c r="P177">
        <v>964</v>
      </c>
      <c r="Q177">
        <v>788</v>
      </c>
      <c r="R177">
        <v>640</v>
      </c>
      <c r="S177">
        <v>530</v>
      </c>
      <c r="T177">
        <v>381</v>
      </c>
      <c r="U177">
        <v>453</v>
      </c>
      <c r="V177">
        <v>308</v>
      </c>
      <c r="W177">
        <v>200</v>
      </c>
      <c r="X177">
        <v>140</v>
      </c>
      <c r="Y177">
        <v>80</v>
      </c>
      <c r="Z177">
        <v>44</v>
      </c>
    </row>
    <row r="178" spans="1:26" x14ac:dyDescent="0.25">
      <c r="A178" t="s">
        <v>4</v>
      </c>
      <c r="B178" t="s">
        <v>257</v>
      </c>
      <c r="C178" t="s">
        <v>795</v>
      </c>
      <c r="D178" t="s">
        <v>27</v>
      </c>
      <c r="E178" t="s">
        <v>815</v>
      </c>
      <c r="F178" t="s">
        <v>859</v>
      </c>
      <c r="G178">
        <v>8403</v>
      </c>
      <c r="H178">
        <v>7756</v>
      </c>
      <c r="I178">
        <v>16159</v>
      </c>
      <c r="J178">
        <v>2605</v>
      </c>
      <c r="K178">
        <v>2289</v>
      </c>
      <c r="L178">
        <v>1997</v>
      </c>
      <c r="M178">
        <v>1726</v>
      </c>
      <c r="N178">
        <v>1476</v>
      </c>
      <c r="O178">
        <v>1240</v>
      </c>
      <c r="P178">
        <v>1027</v>
      </c>
      <c r="Q178">
        <v>840</v>
      </c>
      <c r="R178">
        <v>683</v>
      </c>
      <c r="S178">
        <v>564</v>
      </c>
      <c r="T178">
        <v>406</v>
      </c>
      <c r="U178">
        <v>482</v>
      </c>
      <c r="V178">
        <v>328</v>
      </c>
      <c r="W178">
        <v>213</v>
      </c>
      <c r="X178">
        <v>149</v>
      </c>
      <c r="Y178">
        <v>85</v>
      </c>
      <c r="Z178">
        <v>46</v>
      </c>
    </row>
    <row r="179" spans="1:26" x14ac:dyDescent="0.25">
      <c r="A179" t="s">
        <v>4</v>
      </c>
      <c r="B179" t="s">
        <v>257</v>
      </c>
      <c r="C179" t="s">
        <v>795</v>
      </c>
      <c r="D179" t="s">
        <v>27</v>
      </c>
      <c r="E179" t="s">
        <v>815</v>
      </c>
      <c r="F179" t="s">
        <v>860</v>
      </c>
      <c r="G179">
        <v>9029</v>
      </c>
      <c r="H179">
        <v>8334</v>
      </c>
      <c r="I179">
        <v>17363</v>
      </c>
      <c r="J179">
        <v>2799</v>
      </c>
      <c r="K179">
        <v>2461</v>
      </c>
      <c r="L179">
        <v>2145</v>
      </c>
      <c r="M179">
        <v>1854</v>
      </c>
      <c r="N179">
        <v>1586</v>
      </c>
      <c r="O179">
        <v>1332</v>
      </c>
      <c r="P179">
        <v>1104</v>
      </c>
      <c r="Q179">
        <v>902</v>
      </c>
      <c r="R179">
        <v>733</v>
      </c>
      <c r="S179">
        <v>606</v>
      </c>
      <c r="T179">
        <v>437</v>
      </c>
      <c r="U179">
        <v>519</v>
      </c>
      <c r="V179">
        <v>353</v>
      </c>
      <c r="W179">
        <v>229</v>
      </c>
      <c r="X179">
        <v>160</v>
      </c>
      <c r="Y179">
        <v>90</v>
      </c>
      <c r="Z179">
        <v>50</v>
      </c>
    </row>
    <row r="180" spans="1:26" x14ac:dyDescent="0.25">
      <c r="A180" t="s">
        <v>4</v>
      </c>
      <c r="B180" t="s">
        <v>257</v>
      </c>
      <c r="C180" t="s">
        <v>795</v>
      </c>
      <c r="D180" t="s">
        <v>27</v>
      </c>
      <c r="E180" t="s">
        <v>815</v>
      </c>
      <c r="F180" t="s">
        <v>857</v>
      </c>
      <c r="G180">
        <v>12523</v>
      </c>
      <c r="H180">
        <v>11559</v>
      </c>
      <c r="I180">
        <v>24083</v>
      </c>
      <c r="J180">
        <v>3882</v>
      </c>
      <c r="K180">
        <v>3413</v>
      </c>
      <c r="L180">
        <v>2977</v>
      </c>
      <c r="M180">
        <v>2573</v>
      </c>
      <c r="N180">
        <v>2200</v>
      </c>
      <c r="O180">
        <v>1847</v>
      </c>
      <c r="P180">
        <v>1530</v>
      </c>
      <c r="Q180">
        <v>1252</v>
      </c>
      <c r="R180">
        <v>1017</v>
      </c>
      <c r="S180">
        <v>841</v>
      </c>
      <c r="T180">
        <v>606</v>
      </c>
      <c r="U180">
        <v>719</v>
      </c>
      <c r="V180">
        <v>490</v>
      </c>
      <c r="W180">
        <v>319</v>
      </c>
      <c r="X180">
        <v>222</v>
      </c>
      <c r="Y180">
        <v>126</v>
      </c>
      <c r="Z180">
        <v>69</v>
      </c>
    </row>
    <row r="181" spans="1:26" x14ac:dyDescent="0.25">
      <c r="A181" t="s">
        <v>4</v>
      </c>
      <c r="B181" t="s">
        <v>257</v>
      </c>
      <c r="C181" t="s">
        <v>795</v>
      </c>
      <c r="D181" t="s">
        <v>27</v>
      </c>
      <c r="E181" t="s">
        <v>815</v>
      </c>
      <c r="F181" t="s">
        <v>861</v>
      </c>
      <c r="G181">
        <v>15584</v>
      </c>
      <c r="H181">
        <v>14385</v>
      </c>
      <c r="I181">
        <v>29969</v>
      </c>
      <c r="J181">
        <v>4832</v>
      </c>
      <c r="K181">
        <v>4246</v>
      </c>
      <c r="L181">
        <v>3703</v>
      </c>
      <c r="M181">
        <v>3201</v>
      </c>
      <c r="N181">
        <v>2739</v>
      </c>
      <c r="O181">
        <v>2298</v>
      </c>
      <c r="P181">
        <v>1905</v>
      </c>
      <c r="Q181">
        <v>1558</v>
      </c>
      <c r="R181">
        <v>1265</v>
      </c>
      <c r="S181">
        <v>1047</v>
      </c>
      <c r="T181">
        <v>754</v>
      </c>
      <c r="U181">
        <v>896</v>
      </c>
      <c r="V181">
        <v>610</v>
      </c>
      <c r="W181">
        <v>396</v>
      </c>
      <c r="X181">
        <v>276</v>
      </c>
      <c r="Y181">
        <v>157</v>
      </c>
      <c r="Z181">
        <v>86</v>
      </c>
    </row>
    <row r="182" spans="1:26" x14ac:dyDescent="0.25">
      <c r="A182" t="s">
        <v>4</v>
      </c>
      <c r="B182" t="s">
        <v>257</v>
      </c>
      <c r="C182" t="s">
        <v>795</v>
      </c>
      <c r="D182" t="s">
        <v>27</v>
      </c>
      <c r="E182" t="s">
        <v>815</v>
      </c>
      <c r="F182" t="s">
        <v>862</v>
      </c>
      <c r="G182">
        <v>8903</v>
      </c>
      <c r="H182">
        <v>8218</v>
      </c>
      <c r="I182">
        <v>17120</v>
      </c>
      <c r="J182">
        <v>2760</v>
      </c>
      <c r="K182">
        <v>2426</v>
      </c>
      <c r="L182">
        <v>2116</v>
      </c>
      <c r="M182">
        <v>1829</v>
      </c>
      <c r="N182">
        <v>1565</v>
      </c>
      <c r="O182">
        <v>1313</v>
      </c>
      <c r="P182">
        <v>1088</v>
      </c>
      <c r="Q182">
        <v>891</v>
      </c>
      <c r="R182">
        <v>723</v>
      </c>
      <c r="S182">
        <v>599</v>
      </c>
      <c r="T182">
        <v>431</v>
      </c>
      <c r="U182">
        <v>512</v>
      </c>
      <c r="V182">
        <v>348</v>
      </c>
      <c r="W182">
        <v>226</v>
      </c>
      <c r="X182">
        <v>158</v>
      </c>
      <c r="Y182">
        <v>89</v>
      </c>
      <c r="Z182">
        <v>50</v>
      </c>
    </row>
    <row r="183" spans="1:26" x14ac:dyDescent="0.25">
      <c r="A183" t="s">
        <v>4</v>
      </c>
      <c r="B183" t="s">
        <v>257</v>
      </c>
      <c r="C183" t="s">
        <v>795</v>
      </c>
      <c r="D183" t="s">
        <v>27</v>
      </c>
      <c r="E183" t="s">
        <v>815</v>
      </c>
      <c r="F183" t="s">
        <v>865</v>
      </c>
      <c r="G183">
        <v>14995</v>
      </c>
      <c r="H183">
        <v>13840</v>
      </c>
      <c r="I183">
        <v>28835</v>
      </c>
      <c r="J183">
        <v>4649</v>
      </c>
      <c r="K183">
        <v>4086</v>
      </c>
      <c r="L183">
        <v>3563</v>
      </c>
      <c r="M183">
        <v>3080</v>
      </c>
      <c r="N183">
        <v>2635</v>
      </c>
      <c r="O183">
        <v>2212</v>
      </c>
      <c r="P183">
        <v>1833</v>
      </c>
      <c r="Q183">
        <v>1499</v>
      </c>
      <c r="R183">
        <v>1218</v>
      </c>
      <c r="S183">
        <v>1008</v>
      </c>
      <c r="T183">
        <v>726</v>
      </c>
      <c r="U183">
        <v>862</v>
      </c>
      <c r="V183">
        <v>586</v>
      </c>
      <c r="W183">
        <v>381</v>
      </c>
      <c r="X183">
        <v>266</v>
      </c>
      <c r="Y183">
        <v>151</v>
      </c>
      <c r="Z183">
        <v>83</v>
      </c>
    </row>
    <row r="184" spans="1:26" x14ac:dyDescent="0.25">
      <c r="A184" t="s">
        <v>4</v>
      </c>
      <c r="B184" t="s">
        <v>257</v>
      </c>
      <c r="C184" t="s">
        <v>795</v>
      </c>
      <c r="D184" t="s">
        <v>27</v>
      </c>
      <c r="E184" t="s">
        <v>815</v>
      </c>
      <c r="F184" t="s">
        <v>863</v>
      </c>
      <c r="G184">
        <v>8071</v>
      </c>
      <c r="H184">
        <v>7450</v>
      </c>
      <c r="I184">
        <v>15521</v>
      </c>
      <c r="J184">
        <v>2503</v>
      </c>
      <c r="K184">
        <v>2199</v>
      </c>
      <c r="L184">
        <v>1918</v>
      </c>
      <c r="M184">
        <v>1657</v>
      </c>
      <c r="N184">
        <v>1418</v>
      </c>
      <c r="O184">
        <v>1190</v>
      </c>
      <c r="P184">
        <v>986</v>
      </c>
      <c r="Q184">
        <v>807</v>
      </c>
      <c r="R184">
        <v>656</v>
      </c>
      <c r="S184">
        <v>543</v>
      </c>
      <c r="T184">
        <v>391</v>
      </c>
      <c r="U184">
        <v>464</v>
      </c>
      <c r="V184">
        <v>316</v>
      </c>
      <c r="W184">
        <v>206</v>
      </c>
      <c r="X184">
        <v>143</v>
      </c>
      <c r="Y184">
        <v>81</v>
      </c>
      <c r="Z184">
        <v>45</v>
      </c>
    </row>
    <row r="185" spans="1:26" x14ac:dyDescent="0.25">
      <c r="A185" t="s">
        <v>43</v>
      </c>
      <c r="B185" t="s">
        <v>258</v>
      </c>
      <c r="C185" t="s">
        <v>792</v>
      </c>
      <c r="D185" t="s">
        <v>28</v>
      </c>
      <c r="E185" t="s">
        <v>816</v>
      </c>
      <c r="F185" t="s">
        <v>322</v>
      </c>
      <c r="G185">
        <v>12375</v>
      </c>
      <c r="H185">
        <v>11424</v>
      </c>
      <c r="I185">
        <v>23798</v>
      </c>
      <c r="J185">
        <v>3837</v>
      </c>
      <c r="K185">
        <v>3372</v>
      </c>
      <c r="L185">
        <v>2941</v>
      </c>
      <c r="M185">
        <v>2541</v>
      </c>
      <c r="N185">
        <v>2174</v>
      </c>
      <c r="O185">
        <v>1825</v>
      </c>
      <c r="P185">
        <v>1512</v>
      </c>
      <c r="Q185">
        <v>1237</v>
      </c>
      <c r="R185">
        <v>1005</v>
      </c>
      <c r="S185">
        <v>831</v>
      </c>
      <c r="T185">
        <v>599</v>
      </c>
      <c r="U185">
        <v>711</v>
      </c>
      <c r="V185">
        <v>484</v>
      </c>
      <c r="W185">
        <v>314</v>
      </c>
      <c r="X185">
        <v>220</v>
      </c>
      <c r="Y185">
        <v>125</v>
      </c>
      <c r="Z185">
        <v>69</v>
      </c>
    </row>
    <row r="186" spans="1:26" x14ac:dyDescent="0.25">
      <c r="A186" t="s">
        <v>43</v>
      </c>
      <c r="B186" t="s">
        <v>258</v>
      </c>
      <c r="C186" t="s">
        <v>792</v>
      </c>
      <c r="D186" t="s">
        <v>28</v>
      </c>
      <c r="E186" t="s">
        <v>816</v>
      </c>
      <c r="F186" t="s">
        <v>287</v>
      </c>
      <c r="G186">
        <v>4266</v>
      </c>
      <c r="H186">
        <v>3938</v>
      </c>
      <c r="I186">
        <v>8204</v>
      </c>
      <c r="J186">
        <v>1322</v>
      </c>
      <c r="K186">
        <v>1162</v>
      </c>
      <c r="L186">
        <v>1013</v>
      </c>
      <c r="M186">
        <v>877</v>
      </c>
      <c r="N186">
        <v>750</v>
      </c>
      <c r="O186">
        <v>629</v>
      </c>
      <c r="P186">
        <v>521</v>
      </c>
      <c r="Q186">
        <v>426</v>
      </c>
      <c r="R186">
        <v>347</v>
      </c>
      <c r="S186">
        <v>286</v>
      </c>
      <c r="T186">
        <v>207</v>
      </c>
      <c r="U186">
        <v>246</v>
      </c>
      <c r="V186">
        <v>167</v>
      </c>
      <c r="W186">
        <v>109</v>
      </c>
      <c r="X186">
        <v>75</v>
      </c>
      <c r="Y186">
        <v>43</v>
      </c>
      <c r="Z186">
        <v>24</v>
      </c>
    </row>
    <row r="187" spans="1:26" x14ac:dyDescent="0.25">
      <c r="A187" t="s">
        <v>43</v>
      </c>
      <c r="B187" t="s">
        <v>258</v>
      </c>
      <c r="C187" t="s">
        <v>792</v>
      </c>
      <c r="D187" t="s">
        <v>28</v>
      </c>
      <c r="E187" t="s">
        <v>816</v>
      </c>
      <c r="F187" t="s">
        <v>352</v>
      </c>
      <c r="G187">
        <v>13408</v>
      </c>
      <c r="H187">
        <v>12377</v>
      </c>
      <c r="I187">
        <v>25785</v>
      </c>
      <c r="J187">
        <v>4157</v>
      </c>
      <c r="K187">
        <v>3654</v>
      </c>
      <c r="L187">
        <v>3187</v>
      </c>
      <c r="M187">
        <v>2754</v>
      </c>
      <c r="N187">
        <v>2356</v>
      </c>
      <c r="O187">
        <v>1977</v>
      </c>
      <c r="P187">
        <v>1639</v>
      </c>
      <c r="Q187">
        <v>1341</v>
      </c>
      <c r="R187">
        <v>1089</v>
      </c>
      <c r="S187">
        <v>901</v>
      </c>
      <c r="T187">
        <v>648</v>
      </c>
      <c r="U187">
        <v>770</v>
      </c>
      <c r="V187">
        <v>524</v>
      </c>
      <c r="W187">
        <v>341</v>
      </c>
      <c r="X187">
        <v>238</v>
      </c>
      <c r="Y187">
        <v>135</v>
      </c>
      <c r="Z187">
        <v>74</v>
      </c>
    </row>
    <row r="188" spans="1:26" x14ac:dyDescent="0.25">
      <c r="A188" t="s">
        <v>43</v>
      </c>
      <c r="B188" t="s">
        <v>258</v>
      </c>
      <c r="C188" t="s">
        <v>792</v>
      </c>
      <c r="D188" t="s">
        <v>28</v>
      </c>
      <c r="E188" t="s">
        <v>816</v>
      </c>
      <c r="F188" t="s">
        <v>307</v>
      </c>
      <c r="G188">
        <v>9922</v>
      </c>
      <c r="H188">
        <v>9159</v>
      </c>
      <c r="I188">
        <v>19081</v>
      </c>
      <c r="J188">
        <v>3077</v>
      </c>
      <c r="K188">
        <v>2704</v>
      </c>
      <c r="L188">
        <v>2358</v>
      </c>
      <c r="M188">
        <v>2039</v>
      </c>
      <c r="N188">
        <v>1743</v>
      </c>
      <c r="O188">
        <v>1463</v>
      </c>
      <c r="P188">
        <v>1213</v>
      </c>
      <c r="Q188">
        <v>992</v>
      </c>
      <c r="R188">
        <v>806</v>
      </c>
      <c r="S188">
        <v>667</v>
      </c>
      <c r="T188">
        <v>480</v>
      </c>
      <c r="U188">
        <v>570</v>
      </c>
      <c r="V188">
        <v>388</v>
      </c>
      <c r="W188">
        <v>252</v>
      </c>
      <c r="X188">
        <v>176</v>
      </c>
      <c r="Y188">
        <v>100</v>
      </c>
      <c r="Z188">
        <v>55</v>
      </c>
    </row>
    <row r="189" spans="1:26" x14ac:dyDescent="0.25">
      <c r="A189" t="s">
        <v>43</v>
      </c>
      <c r="B189" t="s">
        <v>258</v>
      </c>
      <c r="C189" t="s">
        <v>792</v>
      </c>
      <c r="D189" t="s">
        <v>28</v>
      </c>
      <c r="E189" t="s">
        <v>816</v>
      </c>
      <c r="F189" t="s">
        <v>462</v>
      </c>
      <c r="G189">
        <v>6821</v>
      </c>
      <c r="H189">
        <v>6297</v>
      </c>
      <c r="I189">
        <v>13118</v>
      </c>
      <c r="J189">
        <v>2115</v>
      </c>
      <c r="K189">
        <v>1859</v>
      </c>
      <c r="L189">
        <v>1621</v>
      </c>
      <c r="M189">
        <v>1401</v>
      </c>
      <c r="N189">
        <v>1199</v>
      </c>
      <c r="O189">
        <v>1006</v>
      </c>
      <c r="P189">
        <v>834</v>
      </c>
      <c r="Q189">
        <v>682</v>
      </c>
      <c r="R189">
        <v>554</v>
      </c>
      <c r="S189">
        <v>459</v>
      </c>
      <c r="T189">
        <v>330</v>
      </c>
      <c r="U189">
        <v>392</v>
      </c>
      <c r="V189">
        <v>267</v>
      </c>
      <c r="W189">
        <v>173</v>
      </c>
      <c r="X189">
        <v>121</v>
      </c>
      <c r="Y189">
        <v>69</v>
      </c>
      <c r="Z189">
        <v>38</v>
      </c>
    </row>
    <row r="190" spans="1:26" x14ac:dyDescent="0.25">
      <c r="A190" t="s">
        <v>43</v>
      </c>
      <c r="B190" t="s">
        <v>258</v>
      </c>
      <c r="C190" t="s">
        <v>792</v>
      </c>
      <c r="D190" t="s">
        <v>28</v>
      </c>
      <c r="E190" t="s">
        <v>816</v>
      </c>
      <c r="F190" t="s">
        <v>869</v>
      </c>
      <c r="G190">
        <v>14319</v>
      </c>
      <c r="H190">
        <v>13219</v>
      </c>
      <c r="I190">
        <v>27538</v>
      </c>
      <c r="J190">
        <v>4440</v>
      </c>
      <c r="K190">
        <v>3902</v>
      </c>
      <c r="L190">
        <v>3403</v>
      </c>
      <c r="M190">
        <v>2941</v>
      </c>
      <c r="N190">
        <v>2517</v>
      </c>
      <c r="O190">
        <v>2112</v>
      </c>
      <c r="P190">
        <v>1750</v>
      </c>
      <c r="Q190">
        <v>1431</v>
      </c>
      <c r="R190">
        <v>1163</v>
      </c>
      <c r="S190">
        <v>963</v>
      </c>
      <c r="T190">
        <v>692</v>
      </c>
      <c r="U190">
        <v>823</v>
      </c>
      <c r="V190">
        <v>560</v>
      </c>
      <c r="W190">
        <v>364</v>
      </c>
      <c r="X190">
        <v>254</v>
      </c>
      <c r="Y190">
        <v>144</v>
      </c>
      <c r="Z190">
        <v>80</v>
      </c>
    </row>
    <row r="191" spans="1:26" x14ac:dyDescent="0.25">
      <c r="A191" t="s">
        <v>43</v>
      </c>
      <c r="B191" t="s">
        <v>43</v>
      </c>
      <c r="C191" t="s">
        <v>792</v>
      </c>
      <c r="D191" t="s">
        <v>28</v>
      </c>
      <c r="E191" t="s">
        <v>818</v>
      </c>
      <c r="F191" t="s">
        <v>322</v>
      </c>
      <c r="G191">
        <v>11144</v>
      </c>
      <c r="H191">
        <v>10286</v>
      </c>
      <c r="I191">
        <v>21430</v>
      </c>
      <c r="J191">
        <v>3455</v>
      </c>
      <c r="K191">
        <v>3037</v>
      </c>
      <c r="L191">
        <v>2648</v>
      </c>
      <c r="M191">
        <v>2288</v>
      </c>
      <c r="N191">
        <v>1958</v>
      </c>
      <c r="O191">
        <v>1643</v>
      </c>
      <c r="P191">
        <v>1362</v>
      </c>
      <c r="Q191">
        <v>1115</v>
      </c>
      <c r="R191">
        <v>905</v>
      </c>
      <c r="S191">
        <v>748</v>
      </c>
      <c r="T191">
        <v>540</v>
      </c>
      <c r="U191">
        <v>641</v>
      </c>
      <c r="V191">
        <v>436</v>
      </c>
      <c r="W191">
        <v>283</v>
      </c>
      <c r="X191">
        <v>197</v>
      </c>
      <c r="Y191">
        <v>112</v>
      </c>
      <c r="Z191">
        <v>61</v>
      </c>
    </row>
    <row r="192" spans="1:26" x14ac:dyDescent="0.25">
      <c r="A192" t="s">
        <v>43</v>
      </c>
      <c r="B192" t="s">
        <v>43</v>
      </c>
      <c r="C192" t="s">
        <v>792</v>
      </c>
      <c r="D192" t="s">
        <v>28</v>
      </c>
      <c r="E192" t="s">
        <v>818</v>
      </c>
      <c r="F192" t="s">
        <v>287</v>
      </c>
      <c r="G192">
        <v>5710</v>
      </c>
      <c r="H192">
        <v>5271</v>
      </c>
      <c r="I192">
        <v>10981</v>
      </c>
      <c r="J192">
        <v>1770</v>
      </c>
      <c r="K192">
        <v>1556</v>
      </c>
      <c r="L192">
        <v>1357</v>
      </c>
      <c r="M192">
        <v>1173</v>
      </c>
      <c r="N192">
        <v>1004</v>
      </c>
      <c r="O192">
        <v>842</v>
      </c>
      <c r="P192">
        <v>698</v>
      </c>
      <c r="Q192">
        <v>571</v>
      </c>
      <c r="R192">
        <v>464</v>
      </c>
      <c r="S192">
        <v>383</v>
      </c>
      <c r="T192">
        <v>276</v>
      </c>
      <c r="U192">
        <v>328</v>
      </c>
      <c r="V192">
        <v>223</v>
      </c>
      <c r="W192">
        <v>145</v>
      </c>
      <c r="X192">
        <v>101</v>
      </c>
      <c r="Y192">
        <v>57</v>
      </c>
      <c r="Z192">
        <v>31</v>
      </c>
    </row>
    <row r="193" spans="1:26" x14ac:dyDescent="0.25">
      <c r="A193" t="s">
        <v>43</v>
      </c>
      <c r="B193" t="s">
        <v>43</v>
      </c>
      <c r="C193" t="s">
        <v>792</v>
      </c>
      <c r="D193" t="s">
        <v>28</v>
      </c>
      <c r="E193" t="s">
        <v>818</v>
      </c>
      <c r="F193" t="s">
        <v>352</v>
      </c>
      <c r="G193">
        <v>8815</v>
      </c>
      <c r="H193">
        <v>8137</v>
      </c>
      <c r="I193">
        <v>16952</v>
      </c>
      <c r="J193">
        <v>2733</v>
      </c>
      <c r="K193">
        <v>2403</v>
      </c>
      <c r="L193">
        <v>2095</v>
      </c>
      <c r="M193">
        <v>1810</v>
      </c>
      <c r="N193">
        <v>1549</v>
      </c>
      <c r="O193">
        <v>1300</v>
      </c>
      <c r="P193">
        <v>1077</v>
      </c>
      <c r="Q193">
        <v>881</v>
      </c>
      <c r="R193">
        <v>716</v>
      </c>
      <c r="S193">
        <v>592</v>
      </c>
      <c r="T193">
        <v>426</v>
      </c>
      <c r="U193">
        <v>506</v>
      </c>
      <c r="V193">
        <v>345</v>
      </c>
      <c r="W193">
        <v>224</v>
      </c>
      <c r="X193">
        <v>156</v>
      </c>
      <c r="Y193">
        <v>88</v>
      </c>
      <c r="Z193">
        <v>48</v>
      </c>
    </row>
    <row r="194" spans="1:26" x14ac:dyDescent="0.25">
      <c r="A194" t="s">
        <v>43</v>
      </c>
      <c r="B194" t="s">
        <v>43</v>
      </c>
      <c r="C194" t="s">
        <v>792</v>
      </c>
      <c r="D194" t="s">
        <v>28</v>
      </c>
      <c r="E194" t="s">
        <v>818</v>
      </c>
      <c r="F194" t="s">
        <v>307</v>
      </c>
      <c r="G194">
        <v>7880</v>
      </c>
      <c r="H194">
        <v>7273</v>
      </c>
      <c r="I194">
        <v>15153</v>
      </c>
      <c r="J194">
        <v>2443</v>
      </c>
      <c r="K194">
        <v>2147</v>
      </c>
      <c r="L194">
        <v>1873</v>
      </c>
      <c r="M194">
        <v>1619</v>
      </c>
      <c r="N194">
        <v>1385</v>
      </c>
      <c r="O194">
        <v>1162</v>
      </c>
      <c r="P194">
        <v>963</v>
      </c>
      <c r="Q194">
        <v>788</v>
      </c>
      <c r="R194">
        <v>640</v>
      </c>
      <c r="S194">
        <v>530</v>
      </c>
      <c r="T194">
        <v>381</v>
      </c>
      <c r="U194">
        <v>452</v>
      </c>
      <c r="V194">
        <v>308</v>
      </c>
      <c r="W194">
        <v>200</v>
      </c>
      <c r="X194">
        <v>140</v>
      </c>
      <c r="Y194">
        <v>80</v>
      </c>
      <c r="Z194">
        <v>44</v>
      </c>
    </row>
    <row r="195" spans="1:26" x14ac:dyDescent="0.25">
      <c r="A195" t="s">
        <v>43</v>
      </c>
      <c r="B195" t="s">
        <v>43</v>
      </c>
      <c r="C195" t="s">
        <v>792</v>
      </c>
      <c r="D195" t="s">
        <v>28</v>
      </c>
      <c r="E195" t="s">
        <v>818</v>
      </c>
      <c r="F195" t="s">
        <v>462</v>
      </c>
      <c r="G195">
        <v>5919</v>
      </c>
      <c r="H195">
        <v>5463</v>
      </c>
      <c r="I195">
        <v>11382</v>
      </c>
      <c r="J195">
        <v>1835</v>
      </c>
      <c r="K195">
        <v>1613</v>
      </c>
      <c r="L195">
        <v>1406</v>
      </c>
      <c r="M195">
        <v>1216</v>
      </c>
      <c r="N195">
        <v>1040</v>
      </c>
      <c r="O195">
        <v>873</v>
      </c>
      <c r="P195">
        <v>724</v>
      </c>
      <c r="Q195">
        <v>591</v>
      </c>
      <c r="R195">
        <v>480</v>
      </c>
      <c r="S195">
        <v>397</v>
      </c>
      <c r="T195">
        <v>286</v>
      </c>
      <c r="U195">
        <v>340</v>
      </c>
      <c r="V195">
        <v>232</v>
      </c>
      <c r="W195">
        <v>151</v>
      </c>
      <c r="X195">
        <v>104</v>
      </c>
      <c r="Y195">
        <v>59</v>
      </c>
      <c r="Z195">
        <v>32</v>
      </c>
    </row>
    <row r="196" spans="1:26" x14ac:dyDescent="0.25">
      <c r="A196" t="s">
        <v>43</v>
      </c>
      <c r="B196" t="s">
        <v>43</v>
      </c>
      <c r="C196" t="s">
        <v>792</v>
      </c>
      <c r="D196" t="s">
        <v>28</v>
      </c>
      <c r="E196" t="s">
        <v>818</v>
      </c>
      <c r="F196" t="s">
        <v>869</v>
      </c>
      <c r="G196">
        <v>9110</v>
      </c>
      <c r="H196">
        <v>8409</v>
      </c>
      <c r="I196">
        <v>17520</v>
      </c>
      <c r="J196">
        <v>2825</v>
      </c>
      <c r="K196">
        <v>2482</v>
      </c>
      <c r="L196">
        <v>2166</v>
      </c>
      <c r="M196">
        <v>1872</v>
      </c>
      <c r="N196">
        <v>1601</v>
      </c>
      <c r="O196">
        <v>1344</v>
      </c>
      <c r="P196">
        <v>1114</v>
      </c>
      <c r="Q196">
        <v>911</v>
      </c>
      <c r="R196">
        <v>740</v>
      </c>
      <c r="S196">
        <v>612</v>
      </c>
      <c r="T196">
        <v>440</v>
      </c>
      <c r="U196">
        <v>523</v>
      </c>
      <c r="V196">
        <v>356</v>
      </c>
      <c r="W196">
        <v>232</v>
      </c>
      <c r="X196">
        <v>162</v>
      </c>
      <c r="Y196">
        <v>92</v>
      </c>
      <c r="Z196">
        <v>51</v>
      </c>
    </row>
    <row r="197" spans="1:26" x14ac:dyDescent="0.25">
      <c r="A197" t="s">
        <v>43</v>
      </c>
      <c r="B197" t="s">
        <v>43</v>
      </c>
      <c r="C197" t="s">
        <v>792</v>
      </c>
      <c r="D197" t="s">
        <v>28</v>
      </c>
      <c r="E197" t="s">
        <v>818</v>
      </c>
      <c r="F197" t="s">
        <v>870</v>
      </c>
      <c r="G197">
        <v>6418</v>
      </c>
      <c r="H197">
        <v>5924</v>
      </c>
      <c r="I197">
        <v>12342</v>
      </c>
      <c r="J197">
        <v>1990</v>
      </c>
      <c r="K197">
        <v>1749</v>
      </c>
      <c r="L197">
        <v>1525</v>
      </c>
      <c r="M197">
        <v>1318</v>
      </c>
      <c r="N197">
        <v>1128</v>
      </c>
      <c r="O197">
        <v>947</v>
      </c>
      <c r="P197">
        <v>784</v>
      </c>
      <c r="Q197">
        <v>642</v>
      </c>
      <c r="R197">
        <v>521</v>
      </c>
      <c r="S197">
        <v>431</v>
      </c>
      <c r="T197">
        <v>310</v>
      </c>
      <c r="U197">
        <v>368</v>
      </c>
      <c r="V197">
        <v>251</v>
      </c>
      <c r="W197">
        <v>164</v>
      </c>
      <c r="X197">
        <v>114</v>
      </c>
      <c r="Y197">
        <v>65</v>
      </c>
      <c r="Z197">
        <v>36</v>
      </c>
    </row>
    <row r="198" spans="1:26" x14ac:dyDescent="0.25">
      <c r="A198" t="s">
        <v>43</v>
      </c>
      <c r="B198" t="s">
        <v>43</v>
      </c>
      <c r="C198" t="s">
        <v>792</v>
      </c>
      <c r="D198" t="s">
        <v>28</v>
      </c>
      <c r="E198" t="s">
        <v>818</v>
      </c>
      <c r="F198" t="s">
        <v>871</v>
      </c>
      <c r="G198">
        <v>9110</v>
      </c>
      <c r="H198">
        <v>8411</v>
      </c>
      <c r="I198">
        <v>17521</v>
      </c>
      <c r="J198">
        <v>2825</v>
      </c>
      <c r="K198">
        <v>2482</v>
      </c>
      <c r="L198">
        <v>2166</v>
      </c>
      <c r="M198">
        <v>1872</v>
      </c>
      <c r="N198">
        <v>1601</v>
      </c>
      <c r="O198">
        <v>1344</v>
      </c>
      <c r="P198">
        <v>1114</v>
      </c>
      <c r="Q198">
        <v>911</v>
      </c>
      <c r="R198">
        <v>740</v>
      </c>
      <c r="S198">
        <v>613</v>
      </c>
      <c r="T198">
        <v>440</v>
      </c>
      <c r="U198">
        <v>523</v>
      </c>
      <c r="V198">
        <v>356</v>
      </c>
      <c r="W198">
        <v>232</v>
      </c>
      <c r="X198">
        <v>162</v>
      </c>
      <c r="Y198">
        <v>92</v>
      </c>
      <c r="Z198">
        <v>51</v>
      </c>
    </row>
    <row r="199" spans="1:26" x14ac:dyDescent="0.25">
      <c r="A199" t="s">
        <v>43</v>
      </c>
      <c r="B199" t="s">
        <v>43</v>
      </c>
      <c r="C199" t="s">
        <v>792</v>
      </c>
      <c r="D199" t="s">
        <v>28</v>
      </c>
      <c r="E199" t="s">
        <v>818</v>
      </c>
      <c r="F199" t="s">
        <v>866</v>
      </c>
      <c r="G199">
        <v>88867</v>
      </c>
      <c r="H199">
        <v>82032</v>
      </c>
      <c r="I199">
        <v>170899</v>
      </c>
      <c r="J199">
        <v>27552</v>
      </c>
      <c r="K199">
        <v>24216</v>
      </c>
      <c r="L199">
        <v>21120</v>
      </c>
      <c r="M199">
        <v>18253</v>
      </c>
      <c r="N199">
        <v>15616</v>
      </c>
      <c r="O199">
        <v>13107</v>
      </c>
      <c r="P199">
        <v>10862</v>
      </c>
      <c r="Q199">
        <v>8885</v>
      </c>
      <c r="R199">
        <v>7216</v>
      </c>
      <c r="S199">
        <v>5971</v>
      </c>
      <c r="T199">
        <v>4299</v>
      </c>
      <c r="U199">
        <v>5107</v>
      </c>
      <c r="V199">
        <v>3475</v>
      </c>
      <c r="W199">
        <v>2260</v>
      </c>
      <c r="X199">
        <v>1574</v>
      </c>
      <c r="Y199">
        <v>894</v>
      </c>
      <c r="Z199">
        <v>492</v>
      </c>
    </row>
    <row r="200" spans="1:26" x14ac:dyDescent="0.25">
      <c r="A200" t="s">
        <v>43</v>
      </c>
      <c r="B200" t="s">
        <v>43</v>
      </c>
      <c r="C200" t="s">
        <v>792</v>
      </c>
      <c r="D200" t="s">
        <v>28</v>
      </c>
      <c r="E200" t="s">
        <v>818</v>
      </c>
      <c r="F200" t="s">
        <v>872</v>
      </c>
      <c r="G200">
        <v>8627</v>
      </c>
      <c r="H200">
        <v>7963</v>
      </c>
      <c r="I200">
        <v>16590</v>
      </c>
      <c r="J200">
        <v>2675</v>
      </c>
      <c r="K200">
        <v>2351</v>
      </c>
      <c r="L200">
        <v>2050</v>
      </c>
      <c r="M200">
        <v>1771</v>
      </c>
      <c r="N200">
        <v>1516</v>
      </c>
      <c r="O200">
        <v>1272</v>
      </c>
      <c r="P200">
        <v>1054</v>
      </c>
      <c r="Q200">
        <v>863</v>
      </c>
      <c r="R200">
        <v>700</v>
      </c>
      <c r="S200">
        <v>579</v>
      </c>
      <c r="T200">
        <v>417</v>
      </c>
      <c r="U200">
        <v>495</v>
      </c>
      <c r="V200">
        <v>337</v>
      </c>
      <c r="W200">
        <v>220</v>
      </c>
      <c r="X200">
        <v>153</v>
      </c>
      <c r="Y200">
        <v>87</v>
      </c>
      <c r="Z200">
        <v>47</v>
      </c>
    </row>
    <row r="201" spans="1:26" x14ac:dyDescent="0.25">
      <c r="A201" t="s">
        <v>43</v>
      </c>
      <c r="B201" t="s">
        <v>43</v>
      </c>
      <c r="C201" t="s">
        <v>792</v>
      </c>
      <c r="D201" t="s">
        <v>28</v>
      </c>
      <c r="E201" t="s">
        <v>818</v>
      </c>
      <c r="F201" t="s">
        <v>873</v>
      </c>
      <c r="G201">
        <v>15620</v>
      </c>
      <c r="H201">
        <v>14420</v>
      </c>
      <c r="I201">
        <v>30040</v>
      </c>
      <c r="J201">
        <v>4843</v>
      </c>
      <c r="K201">
        <v>4257</v>
      </c>
      <c r="L201">
        <v>3712</v>
      </c>
      <c r="M201">
        <v>3208</v>
      </c>
      <c r="N201">
        <v>2745</v>
      </c>
      <c r="O201">
        <v>2303</v>
      </c>
      <c r="P201">
        <v>1909</v>
      </c>
      <c r="Q201">
        <v>1561</v>
      </c>
      <c r="R201">
        <v>1269</v>
      </c>
      <c r="S201">
        <v>1050</v>
      </c>
      <c r="T201">
        <v>756</v>
      </c>
      <c r="U201">
        <v>897</v>
      </c>
      <c r="V201">
        <v>611</v>
      </c>
      <c r="W201">
        <v>397</v>
      </c>
      <c r="X201">
        <v>277</v>
      </c>
      <c r="Y201">
        <v>157</v>
      </c>
      <c r="Z201">
        <v>86</v>
      </c>
    </row>
    <row r="202" spans="1:26" x14ac:dyDescent="0.25">
      <c r="A202" t="s">
        <v>43</v>
      </c>
      <c r="B202" t="s">
        <v>43</v>
      </c>
      <c r="C202" t="s">
        <v>792</v>
      </c>
      <c r="D202" t="s">
        <v>28</v>
      </c>
      <c r="E202" t="s">
        <v>818</v>
      </c>
      <c r="F202" t="s">
        <v>867</v>
      </c>
      <c r="G202">
        <v>12845</v>
      </c>
      <c r="H202">
        <v>11858</v>
      </c>
      <c r="I202">
        <v>24703</v>
      </c>
      <c r="J202">
        <v>3982</v>
      </c>
      <c r="K202">
        <v>3500</v>
      </c>
      <c r="L202">
        <v>3053</v>
      </c>
      <c r="M202">
        <v>2638</v>
      </c>
      <c r="N202">
        <v>2257</v>
      </c>
      <c r="O202">
        <v>1894</v>
      </c>
      <c r="P202">
        <v>1570</v>
      </c>
      <c r="Q202">
        <v>1285</v>
      </c>
      <c r="R202">
        <v>1044</v>
      </c>
      <c r="S202">
        <v>864</v>
      </c>
      <c r="T202">
        <v>621</v>
      </c>
      <c r="U202">
        <v>738</v>
      </c>
      <c r="V202">
        <v>502</v>
      </c>
      <c r="W202">
        <v>326</v>
      </c>
      <c r="X202">
        <v>227</v>
      </c>
      <c r="Y202">
        <v>129</v>
      </c>
      <c r="Z202">
        <v>71</v>
      </c>
    </row>
    <row r="203" spans="1:26" x14ac:dyDescent="0.25">
      <c r="A203" t="s">
        <v>43</v>
      </c>
      <c r="B203" t="s">
        <v>43</v>
      </c>
      <c r="C203" t="s">
        <v>792</v>
      </c>
      <c r="D203" t="s">
        <v>28</v>
      </c>
      <c r="E203" t="s">
        <v>818</v>
      </c>
      <c r="F203" t="s">
        <v>868</v>
      </c>
      <c r="G203">
        <v>9620</v>
      </c>
      <c r="H203">
        <v>8879</v>
      </c>
      <c r="I203">
        <v>18499</v>
      </c>
      <c r="J203">
        <v>2982</v>
      </c>
      <c r="K203">
        <v>2621</v>
      </c>
      <c r="L203">
        <v>2286</v>
      </c>
      <c r="M203">
        <v>1976</v>
      </c>
      <c r="N203">
        <v>1691</v>
      </c>
      <c r="O203">
        <v>1418</v>
      </c>
      <c r="P203">
        <v>1176</v>
      </c>
      <c r="Q203">
        <v>962</v>
      </c>
      <c r="R203">
        <v>781</v>
      </c>
      <c r="S203">
        <v>646</v>
      </c>
      <c r="T203">
        <v>465</v>
      </c>
      <c r="U203">
        <v>552</v>
      </c>
      <c r="V203">
        <v>376</v>
      </c>
      <c r="W203">
        <v>244</v>
      </c>
      <c r="X203">
        <v>170</v>
      </c>
      <c r="Y203">
        <v>97</v>
      </c>
      <c r="Z203">
        <v>54</v>
      </c>
    </row>
    <row r="204" spans="1:26" x14ac:dyDescent="0.25">
      <c r="A204" t="s">
        <v>43</v>
      </c>
      <c r="B204" t="s">
        <v>351</v>
      </c>
      <c r="C204" t="s">
        <v>792</v>
      </c>
      <c r="D204" t="s">
        <v>28</v>
      </c>
      <c r="E204" t="s">
        <v>819</v>
      </c>
      <c r="F204" t="s">
        <v>322</v>
      </c>
      <c r="G204">
        <v>6960</v>
      </c>
      <c r="H204">
        <v>6424</v>
      </c>
      <c r="I204">
        <v>13384</v>
      </c>
      <c r="J204">
        <v>2158</v>
      </c>
      <c r="K204">
        <v>1896</v>
      </c>
      <c r="L204">
        <v>1654</v>
      </c>
      <c r="M204">
        <v>1429</v>
      </c>
      <c r="N204">
        <v>1223</v>
      </c>
      <c r="O204">
        <v>1026</v>
      </c>
      <c r="P204">
        <v>851</v>
      </c>
      <c r="Q204">
        <v>696</v>
      </c>
      <c r="R204">
        <v>565</v>
      </c>
      <c r="S204">
        <v>467</v>
      </c>
      <c r="T204">
        <v>337</v>
      </c>
      <c r="U204">
        <v>400</v>
      </c>
      <c r="V204">
        <v>272</v>
      </c>
      <c r="W204">
        <v>177</v>
      </c>
      <c r="X204">
        <v>124</v>
      </c>
      <c r="Y204">
        <v>70</v>
      </c>
      <c r="Z204">
        <v>39</v>
      </c>
    </row>
    <row r="205" spans="1:26" x14ac:dyDescent="0.25">
      <c r="A205" t="s">
        <v>43</v>
      </c>
      <c r="B205" t="s">
        <v>351</v>
      </c>
      <c r="C205" t="s">
        <v>792</v>
      </c>
      <c r="D205" t="s">
        <v>28</v>
      </c>
      <c r="E205" t="s">
        <v>819</v>
      </c>
      <c r="F205" t="s">
        <v>287</v>
      </c>
      <c r="G205">
        <v>12218</v>
      </c>
      <c r="H205">
        <v>11278</v>
      </c>
      <c r="I205">
        <v>23497</v>
      </c>
      <c r="J205">
        <v>3789</v>
      </c>
      <c r="K205">
        <v>3330</v>
      </c>
      <c r="L205">
        <v>2903</v>
      </c>
      <c r="M205">
        <v>2509</v>
      </c>
      <c r="N205">
        <v>2147</v>
      </c>
      <c r="O205">
        <v>1802</v>
      </c>
      <c r="P205">
        <v>1494</v>
      </c>
      <c r="Q205">
        <v>1221</v>
      </c>
      <c r="R205">
        <v>992</v>
      </c>
      <c r="S205">
        <v>821</v>
      </c>
      <c r="T205">
        <v>591</v>
      </c>
      <c r="U205">
        <v>702</v>
      </c>
      <c r="V205">
        <v>478</v>
      </c>
      <c r="W205">
        <v>311</v>
      </c>
      <c r="X205">
        <v>216</v>
      </c>
      <c r="Y205">
        <v>123</v>
      </c>
      <c r="Z205">
        <v>68</v>
      </c>
    </row>
    <row r="206" spans="1:26" x14ac:dyDescent="0.25">
      <c r="A206" t="s">
        <v>43</v>
      </c>
      <c r="B206" t="s">
        <v>351</v>
      </c>
      <c r="C206" t="s">
        <v>792</v>
      </c>
      <c r="D206" t="s">
        <v>28</v>
      </c>
      <c r="E206" t="s">
        <v>819</v>
      </c>
      <c r="F206" t="s">
        <v>352</v>
      </c>
      <c r="G206">
        <v>12329</v>
      </c>
      <c r="H206">
        <v>11382</v>
      </c>
      <c r="I206">
        <v>23711</v>
      </c>
      <c r="J206">
        <v>3823</v>
      </c>
      <c r="K206">
        <v>3360</v>
      </c>
      <c r="L206">
        <v>2930</v>
      </c>
      <c r="M206">
        <v>2533</v>
      </c>
      <c r="N206">
        <v>2167</v>
      </c>
      <c r="O206">
        <v>1819</v>
      </c>
      <c r="P206">
        <v>1507</v>
      </c>
      <c r="Q206">
        <v>1233</v>
      </c>
      <c r="R206">
        <v>1002</v>
      </c>
      <c r="S206">
        <v>828</v>
      </c>
      <c r="T206">
        <v>597</v>
      </c>
      <c r="U206">
        <v>709</v>
      </c>
      <c r="V206">
        <v>482</v>
      </c>
      <c r="W206">
        <v>313</v>
      </c>
      <c r="X206">
        <v>219</v>
      </c>
      <c r="Y206">
        <v>124</v>
      </c>
      <c r="Z206">
        <v>68</v>
      </c>
    </row>
    <row r="207" spans="1:26" x14ac:dyDescent="0.25">
      <c r="A207" t="s">
        <v>43</v>
      </c>
      <c r="B207" t="s">
        <v>351</v>
      </c>
      <c r="C207" t="s">
        <v>792</v>
      </c>
      <c r="D207" t="s">
        <v>28</v>
      </c>
      <c r="E207" t="s">
        <v>819</v>
      </c>
      <c r="F207" t="s">
        <v>307</v>
      </c>
      <c r="G207">
        <v>5085</v>
      </c>
      <c r="H207">
        <v>4694</v>
      </c>
      <c r="I207">
        <v>9779</v>
      </c>
      <c r="J207">
        <v>1577</v>
      </c>
      <c r="K207">
        <v>1386</v>
      </c>
      <c r="L207">
        <v>1208</v>
      </c>
      <c r="M207">
        <v>1045</v>
      </c>
      <c r="N207">
        <v>894</v>
      </c>
      <c r="O207">
        <v>750</v>
      </c>
      <c r="P207">
        <v>621</v>
      </c>
      <c r="Q207">
        <v>508</v>
      </c>
      <c r="R207">
        <v>412</v>
      </c>
      <c r="S207">
        <v>341</v>
      </c>
      <c r="T207">
        <v>246</v>
      </c>
      <c r="U207">
        <v>292</v>
      </c>
      <c r="V207">
        <v>199</v>
      </c>
      <c r="W207">
        <v>129</v>
      </c>
      <c r="X207">
        <v>90</v>
      </c>
      <c r="Y207">
        <v>52</v>
      </c>
      <c r="Z207">
        <v>28</v>
      </c>
    </row>
    <row r="208" spans="1:26" x14ac:dyDescent="0.25">
      <c r="A208" t="s">
        <v>43</v>
      </c>
      <c r="B208" t="s">
        <v>351</v>
      </c>
      <c r="C208" t="s">
        <v>792</v>
      </c>
      <c r="D208" t="s">
        <v>28</v>
      </c>
      <c r="E208" t="s">
        <v>819</v>
      </c>
      <c r="F208" t="s">
        <v>462</v>
      </c>
      <c r="G208">
        <v>13755</v>
      </c>
      <c r="H208">
        <v>12698</v>
      </c>
      <c r="I208">
        <v>26453</v>
      </c>
      <c r="J208">
        <v>4264</v>
      </c>
      <c r="K208">
        <v>3749</v>
      </c>
      <c r="L208">
        <v>3269</v>
      </c>
      <c r="M208">
        <v>2826</v>
      </c>
      <c r="N208">
        <v>2417</v>
      </c>
      <c r="O208">
        <v>2029</v>
      </c>
      <c r="P208">
        <v>1681</v>
      </c>
      <c r="Q208">
        <v>1375</v>
      </c>
      <c r="R208">
        <v>1117</v>
      </c>
      <c r="S208">
        <v>924</v>
      </c>
      <c r="T208">
        <v>666</v>
      </c>
      <c r="U208">
        <v>790</v>
      </c>
      <c r="V208">
        <v>537</v>
      </c>
      <c r="W208">
        <v>350</v>
      </c>
      <c r="X208">
        <v>243</v>
      </c>
      <c r="Y208">
        <v>139</v>
      </c>
      <c r="Z208">
        <v>76</v>
      </c>
    </row>
    <row r="209" spans="1:26" x14ac:dyDescent="0.25">
      <c r="A209" t="s">
        <v>43</v>
      </c>
      <c r="B209" t="s">
        <v>351</v>
      </c>
      <c r="C209" t="s">
        <v>792</v>
      </c>
      <c r="D209" t="s">
        <v>28</v>
      </c>
      <c r="E209" t="s">
        <v>819</v>
      </c>
      <c r="F209" t="s">
        <v>869</v>
      </c>
      <c r="G209">
        <v>9863</v>
      </c>
      <c r="H209">
        <v>9104</v>
      </c>
      <c r="I209">
        <v>18967</v>
      </c>
      <c r="J209">
        <v>3058</v>
      </c>
      <c r="K209">
        <v>2688</v>
      </c>
      <c r="L209">
        <v>2344</v>
      </c>
      <c r="M209">
        <v>2026</v>
      </c>
      <c r="N209">
        <v>1733</v>
      </c>
      <c r="O209">
        <v>1455</v>
      </c>
      <c r="P209">
        <v>1205</v>
      </c>
      <c r="Q209">
        <v>986</v>
      </c>
      <c r="R209">
        <v>801</v>
      </c>
      <c r="S209">
        <v>662</v>
      </c>
      <c r="T209">
        <v>477</v>
      </c>
      <c r="U209">
        <v>566</v>
      </c>
      <c r="V209">
        <v>386</v>
      </c>
      <c r="W209">
        <v>251</v>
      </c>
      <c r="X209">
        <v>174</v>
      </c>
      <c r="Y209">
        <v>99</v>
      </c>
      <c r="Z209">
        <v>55</v>
      </c>
    </row>
    <row r="210" spans="1:26" x14ac:dyDescent="0.25">
      <c r="A210" t="s">
        <v>43</v>
      </c>
      <c r="B210" t="s">
        <v>351</v>
      </c>
      <c r="C210" t="s">
        <v>792</v>
      </c>
      <c r="D210" t="s">
        <v>28</v>
      </c>
      <c r="E210" t="s">
        <v>819</v>
      </c>
      <c r="F210" t="s">
        <v>870</v>
      </c>
      <c r="G210">
        <v>7067</v>
      </c>
      <c r="H210">
        <v>6523</v>
      </c>
      <c r="I210">
        <v>13589</v>
      </c>
      <c r="J210">
        <v>2190</v>
      </c>
      <c r="K210">
        <v>1925</v>
      </c>
      <c r="L210">
        <v>1679</v>
      </c>
      <c r="M210">
        <v>1452</v>
      </c>
      <c r="N210">
        <v>1242</v>
      </c>
      <c r="O210">
        <v>1042</v>
      </c>
      <c r="P210">
        <v>864</v>
      </c>
      <c r="Q210">
        <v>706</v>
      </c>
      <c r="R210">
        <v>574</v>
      </c>
      <c r="S210">
        <v>475</v>
      </c>
      <c r="T210">
        <v>341</v>
      </c>
      <c r="U210">
        <v>406</v>
      </c>
      <c r="V210">
        <v>277</v>
      </c>
      <c r="W210">
        <v>180</v>
      </c>
      <c r="X210">
        <v>125</v>
      </c>
      <c r="Y210">
        <v>71</v>
      </c>
      <c r="Z210">
        <v>39</v>
      </c>
    </row>
    <row r="211" spans="1:26" x14ac:dyDescent="0.25">
      <c r="A211" t="s">
        <v>43</v>
      </c>
      <c r="B211" t="s">
        <v>351</v>
      </c>
      <c r="C211" t="s">
        <v>792</v>
      </c>
      <c r="D211" t="s">
        <v>28</v>
      </c>
      <c r="E211" t="s">
        <v>819</v>
      </c>
      <c r="F211" t="s">
        <v>871</v>
      </c>
      <c r="G211">
        <v>5401</v>
      </c>
      <c r="H211">
        <v>4986</v>
      </c>
      <c r="I211">
        <v>10387</v>
      </c>
      <c r="J211">
        <v>1675</v>
      </c>
      <c r="K211">
        <v>1472</v>
      </c>
      <c r="L211">
        <v>1284</v>
      </c>
      <c r="M211">
        <v>1109</v>
      </c>
      <c r="N211">
        <v>949</v>
      </c>
      <c r="O211">
        <v>797</v>
      </c>
      <c r="P211">
        <v>660</v>
      </c>
      <c r="Q211">
        <v>540</v>
      </c>
      <c r="R211">
        <v>438</v>
      </c>
      <c r="S211">
        <v>363</v>
      </c>
      <c r="T211">
        <v>262</v>
      </c>
      <c r="U211">
        <v>310</v>
      </c>
      <c r="V211">
        <v>211</v>
      </c>
      <c r="W211">
        <v>138</v>
      </c>
      <c r="X211">
        <v>96</v>
      </c>
      <c r="Y211">
        <v>54</v>
      </c>
      <c r="Z211">
        <v>30</v>
      </c>
    </row>
    <row r="212" spans="1:26" x14ac:dyDescent="0.25">
      <c r="A212" t="s">
        <v>43</v>
      </c>
      <c r="B212" t="s">
        <v>351</v>
      </c>
      <c r="C212" t="s">
        <v>792</v>
      </c>
      <c r="D212" t="s">
        <v>28</v>
      </c>
      <c r="E212" t="s">
        <v>819</v>
      </c>
      <c r="F212" t="s">
        <v>866</v>
      </c>
      <c r="G212">
        <v>9924</v>
      </c>
      <c r="H212">
        <v>9160</v>
      </c>
      <c r="I212">
        <v>19084</v>
      </c>
      <c r="J212">
        <v>3077</v>
      </c>
      <c r="K212">
        <v>2704</v>
      </c>
      <c r="L212">
        <v>2358</v>
      </c>
      <c r="M212">
        <v>2039</v>
      </c>
      <c r="N212">
        <v>1743</v>
      </c>
      <c r="O212">
        <v>1463</v>
      </c>
      <c r="P212">
        <v>1213</v>
      </c>
      <c r="Q212">
        <v>992</v>
      </c>
      <c r="R212">
        <v>806</v>
      </c>
      <c r="S212">
        <v>667</v>
      </c>
      <c r="T212">
        <v>480</v>
      </c>
      <c r="U212">
        <v>570</v>
      </c>
      <c r="V212">
        <v>388</v>
      </c>
      <c r="W212">
        <v>252</v>
      </c>
      <c r="X212">
        <v>176</v>
      </c>
      <c r="Y212">
        <v>100</v>
      </c>
      <c r="Z212">
        <v>55</v>
      </c>
    </row>
    <row r="213" spans="1:26" x14ac:dyDescent="0.25">
      <c r="A213" t="s">
        <v>43</v>
      </c>
      <c r="B213" t="s">
        <v>351</v>
      </c>
      <c r="C213" t="s">
        <v>792</v>
      </c>
      <c r="D213" t="s">
        <v>28</v>
      </c>
      <c r="E213" t="s">
        <v>819</v>
      </c>
      <c r="F213" t="s">
        <v>872</v>
      </c>
      <c r="G213">
        <v>10463</v>
      </c>
      <c r="H213">
        <v>9659</v>
      </c>
      <c r="I213">
        <v>20122</v>
      </c>
      <c r="J213">
        <v>3244</v>
      </c>
      <c r="K213">
        <v>2852</v>
      </c>
      <c r="L213">
        <v>2487</v>
      </c>
      <c r="M213">
        <v>2149</v>
      </c>
      <c r="N213">
        <v>1838</v>
      </c>
      <c r="O213">
        <v>1543</v>
      </c>
      <c r="P213">
        <v>1278</v>
      </c>
      <c r="Q213">
        <v>1046</v>
      </c>
      <c r="R213">
        <v>850</v>
      </c>
      <c r="S213">
        <v>703</v>
      </c>
      <c r="T213">
        <v>506</v>
      </c>
      <c r="U213">
        <v>601</v>
      </c>
      <c r="V213">
        <v>409</v>
      </c>
      <c r="W213">
        <v>266</v>
      </c>
      <c r="X213">
        <v>185</v>
      </c>
      <c r="Y213">
        <v>106</v>
      </c>
      <c r="Z213">
        <v>58</v>
      </c>
    </row>
    <row r="214" spans="1:26" x14ac:dyDescent="0.25">
      <c r="A214" t="s">
        <v>43</v>
      </c>
      <c r="B214" t="s">
        <v>351</v>
      </c>
      <c r="C214" t="s">
        <v>792</v>
      </c>
      <c r="D214" t="s">
        <v>28</v>
      </c>
      <c r="E214" t="s">
        <v>819</v>
      </c>
      <c r="F214" t="s">
        <v>873</v>
      </c>
      <c r="G214">
        <v>17940</v>
      </c>
      <c r="H214">
        <v>16560</v>
      </c>
      <c r="I214">
        <v>34500</v>
      </c>
      <c r="J214">
        <v>5562</v>
      </c>
      <c r="K214">
        <v>4889</v>
      </c>
      <c r="L214">
        <v>4263</v>
      </c>
      <c r="M214">
        <v>3685</v>
      </c>
      <c r="N214">
        <v>3152</v>
      </c>
      <c r="O214">
        <v>2646</v>
      </c>
      <c r="P214">
        <v>2193</v>
      </c>
      <c r="Q214">
        <v>1794</v>
      </c>
      <c r="R214">
        <v>1457</v>
      </c>
      <c r="S214">
        <v>1205</v>
      </c>
      <c r="T214">
        <v>868</v>
      </c>
      <c r="U214">
        <v>1031</v>
      </c>
      <c r="V214">
        <v>701</v>
      </c>
      <c r="W214">
        <v>457</v>
      </c>
      <c r="X214">
        <v>318</v>
      </c>
      <c r="Y214">
        <v>181</v>
      </c>
      <c r="Z214">
        <v>99</v>
      </c>
    </row>
    <row r="215" spans="1:26" x14ac:dyDescent="0.25">
      <c r="A215" t="s">
        <v>43</v>
      </c>
      <c r="B215" t="s">
        <v>306</v>
      </c>
      <c r="C215" t="s">
        <v>792</v>
      </c>
      <c r="D215" t="s">
        <v>28</v>
      </c>
      <c r="E215" t="s">
        <v>820</v>
      </c>
      <c r="F215" t="s">
        <v>322</v>
      </c>
      <c r="G215">
        <v>7391</v>
      </c>
      <c r="H215">
        <v>6822</v>
      </c>
      <c r="I215">
        <v>14213</v>
      </c>
      <c r="J215">
        <v>2292</v>
      </c>
      <c r="K215">
        <v>2014</v>
      </c>
      <c r="L215">
        <v>1756</v>
      </c>
      <c r="M215">
        <v>1518</v>
      </c>
      <c r="N215">
        <v>1299</v>
      </c>
      <c r="O215">
        <v>1090</v>
      </c>
      <c r="P215">
        <v>904</v>
      </c>
      <c r="Q215">
        <v>739</v>
      </c>
      <c r="R215">
        <v>600</v>
      </c>
      <c r="S215">
        <v>496</v>
      </c>
      <c r="T215">
        <v>358</v>
      </c>
      <c r="U215">
        <v>424</v>
      </c>
      <c r="V215">
        <v>289</v>
      </c>
      <c r="W215">
        <v>188</v>
      </c>
      <c r="X215">
        <v>131</v>
      </c>
      <c r="Y215">
        <v>74</v>
      </c>
      <c r="Z215">
        <v>41</v>
      </c>
    </row>
    <row r="216" spans="1:26" x14ac:dyDescent="0.25">
      <c r="A216" t="s">
        <v>43</v>
      </c>
      <c r="B216" t="s">
        <v>306</v>
      </c>
      <c r="C216" t="s">
        <v>792</v>
      </c>
      <c r="D216" t="s">
        <v>28</v>
      </c>
      <c r="E216" t="s">
        <v>820</v>
      </c>
      <c r="F216" t="s">
        <v>287</v>
      </c>
      <c r="G216">
        <v>16123</v>
      </c>
      <c r="H216">
        <v>14884</v>
      </c>
      <c r="I216">
        <v>31007</v>
      </c>
      <c r="J216">
        <v>4999</v>
      </c>
      <c r="K216">
        <v>4394</v>
      </c>
      <c r="L216">
        <v>3832</v>
      </c>
      <c r="M216">
        <v>3311</v>
      </c>
      <c r="N216">
        <v>2833</v>
      </c>
      <c r="O216">
        <v>2378</v>
      </c>
      <c r="P216">
        <v>1971</v>
      </c>
      <c r="Q216">
        <v>1612</v>
      </c>
      <c r="R216">
        <v>1309</v>
      </c>
      <c r="S216">
        <v>1083</v>
      </c>
      <c r="T216">
        <v>780</v>
      </c>
      <c r="U216">
        <v>926</v>
      </c>
      <c r="V216">
        <v>630</v>
      </c>
      <c r="W216">
        <v>410</v>
      </c>
      <c r="X216">
        <v>285</v>
      </c>
      <c r="Y216">
        <v>163</v>
      </c>
      <c r="Z216">
        <v>89</v>
      </c>
    </row>
    <row r="217" spans="1:26" x14ac:dyDescent="0.25">
      <c r="A217" t="s">
        <v>43</v>
      </c>
      <c r="B217" t="s">
        <v>306</v>
      </c>
      <c r="C217" t="s">
        <v>792</v>
      </c>
      <c r="D217" t="s">
        <v>28</v>
      </c>
      <c r="E217" t="s">
        <v>820</v>
      </c>
      <c r="F217" t="s">
        <v>352</v>
      </c>
      <c r="G217">
        <v>23331</v>
      </c>
      <c r="H217">
        <v>21536</v>
      </c>
      <c r="I217">
        <v>44866</v>
      </c>
      <c r="J217">
        <v>7233</v>
      </c>
      <c r="K217">
        <v>6358</v>
      </c>
      <c r="L217">
        <v>5545</v>
      </c>
      <c r="M217">
        <v>4792</v>
      </c>
      <c r="N217">
        <v>4100</v>
      </c>
      <c r="O217">
        <v>3441</v>
      </c>
      <c r="P217">
        <v>2852</v>
      </c>
      <c r="Q217">
        <v>2333</v>
      </c>
      <c r="R217">
        <v>1894</v>
      </c>
      <c r="S217">
        <v>1568</v>
      </c>
      <c r="T217">
        <v>1129</v>
      </c>
      <c r="U217">
        <v>1341</v>
      </c>
      <c r="V217">
        <v>912</v>
      </c>
      <c r="W217">
        <v>593</v>
      </c>
      <c r="X217">
        <v>414</v>
      </c>
      <c r="Y217">
        <v>235</v>
      </c>
      <c r="Z217">
        <v>129</v>
      </c>
    </row>
    <row r="218" spans="1:26" x14ac:dyDescent="0.25">
      <c r="A218" t="s">
        <v>43</v>
      </c>
      <c r="B218" t="s">
        <v>306</v>
      </c>
      <c r="C218" t="s">
        <v>792</v>
      </c>
      <c r="D218" t="s">
        <v>28</v>
      </c>
      <c r="E218" t="s">
        <v>820</v>
      </c>
      <c r="F218" t="s">
        <v>307</v>
      </c>
      <c r="G218">
        <v>24847</v>
      </c>
      <c r="H218">
        <v>22934</v>
      </c>
      <c r="I218">
        <v>47782</v>
      </c>
      <c r="J218">
        <v>7703</v>
      </c>
      <c r="K218">
        <v>6771</v>
      </c>
      <c r="L218">
        <v>5904</v>
      </c>
      <c r="M218">
        <v>5104</v>
      </c>
      <c r="N218">
        <v>4365</v>
      </c>
      <c r="O218">
        <v>3665</v>
      </c>
      <c r="P218">
        <v>3036</v>
      </c>
      <c r="Q218">
        <v>2485</v>
      </c>
      <c r="R218">
        <v>2017</v>
      </c>
      <c r="S218">
        <v>1669</v>
      </c>
      <c r="T218">
        <v>1201</v>
      </c>
      <c r="U218">
        <v>1428</v>
      </c>
      <c r="V218">
        <v>971</v>
      </c>
      <c r="W218">
        <v>632</v>
      </c>
      <c r="X218">
        <v>440</v>
      </c>
      <c r="Y218">
        <v>250</v>
      </c>
      <c r="Z218">
        <v>138</v>
      </c>
    </row>
    <row r="219" spans="1:26" x14ac:dyDescent="0.25">
      <c r="A219" t="s">
        <v>43</v>
      </c>
      <c r="B219" t="s">
        <v>306</v>
      </c>
      <c r="C219" t="s">
        <v>792</v>
      </c>
      <c r="D219" t="s">
        <v>28</v>
      </c>
      <c r="E219" t="s">
        <v>820</v>
      </c>
      <c r="F219" t="s">
        <v>462</v>
      </c>
      <c r="G219">
        <v>8415</v>
      </c>
      <c r="H219">
        <v>7768</v>
      </c>
      <c r="I219">
        <v>16182</v>
      </c>
      <c r="J219">
        <v>2609</v>
      </c>
      <c r="K219">
        <v>2293</v>
      </c>
      <c r="L219">
        <v>2000</v>
      </c>
      <c r="M219">
        <v>1728</v>
      </c>
      <c r="N219">
        <v>1479</v>
      </c>
      <c r="O219">
        <v>1241</v>
      </c>
      <c r="P219">
        <v>1028</v>
      </c>
      <c r="Q219">
        <v>841</v>
      </c>
      <c r="R219">
        <v>683</v>
      </c>
      <c r="S219">
        <v>565</v>
      </c>
      <c r="T219">
        <v>407</v>
      </c>
      <c r="U219">
        <v>484</v>
      </c>
      <c r="V219">
        <v>330</v>
      </c>
      <c r="W219">
        <v>214</v>
      </c>
      <c r="X219">
        <v>149</v>
      </c>
      <c r="Y219">
        <v>85</v>
      </c>
      <c r="Z219">
        <v>46</v>
      </c>
    </row>
    <row r="220" spans="1:26" x14ac:dyDescent="0.25">
      <c r="A220" t="s">
        <v>43</v>
      </c>
      <c r="B220" t="s">
        <v>306</v>
      </c>
      <c r="C220" t="s">
        <v>792</v>
      </c>
      <c r="D220" t="s">
        <v>28</v>
      </c>
      <c r="E220" t="s">
        <v>820</v>
      </c>
      <c r="F220" t="s">
        <v>869</v>
      </c>
      <c r="G220">
        <v>7792</v>
      </c>
      <c r="H220">
        <v>7194</v>
      </c>
      <c r="I220">
        <v>14986</v>
      </c>
      <c r="J220">
        <v>2417</v>
      </c>
      <c r="K220">
        <v>2124</v>
      </c>
      <c r="L220">
        <v>1852</v>
      </c>
      <c r="M220">
        <v>1600</v>
      </c>
      <c r="N220">
        <v>1370</v>
      </c>
      <c r="O220">
        <v>1149</v>
      </c>
      <c r="P220">
        <v>952</v>
      </c>
      <c r="Q220">
        <v>779</v>
      </c>
      <c r="R220">
        <v>633</v>
      </c>
      <c r="S220">
        <v>523</v>
      </c>
      <c r="T220">
        <v>377</v>
      </c>
      <c r="U220">
        <v>448</v>
      </c>
      <c r="V220">
        <v>305</v>
      </c>
      <c r="W220">
        <v>198</v>
      </c>
      <c r="X220">
        <v>138</v>
      </c>
      <c r="Y220">
        <v>79</v>
      </c>
      <c r="Z220">
        <v>43</v>
      </c>
    </row>
    <row r="221" spans="1:26" x14ac:dyDescent="0.25">
      <c r="A221" t="s">
        <v>43</v>
      </c>
      <c r="B221" t="s">
        <v>306</v>
      </c>
      <c r="C221" t="s">
        <v>792</v>
      </c>
      <c r="D221" t="s">
        <v>28</v>
      </c>
      <c r="E221" t="s">
        <v>820</v>
      </c>
      <c r="F221" t="s">
        <v>870</v>
      </c>
      <c r="G221">
        <v>7464</v>
      </c>
      <c r="H221">
        <v>6889</v>
      </c>
      <c r="I221">
        <v>14353</v>
      </c>
      <c r="J221">
        <v>2314</v>
      </c>
      <c r="K221">
        <v>2034</v>
      </c>
      <c r="L221">
        <v>1774</v>
      </c>
      <c r="M221">
        <v>1533</v>
      </c>
      <c r="N221">
        <v>1312</v>
      </c>
      <c r="O221">
        <v>1101</v>
      </c>
      <c r="P221">
        <v>912</v>
      </c>
      <c r="Q221">
        <v>746</v>
      </c>
      <c r="R221">
        <v>606</v>
      </c>
      <c r="S221">
        <v>502</v>
      </c>
      <c r="T221">
        <v>361</v>
      </c>
      <c r="U221">
        <v>429</v>
      </c>
      <c r="V221">
        <v>292</v>
      </c>
      <c r="W221">
        <v>190</v>
      </c>
      <c r="X221">
        <v>132</v>
      </c>
      <c r="Y221">
        <v>75</v>
      </c>
      <c r="Z221">
        <v>41</v>
      </c>
    </row>
    <row r="222" spans="1:26" x14ac:dyDescent="0.25">
      <c r="A222" t="s">
        <v>43</v>
      </c>
      <c r="B222" t="s">
        <v>306</v>
      </c>
      <c r="C222" t="s">
        <v>792</v>
      </c>
      <c r="D222" t="s">
        <v>28</v>
      </c>
      <c r="E222" t="s">
        <v>820</v>
      </c>
      <c r="F222" t="s">
        <v>871</v>
      </c>
      <c r="G222">
        <v>19216</v>
      </c>
      <c r="H222">
        <v>17739</v>
      </c>
      <c r="I222">
        <v>36955</v>
      </c>
      <c r="J222">
        <v>5957</v>
      </c>
      <c r="K222">
        <v>5237</v>
      </c>
      <c r="L222">
        <v>4567</v>
      </c>
      <c r="M222">
        <v>3947</v>
      </c>
      <c r="N222">
        <v>3377</v>
      </c>
      <c r="O222">
        <v>2834</v>
      </c>
      <c r="P222">
        <v>2349</v>
      </c>
      <c r="Q222">
        <v>1921</v>
      </c>
      <c r="R222">
        <v>1560</v>
      </c>
      <c r="S222">
        <v>1291</v>
      </c>
      <c r="T222">
        <v>929</v>
      </c>
      <c r="U222">
        <v>1104</v>
      </c>
      <c r="V222">
        <v>752</v>
      </c>
      <c r="W222">
        <v>489</v>
      </c>
      <c r="X222">
        <v>340</v>
      </c>
      <c r="Y222">
        <v>194</v>
      </c>
      <c r="Z222">
        <v>107</v>
      </c>
    </row>
    <row r="223" spans="1:26" x14ac:dyDescent="0.25">
      <c r="A223" t="s">
        <v>43</v>
      </c>
      <c r="B223" t="s">
        <v>306</v>
      </c>
      <c r="C223" t="s">
        <v>792</v>
      </c>
      <c r="D223" t="s">
        <v>28</v>
      </c>
      <c r="E223" t="s">
        <v>820</v>
      </c>
      <c r="F223" t="s">
        <v>866</v>
      </c>
      <c r="G223">
        <v>25448</v>
      </c>
      <c r="H223">
        <v>23490</v>
      </c>
      <c r="I223">
        <v>48938</v>
      </c>
      <c r="J223">
        <v>7889</v>
      </c>
      <c r="K223">
        <v>6934</v>
      </c>
      <c r="L223">
        <v>6048</v>
      </c>
      <c r="M223">
        <v>5227</v>
      </c>
      <c r="N223">
        <v>4471</v>
      </c>
      <c r="O223">
        <v>3753</v>
      </c>
      <c r="P223">
        <v>3110</v>
      </c>
      <c r="Q223">
        <v>2545</v>
      </c>
      <c r="R223">
        <v>2067</v>
      </c>
      <c r="S223">
        <v>1710</v>
      </c>
      <c r="T223">
        <v>1231</v>
      </c>
      <c r="U223">
        <v>1462</v>
      </c>
      <c r="V223">
        <v>995</v>
      </c>
      <c r="W223">
        <v>647</v>
      </c>
      <c r="X223">
        <v>451</v>
      </c>
      <c r="Y223">
        <v>256</v>
      </c>
      <c r="Z223">
        <v>141</v>
      </c>
    </row>
    <row r="224" spans="1:26" x14ac:dyDescent="0.25">
      <c r="A224" t="s">
        <v>43</v>
      </c>
      <c r="B224" t="s">
        <v>306</v>
      </c>
      <c r="C224" t="s">
        <v>792</v>
      </c>
      <c r="D224" t="s">
        <v>28</v>
      </c>
      <c r="E224" t="s">
        <v>820</v>
      </c>
      <c r="F224" t="s">
        <v>872</v>
      </c>
      <c r="G224">
        <v>9851</v>
      </c>
      <c r="H224">
        <v>9093</v>
      </c>
      <c r="I224">
        <v>18945</v>
      </c>
      <c r="J224">
        <v>3054</v>
      </c>
      <c r="K224">
        <v>2685</v>
      </c>
      <c r="L224">
        <v>2341</v>
      </c>
      <c r="M224">
        <v>2023</v>
      </c>
      <c r="N224">
        <v>1731</v>
      </c>
      <c r="O224">
        <v>1453</v>
      </c>
      <c r="P224">
        <v>1204</v>
      </c>
      <c r="Q224">
        <v>985</v>
      </c>
      <c r="R224">
        <v>800</v>
      </c>
      <c r="S224">
        <v>662</v>
      </c>
      <c r="T224">
        <v>477</v>
      </c>
      <c r="U224">
        <v>566</v>
      </c>
      <c r="V224">
        <v>386</v>
      </c>
      <c r="W224">
        <v>251</v>
      </c>
      <c r="X224">
        <v>174</v>
      </c>
      <c r="Y224">
        <v>99</v>
      </c>
      <c r="Z224">
        <v>55</v>
      </c>
    </row>
    <row r="225" spans="1:26" x14ac:dyDescent="0.25">
      <c r="A225" t="s">
        <v>43</v>
      </c>
      <c r="B225" t="s">
        <v>306</v>
      </c>
      <c r="C225" t="s">
        <v>792</v>
      </c>
      <c r="D225" t="s">
        <v>28</v>
      </c>
      <c r="E225" t="s">
        <v>820</v>
      </c>
      <c r="F225" t="s">
        <v>873</v>
      </c>
      <c r="G225">
        <v>11574</v>
      </c>
      <c r="H225">
        <v>10684</v>
      </c>
      <c r="I225">
        <v>22258</v>
      </c>
      <c r="J225">
        <v>3588</v>
      </c>
      <c r="K225">
        <v>3154</v>
      </c>
      <c r="L225">
        <v>2750</v>
      </c>
      <c r="M225">
        <v>2378</v>
      </c>
      <c r="N225">
        <v>2034</v>
      </c>
      <c r="O225">
        <v>1707</v>
      </c>
      <c r="P225">
        <v>1415</v>
      </c>
      <c r="Q225">
        <v>1158</v>
      </c>
      <c r="R225">
        <v>940</v>
      </c>
      <c r="S225">
        <v>778</v>
      </c>
      <c r="T225">
        <v>560</v>
      </c>
      <c r="U225">
        <v>666</v>
      </c>
      <c r="V225">
        <v>452</v>
      </c>
      <c r="W225">
        <v>294</v>
      </c>
      <c r="X225">
        <v>205</v>
      </c>
      <c r="Y225">
        <v>116</v>
      </c>
      <c r="Z225">
        <v>65</v>
      </c>
    </row>
    <row r="226" spans="1:26" x14ac:dyDescent="0.25">
      <c r="A226" t="s">
        <v>43</v>
      </c>
      <c r="B226" t="s">
        <v>306</v>
      </c>
      <c r="C226" t="s">
        <v>792</v>
      </c>
      <c r="D226" t="s">
        <v>28</v>
      </c>
      <c r="E226" t="s">
        <v>820</v>
      </c>
      <c r="F226" t="s">
        <v>868</v>
      </c>
      <c r="G226">
        <v>22381</v>
      </c>
      <c r="H226">
        <v>20659</v>
      </c>
      <c r="I226">
        <v>43040</v>
      </c>
      <c r="J226">
        <v>6938</v>
      </c>
      <c r="K226">
        <v>6098</v>
      </c>
      <c r="L226">
        <v>5319</v>
      </c>
      <c r="M226">
        <v>4597</v>
      </c>
      <c r="N226">
        <v>3933</v>
      </c>
      <c r="O226">
        <v>3301</v>
      </c>
      <c r="P226">
        <v>2735</v>
      </c>
      <c r="Q226">
        <v>2238</v>
      </c>
      <c r="R226">
        <v>1818</v>
      </c>
      <c r="S226">
        <v>1504</v>
      </c>
      <c r="T226">
        <v>1082</v>
      </c>
      <c r="U226">
        <v>1286</v>
      </c>
      <c r="V226">
        <v>876</v>
      </c>
      <c r="W226">
        <v>570</v>
      </c>
      <c r="X226">
        <v>396</v>
      </c>
      <c r="Y226">
        <v>225</v>
      </c>
      <c r="Z226">
        <v>124</v>
      </c>
    </row>
    <row r="227" spans="1:26" x14ac:dyDescent="0.25">
      <c r="A227" t="s">
        <v>43</v>
      </c>
      <c r="B227" t="s">
        <v>259</v>
      </c>
      <c r="C227" t="s">
        <v>792</v>
      </c>
      <c r="D227" t="s">
        <v>28</v>
      </c>
      <c r="E227" t="s">
        <v>821</v>
      </c>
      <c r="F227" t="s">
        <v>322</v>
      </c>
      <c r="G227">
        <v>5881</v>
      </c>
      <c r="H227">
        <v>5429</v>
      </c>
      <c r="I227">
        <v>11310</v>
      </c>
      <c r="J227">
        <v>1823</v>
      </c>
      <c r="K227">
        <v>1602</v>
      </c>
      <c r="L227">
        <v>1398</v>
      </c>
      <c r="M227">
        <v>1208</v>
      </c>
      <c r="N227">
        <v>1034</v>
      </c>
      <c r="O227">
        <v>867</v>
      </c>
      <c r="P227">
        <v>718</v>
      </c>
      <c r="Q227">
        <v>588</v>
      </c>
      <c r="R227">
        <v>477</v>
      </c>
      <c r="S227">
        <v>395</v>
      </c>
      <c r="T227">
        <v>284</v>
      </c>
      <c r="U227">
        <v>338</v>
      </c>
      <c r="V227">
        <v>230</v>
      </c>
      <c r="W227">
        <v>150</v>
      </c>
      <c r="X227">
        <v>104</v>
      </c>
      <c r="Y227">
        <v>59</v>
      </c>
      <c r="Z227">
        <v>32</v>
      </c>
    </row>
    <row r="228" spans="1:26" x14ac:dyDescent="0.25">
      <c r="A228" t="s">
        <v>43</v>
      </c>
      <c r="B228" t="s">
        <v>259</v>
      </c>
      <c r="C228" t="s">
        <v>792</v>
      </c>
      <c r="D228" t="s">
        <v>28</v>
      </c>
      <c r="E228" t="s">
        <v>821</v>
      </c>
      <c r="F228" t="s">
        <v>287</v>
      </c>
      <c r="G228">
        <v>4789</v>
      </c>
      <c r="H228">
        <v>4421</v>
      </c>
      <c r="I228">
        <v>9210</v>
      </c>
      <c r="J228">
        <v>1485</v>
      </c>
      <c r="K228">
        <v>1305</v>
      </c>
      <c r="L228">
        <v>1138</v>
      </c>
      <c r="M228">
        <v>983</v>
      </c>
      <c r="N228">
        <v>841</v>
      </c>
      <c r="O228">
        <v>706</v>
      </c>
      <c r="P228">
        <v>586</v>
      </c>
      <c r="Q228">
        <v>479</v>
      </c>
      <c r="R228">
        <v>389</v>
      </c>
      <c r="S228">
        <v>322</v>
      </c>
      <c r="T228">
        <v>232</v>
      </c>
      <c r="U228">
        <v>276</v>
      </c>
      <c r="V228">
        <v>187</v>
      </c>
      <c r="W228">
        <v>122</v>
      </c>
      <c r="X228">
        <v>85</v>
      </c>
      <c r="Y228">
        <v>48</v>
      </c>
      <c r="Z228">
        <v>27</v>
      </c>
    </row>
    <row r="229" spans="1:26" x14ac:dyDescent="0.25">
      <c r="A229" t="s">
        <v>43</v>
      </c>
      <c r="B229" t="s">
        <v>259</v>
      </c>
      <c r="C229" t="s">
        <v>792</v>
      </c>
      <c r="D229" t="s">
        <v>28</v>
      </c>
      <c r="E229" t="s">
        <v>821</v>
      </c>
      <c r="F229" t="s">
        <v>352</v>
      </c>
      <c r="G229">
        <v>5258</v>
      </c>
      <c r="H229">
        <v>4854</v>
      </c>
      <c r="I229">
        <v>10112</v>
      </c>
      <c r="J229">
        <v>1630</v>
      </c>
      <c r="K229">
        <v>1433</v>
      </c>
      <c r="L229">
        <v>1249</v>
      </c>
      <c r="M229">
        <v>1080</v>
      </c>
      <c r="N229">
        <v>924</v>
      </c>
      <c r="O229">
        <v>775</v>
      </c>
      <c r="P229">
        <v>643</v>
      </c>
      <c r="Q229">
        <v>526</v>
      </c>
      <c r="R229">
        <v>426</v>
      </c>
      <c r="S229">
        <v>353</v>
      </c>
      <c r="T229">
        <v>254</v>
      </c>
      <c r="U229">
        <v>303</v>
      </c>
      <c r="V229">
        <v>206</v>
      </c>
      <c r="W229">
        <v>134</v>
      </c>
      <c r="X229">
        <v>94</v>
      </c>
      <c r="Y229">
        <v>53</v>
      </c>
      <c r="Z229">
        <v>29</v>
      </c>
    </row>
    <row r="230" spans="1:26" x14ac:dyDescent="0.25">
      <c r="A230" t="s">
        <v>43</v>
      </c>
      <c r="B230" t="s">
        <v>259</v>
      </c>
      <c r="C230" t="s">
        <v>792</v>
      </c>
      <c r="D230" t="s">
        <v>28</v>
      </c>
      <c r="E230" t="s">
        <v>821</v>
      </c>
      <c r="F230" t="s">
        <v>307</v>
      </c>
      <c r="G230">
        <v>8440</v>
      </c>
      <c r="H230">
        <v>7791</v>
      </c>
      <c r="I230">
        <v>16231</v>
      </c>
      <c r="J230">
        <v>2617</v>
      </c>
      <c r="K230">
        <v>2300</v>
      </c>
      <c r="L230">
        <v>2006</v>
      </c>
      <c r="M230">
        <v>1734</v>
      </c>
      <c r="N230">
        <v>1483</v>
      </c>
      <c r="O230">
        <v>1245</v>
      </c>
      <c r="P230">
        <v>1032</v>
      </c>
      <c r="Q230">
        <v>844</v>
      </c>
      <c r="R230">
        <v>685</v>
      </c>
      <c r="S230">
        <v>568</v>
      </c>
      <c r="T230">
        <v>408</v>
      </c>
      <c r="U230">
        <v>485</v>
      </c>
      <c r="V230">
        <v>330</v>
      </c>
      <c r="W230">
        <v>214</v>
      </c>
      <c r="X230">
        <v>150</v>
      </c>
      <c r="Y230">
        <v>85</v>
      </c>
      <c r="Z230">
        <v>46</v>
      </c>
    </row>
    <row r="231" spans="1:26" x14ac:dyDescent="0.25">
      <c r="A231" t="s">
        <v>43</v>
      </c>
      <c r="B231" t="s">
        <v>259</v>
      </c>
      <c r="C231" t="s">
        <v>792</v>
      </c>
      <c r="D231" t="s">
        <v>28</v>
      </c>
      <c r="E231" t="s">
        <v>821</v>
      </c>
      <c r="F231" t="s">
        <v>462</v>
      </c>
      <c r="G231">
        <v>14910</v>
      </c>
      <c r="H231">
        <v>13765</v>
      </c>
      <c r="I231">
        <v>28676</v>
      </c>
      <c r="J231">
        <v>4623</v>
      </c>
      <c r="K231">
        <v>4063</v>
      </c>
      <c r="L231">
        <v>3544</v>
      </c>
      <c r="M231">
        <v>3063</v>
      </c>
      <c r="N231">
        <v>2620</v>
      </c>
      <c r="O231">
        <v>2199</v>
      </c>
      <c r="P231">
        <v>1823</v>
      </c>
      <c r="Q231">
        <v>1491</v>
      </c>
      <c r="R231">
        <v>1211</v>
      </c>
      <c r="S231">
        <v>1002</v>
      </c>
      <c r="T231">
        <v>721</v>
      </c>
      <c r="U231">
        <v>857</v>
      </c>
      <c r="V231">
        <v>583</v>
      </c>
      <c r="W231">
        <v>379</v>
      </c>
      <c r="X231">
        <v>264</v>
      </c>
      <c r="Y231">
        <v>150</v>
      </c>
      <c r="Z231">
        <v>83</v>
      </c>
    </row>
    <row r="232" spans="1:26" x14ac:dyDescent="0.25">
      <c r="A232" t="s">
        <v>43</v>
      </c>
      <c r="B232" t="s">
        <v>259</v>
      </c>
      <c r="C232" t="s">
        <v>792</v>
      </c>
      <c r="D232" t="s">
        <v>28</v>
      </c>
      <c r="E232" t="s">
        <v>821</v>
      </c>
      <c r="F232" t="s">
        <v>870</v>
      </c>
      <c r="G232">
        <v>8265</v>
      </c>
      <c r="H232">
        <v>7630</v>
      </c>
      <c r="I232">
        <v>15895</v>
      </c>
      <c r="J232">
        <v>2563</v>
      </c>
      <c r="K232">
        <v>2252</v>
      </c>
      <c r="L232">
        <v>1964</v>
      </c>
      <c r="M232">
        <v>1697</v>
      </c>
      <c r="N232">
        <v>1453</v>
      </c>
      <c r="O232">
        <v>1219</v>
      </c>
      <c r="P232">
        <v>1010</v>
      </c>
      <c r="Q232">
        <v>826</v>
      </c>
      <c r="R232">
        <v>671</v>
      </c>
      <c r="S232">
        <v>556</v>
      </c>
      <c r="T232">
        <v>400</v>
      </c>
      <c r="U232">
        <v>475</v>
      </c>
      <c r="V232">
        <v>323</v>
      </c>
      <c r="W232">
        <v>210</v>
      </c>
      <c r="X232">
        <v>146</v>
      </c>
      <c r="Y232">
        <v>83</v>
      </c>
      <c r="Z232">
        <v>46</v>
      </c>
    </row>
    <row r="233" spans="1:26" x14ac:dyDescent="0.25">
      <c r="A233" t="s">
        <v>43</v>
      </c>
      <c r="B233" t="s">
        <v>259</v>
      </c>
      <c r="C233" t="s">
        <v>792</v>
      </c>
      <c r="D233" t="s">
        <v>28</v>
      </c>
      <c r="E233" t="s">
        <v>821</v>
      </c>
      <c r="F233" t="s">
        <v>871</v>
      </c>
      <c r="G233">
        <v>6787</v>
      </c>
      <c r="H233">
        <v>6264</v>
      </c>
      <c r="I233">
        <v>13051</v>
      </c>
      <c r="J233">
        <v>2104</v>
      </c>
      <c r="K233">
        <v>1849</v>
      </c>
      <c r="L233">
        <v>1613</v>
      </c>
      <c r="M233">
        <v>1393</v>
      </c>
      <c r="N233">
        <v>1192</v>
      </c>
      <c r="O233">
        <v>1000</v>
      </c>
      <c r="P233">
        <v>829</v>
      </c>
      <c r="Q233">
        <v>678</v>
      </c>
      <c r="R233">
        <v>551</v>
      </c>
      <c r="S233">
        <v>456</v>
      </c>
      <c r="T233">
        <v>328</v>
      </c>
      <c r="U233">
        <v>390</v>
      </c>
      <c r="V233">
        <v>265</v>
      </c>
      <c r="W233">
        <v>172</v>
      </c>
      <c r="X233">
        <v>121</v>
      </c>
      <c r="Y233">
        <v>68</v>
      </c>
      <c r="Z233">
        <v>38</v>
      </c>
    </row>
    <row r="234" spans="1:26" x14ac:dyDescent="0.25">
      <c r="A234" t="s">
        <v>43</v>
      </c>
      <c r="B234" t="s">
        <v>259</v>
      </c>
      <c r="C234" t="s">
        <v>792</v>
      </c>
      <c r="D234" t="s">
        <v>28</v>
      </c>
      <c r="E234" t="s">
        <v>821</v>
      </c>
      <c r="F234" t="s">
        <v>866</v>
      </c>
      <c r="G234">
        <v>4509</v>
      </c>
      <c r="H234">
        <v>4162</v>
      </c>
      <c r="I234">
        <v>8671</v>
      </c>
      <c r="J234">
        <v>1398</v>
      </c>
      <c r="K234">
        <v>1229</v>
      </c>
      <c r="L234">
        <v>1072</v>
      </c>
      <c r="M234">
        <v>926</v>
      </c>
      <c r="N234">
        <v>793</v>
      </c>
      <c r="O234">
        <v>666</v>
      </c>
      <c r="P234">
        <v>551</v>
      </c>
      <c r="Q234">
        <v>451</v>
      </c>
      <c r="R234">
        <v>366</v>
      </c>
      <c r="S234">
        <v>303</v>
      </c>
      <c r="T234">
        <v>219</v>
      </c>
      <c r="U234">
        <v>260</v>
      </c>
      <c r="V234">
        <v>177</v>
      </c>
      <c r="W234">
        <v>114</v>
      </c>
      <c r="X234">
        <v>80</v>
      </c>
      <c r="Y234">
        <v>45</v>
      </c>
      <c r="Z234">
        <v>25</v>
      </c>
    </row>
    <row r="235" spans="1:26" x14ac:dyDescent="0.25">
      <c r="A235" t="s">
        <v>43</v>
      </c>
      <c r="B235" t="s">
        <v>259</v>
      </c>
      <c r="C235" t="s">
        <v>792</v>
      </c>
      <c r="D235" t="s">
        <v>28</v>
      </c>
      <c r="E235" t="s">
        <v>821</v>
      </c>
      <c r="F235" t="s">
        <v>872</v>
      </c>
      <c r="G235">
        <v>16248</v>
      </c>
      <c r="H235">
        <v>14999</v>
      </c>
      <c r="I235">
        <v>31247</v>
      </c>
      <c r="J235">
        <v>5038</v>
      </c>
      <c r="K235">
        <v>4428</v>
      </c>
      <c r="L235">
        <v>3862</v>
      </c>
      <c r="M235">
        <v>3337</v>
      </c>
      <c r="N235">
        <v>2855</v>
      </c>
      <c r="O235">
        <v>2396</v>
      </c>
      <c r="P235">
        <v>1986</v>
      </c>
      <c r="Q235">
        <v>1625</v>
      </c>
      <c r="R235">
        <v>1319</v>
      </c>
      <c r="S235">
        <v>1092</v>
      </c>
      <c r="T235">
        <v>786</v>
      </c>
      <c r="U235">
        <v>934</v>
      </c>
      <c r="V235">
        <v>635</v>
      </c>
      <c r="W235">
        <v>414</v>
      </c>
      <c r="X235">
        <v>288</v>
      </c>
      <c r="Y235">
        <v>164</v>
      </c>
      <c r="Z235">
        <v>90</v>
      </c>
    </row>
    <row r="236" spans="1:26" x14ac:dyDescent="0.25">
      <c r="A236" t="s">
        <v>5</v>
      </c>
      <c r="B236" t="s">
        <v>260</v>
      </c>
      <c r="C236" t="s">
        <v>793</v>
      </c>
      <c r="D236" t="s">
        <v>29</v>
      </c>
      <c r="E236" t="s">
        <v>817</v>
      </c>
      <c r="F236" t="s">
        <v>398</v>
      </c>
      <c r="G236">
        <v>9220</v>
      </c>
      <c r="H236">
        <v>8512</v>
      </c>
      <c r="I236">
        <v>17732</v>
      </c>
      <c r="J236">
        <v>2859</v>
      </c>
      <c r="K236">
        <v>2513</v>
      </c>
      <c r="L236">
        <v>2192</v>
      </c>
      <c r="M236">
        <v>1894</v>
      </c>
      <c r="N236">
        <v>1621</v>
      </c>
      <c r="O236">
        <v>1360</v>
      </c>
      <c r="P236">
        <v>1127</v>
      </c>
      <c r="Q236">
        <v>922</v>
      </c>
      <c r="R236">
        <v>748</v>
      </c>
      <c r="S236">
        <v>620</v>
      </c>
      <c r="T236">
        <v>446</v>
      </c>
      <c r="U236">
        <v>530</v>
      </c>
      <c r="V236">
        <v>360</v>
      </c>
      <c r="W236">
        <v>234</v>
      </c>
      <c r="X236">
        <v>164</v>
      </c>
      <c r="Y236">
        <v>93</v>
      </c>
      <c r="Z236">
        <v>52</v>
      </c>
    </row>
    <row r="237" spans="1:26" x14ac:dyDescent="0.25">
      <c r="A237" t="s">
        <v>5</v>
      </c>
      <c r="B237" t="s">
        <v>260</v>
      </c>
      <c r="C237" t="s">
        <v>793</v>
      </c>
      <c r="D237" t="s">
        <v>29</v>
      </c>
      <c r="E237" t="s">
        <v>817</v>
      </c>
      <c r="F237" t="s">
        <v>412</v>
      </c>
      <c r="G237">
        <v>13933</v>
      </c>
      <c r="H237">
        <v>12860</v>
      </c>
      <c r="I237">
        <v>26793</v>
      </c>
      <c r="J237">
        <v>4319</v>
      </c>
      <c r="K237">
        <v>3796</v>
      </c>
      <c r="L237">
        <v>3311</v>
      </c>
      <c r="M237">
        <v>2861</v>
      </c>
      <c r="N237">
        <v>2448</v>
      </c>
      <c r="O237">
        <v>2055</v>
      </c>
      <c r="P237">
        <v>1703</v>
      </c>
      <c r="Q237">
        <v>1392</v>
      </c>
      <c r="R237">
        <v>1132</v>
      </c>
      <c r="S237">
        <v>936</v>
      </c>
      <c r="T237">
        <v>674</v>
      </c>
      <c r="U237">
        <v>800</v>
      </c>
      <c r="V237">
        <v>545</v>
      </c>
      <c r="W237">
        <v>354</v>
      </c>
      <c r="X237">
        <v>247</v>
      </c>
      <c r="Y237">
        <v>140</v>
      </c>
      <c r="Z237">
        <v>78</v>
      </c>
    </row>
    <row r="238" spans="1:26" x14ac:dyDescent="0.25">
      <c r="A238" t="s">
        <v>5</v>
      </c>
      <c r="B238" t="s">
        <v>260</v>
      </c>
      <c r="C238" t="s">
        <v>793</v>
      </c>
      <c r="D238" t="s">
        <v>29</v>
      </c>
      <c r="E238" t="s">
        <v>817</v>
      </c>
      <c r="F238" t="s">
        <v>381</v>
      </c>
      <c r="G238">
        <v>7537</v>
      </c>
      <c r="H238">
        <v>6957</v>
      </c>
      <c r="I238">
        <v>14494</v>
      </c>
      <c r="J238">
        <v>2337</v>
      </c>
      <c r="K238">
        <v>2054</v>
      </c>
      <c r="L238">
        <v>1791</v>
      </c>
      <c r="M238">
        <v>1549</v>
      </c>
      <c r="N238">
        <v>1325</v>
      </c>
      <c r="O238">
        <v>1111</v>
      </c>
      <c r="P238">
        <v>921</v>
      </c>
      <c r="Q238">
        <v>754</v>
      </c>
      <c r="R238">
        <v>612</v>
      </c>
      <c r="S238">
        <v>506</v>
      </c>
      <c r="T238">
        <v>365</v>
      </c>
      <c r="U238">
        <v>433</v>
      </c>
      <c r="V238">
        <v>295</v>
      </c>
      <c r="W238">
        <v>192</v>
      </c>
      <c r="X238">
        <v>134</v>
      </c>
      <c r="Y238">
        <v>75</v>
      </c>
      <c r="Z238">
        <v>42</v>
      </c>
    </row>
    <row r="239" spans="1:26" x14ac:dyDescent="0.25">
      <c r="A239" t="s">
        <v>5</v>
      </c>
      <c r="B239" t="s">
        <v>260</v>
      </c>
      <c r="C239" t="s">
        <v>793</v>
      </c>
      <c r="D239" t="s">
        <v>29</v>
      </c>
      <c r="E239" t="s">
        <v>817</v>
      </c>
      <c r="F239" t="s">
        <v>874</v>
      </c>
      <c r="G239">
        <v>9200</v>
      </c>
      <c r="H239">
        <v>8492</v>
      </c>
      <c r="I239">
        <v>17692</v>
      </c>
      <c r="J239">
        <v>2853</v>
      </c>
      <c r="K239">
        <v>2507</v>
      </c>
      <c r="L239">
        <v>2186</v>
      </c>
      <c r="M239">
        <v>1890</v>
      </c>
      <c r="N239">
        <v>1616</v>
      </c>
      <c r="O239">
        <v>1357</v>
      </c>
      <c r="P239">
        <v>1124</v>
      </c>
      <c r="Q239">
        <v>920</v>
      </c>
      <c r="R239">
        <v>747</v>
      </c>
      <c r="S239">
        <v>618</v>
      </c>
      <c r="T239">
        <v>445</v>
      </c>
      <c r="U239">
        <v>529</v>
      </c>
      <c r="V239">
        <v>360</v>
      </c>
      <c r="W239">
        <v>234</v>
      </c>
      <c r="X239">
        <v>163</v>
      </c>
      <c r="Y239">
        <v>93</v>
      </c>
      <c r="Z239">
        <v>51</v>
      </c>
    </row>
    <row r="240" spans="1:26" x14ac:dyDescent="0.25">
      <c r="A240" t="s">
        <v>5</v>
      </c>
      <c r="B240" t="s">
        <v>260</v>
      </c>
      <c r="C240" t="s">
        <v>793</v>
      </c>
      <c r="D240" t="s">
        <v>29</v>
      </c>
      <c r="E240" t="s">
        <v>817</v>
      </c>
      <c r="F240" t="s">
        <v>875</v>
      </c>
      <c r="G240">
        <v>6654</v>
      </c>
      <c r="H240">
        <v>6143</v>
      </c>
      <c r="I240">
        <v>12797</v>
      </c>
      <c r="J240">
        <v>2063</v>
      </c>
      <c r="K240">
        <v>1813</v>
      </c>
      <c r="L240">
        <v>1581</v>
      </c>
      <c r="M240">
        <v>1367</v>
      </c>
      <c r="N240">
        <v>1170</v>
      </c>
      <c r="O240">
        <v>981</v>
      </c>
      <c r="P240">
        <v>813</v>
      </c>
      <c r="Q240">
        <v>666</v>
      </c>
      <c r="R240">
        <v>541</v>
      </c>
      <c r="S240">
        <v>447</v>
      </c>
      <c r="T240">
        <v>322</v>
      </c>
      <c r="U240">
        <v>382</v>
      </c>
      <c r="V240">
        <v>261</v>
      </c>
      <c r="W240">
        <v>169</v>
      </c>
      <c r="X240">
        <v>118</v>
      </c>
      <c r="Y240">
        <v>67</v>
      </c>
      <c r="Z240">
        <v>37</v>
      </c>
    </row>
    <row r="241" spans="1:26" x14ac:dyDescent="0.25">
      <c r="A241" t="s">
        <v>5</v>
      </c>
      <c r="B241" t="s">
        <v>260</v>
      </c>
      <c r="C241" t="s">
        <v>793</v>
      </c>
      <c r="D241" t="s">
        <v>29</v>
      </c>
      <c r="E241" t="s">
        <v>817</v>
      </c>
      <c r="F241" t="s">
        <v>864</v>
      </c>
      <c r="G241">
        <v>9731</v>
      </c>
      <c r="H241">
        <v>8982</v>
      </c>
      <c r="I241">
        <v>18713</v>
      </c>
      <c r="J241">
        <v>3017</v>
      </c>
      <c r="K241">
        <v>2651</v>
      </c>
      <c r="L241">
        <v>2312</v>
      </c>
      <c r="M241">
        <v>1999</v>
      </c>
      <c r="N241">
        <v>1710</v>
      </c>
      <c r="O241">
        <v>1435</v>
      </c>
      <c r="P241">
        <v>1189</v>
      </c>
      <c r="Q241">
        <v>972</v>
      </c>
      <c r="R241">
        <v>790</v>
      </c>
      <c r="S241">
        <v>654</v>
      </c>
      <c r="T241">
        <v>471</v>
      </c>
      <c r="U241">
        <v>559</v>
      </c>
      <c r="V241">
        <v>380</v>
      </c>
      <c r="W241">
        <v>248</v>
      </c>
      <c r="X241">
        <v>172</v>
      </c>
      <c r="Y241">
        <v>98</v>
      </c>
      <c r="Z241">
        <v>54</v>
      </c>
    </row>
    <row r="242" spans="1:26" x14ac:dyDescent="0.25">
      <c r="A242" t="s">
        <v>5</v>
      </c>
      <c r="B242" t="s">
        <v>260</v>
      </c>
      <c r="C242" t="s">
        <v>793</v>
      </c>
      <c r="D242" t="s">
        <v>29</v>
      </c>
      <c r="E242" t="s">
        <v>817</v>
      </c>
      <c r="F242" t="s">
        <v>878</v>
      </c>
      <c r="G242">
        <v>4718</v>
      </c>
      <c r="H242">
        <v>4355</v>
      </c>
      <c r="I242">
        <v>9073</v>
      </c>
      <c r="J242">
        <v>1462</v>
      </c>
      <c r="K242">
        <v>1286</v>
      </c>
      <c r="L242">
        <v>1121</v>
      </c>
      <c r="M242">
        <v>969</v>
      </c>
      <c r="N242">
        <v>829</v>
      </c>
      <c r="O242">
        <v>696</v>
      </c>
      <c r="P242">
        <v>576</v>
      </c>
      <c r="Q242">
        <v>472</v>
      </c>
      <c r="R242">
        <v>383</v>
      </c>
      <c r="S242">
        <v>317</v>
      </c>
      <c r="T242">
        <v>228</v>
      </c>
      <c r="U242">
        <v>271</v>
      </c>
      <c r="V242">
        <v>184</v>
      </c>
      <c r="W242">
        <v>120</v>
      </c>
      <c r="X242">
        <v>84</v>
      </c>
      <c r="Y242">
        <v>47</v>
      </c>
      <c r="Z242">
        <v>26</v>
      </c>
    </row>
    <row r="243" spans="1:26" x14ac:dyDescent="0.25">
      <c r="A243" t="s">
        <v>5</v>
      </c>
      <c r="B243" t="s">
        <v>260</v>
      </c>
      <c r="C243" t="s">
        <v>793</v>
      </c>
      <c r="D243" t="s">
        <v>29</v>
      </c>
      <c r="E243" t="s">
        <v>817</v>
      </c>
      <c r="F243" t="s">
        <v>879</v>
      </c>
      <c r="G243">
        <v>7921</v>
      </c>
      <c r="H243">
        <v>7312</v>
      </c>
      <c r="I243">
        <v>15233</v>
      </c>
      <c r="J243">
        <v>2455</v>
      </c>
      <c r="K243">
        <v>2158</v>
      </c>
      <c r="L243">
        <v>1882</v>
      </c>
      <c r="M243">
        <v>1627</v>
      </c>
      <c r="N243">
        <v>1391</v>
      </c>
      <c r="O243">
        <v>1168</v>
      </c>
      <c r="P243">
        <v>968</v>
      </c>
      <c r="Q243">
        <v>792</v>
      </c>
      <c r="R243">
        <v>643</v>
      </c>
      <c r="S243">
        <v>532</v>
      </c>
      <c r="T243">
        <v>383</v>
      </c>
      <c r="U243">
        <v>456</v>
      </c>
      <c r="V243">
        <v>310</v>
      </c>
      <c r="W243">
        <v>201</v>
      </c>
      <c r="X243">
        <v>140</v>
      </c>
      <c r="Y243">
        <v>80</v>
      </c>
      <c r="Z243">
        <v>44</v>
      </c>
    </row>
    <row r="244" spans="1:26" x14ac:dyDescent="0.25">
      <c r="A244" t="s">
        <v>5</v>
      </c>
      <c r="B244" t="s">
        <v>260</v>
      </c>
      <c r="C244" t="s">
        <v>793</v>
      </c>
      <c r="D244" t="s">
        <v>29</v>
      </c>
      <c r="E244" t="s">
        <v>817</v>
      </c>
      <c r="F244" t="s">
        <v>880</v>
      </c>
      <c r="G244">
        <v>8120</v>
      </c>
      <c r="H244">
        <v>7495</v>
      </c>
      <c r="I244">
        <v>15615</v>
      </c>
      <c r="J244">
        <v>2518</v>
      </c>
      <c r="K244">
        <v>2213</v>
      </c>
      <c r="L244">
        <v>1930</v>
      </c>
      <c r="M244">
        <v>1668</v>
      </c>
      <c r="N244">
        <v>1427</v>
      </c>
      <c r="O244">
        <v>1198</v>
      </c>
      <c r="P244">
        <v>993</v>
      </c>
      <c r="Q244">
        <v>812</v>
      </c>
      <c r="R244">
        <v>659</v>
      </c>
      <c r="S244">
        <v>546</v>
      </c>
      <c r="T244">
        <v>393</v>
      </c>
      <c r="U244">
        <v>466</v>
      </c>
      <c r="V244">
        <v>318</v>
      </c>
      <c r="W244">
        <v>207</v>
      </c>
      <c r="X244">
        <v>144</v>
      </c>
      <c r="Y244">
        <v>82</v>
      </c>
      <c r="Z244">
        <v>45</v>
      </c>
    </row>
    <row r="245" spans="1:26" x14ac:dyDescent="0.25">
      <c r="A245" t="s">
        <v>5</v>
      </c>
      <c r="B245" t="s">
        <v>5</v>
      </c>
      <c r="C245" t="s">
        <v>793</v>
      </c>
      <c r="D245" t="s">
        <v>29</v>
      </c>
      <c r="E245" t="s">
        <v>822</v>
      </c>
      <c r="F245" t="s">
        <v>398</v>
      </c>
      <c r="G245">
        <v>12022</v>
      </c>
      <c r="H245">
        <v>11098</v>
      </c>
      <c r="I245">
        <v>23121</v>
      </c>
      <c r="J245">
        <v>3727</v>
      </c>
      <c r="K245">
        <v>3276</v>
      </c>
      <c r="L245">
        <v>2857</v>
      </c>
      <c r="M245">
        <v>2469</v>
      </c>
      <c r="N245">
        <v>2113</v>
      </c>
      <c r="O245">
        <v>1774</v>
      </c>
      <c r="P245">
        <v>1469</v>
      </c>
      <c r="Q245">
        <v>1202</v>
      </c>
      <c r="R245">
        <v>977</v>
      </c>
      <c r="S245">
        <v>808</v>
      </c>
      <c r="T245">
        <v>582</v>
      </c>
      <c r="U245">
        <v>691</v>
      </c>
      <c r="V245">
        <v>471</v>
      </c>
      <c r="W245">
        <v>306</v>
      </c>
      <c r="X245">
        <v>213</v>
      </c>
      <c r="Y245">
        <v>121</v>
      </c>
      <c r="Z245">
        <v>67</v>
      </c>
    </row>
    <row r="246" spans="1:26" x14ac:dyDescent="0.25">
      <c r="A246" t="s">
        <v>5</v>
      </c>
      <c r="B246" t="s">
        <v>5</v>
      </c>
      <c r="C246" t="s">
        <v>793</v>
      </c>
      <c r="D246" t="s">
        <v>29</v>
      </c>
      <c r="E246" t="s">
        <v>822</v>
      </c>
      <c r="F246" t="s">
        <v>412</v>
      </c>
      <c r="G246">
        <v>17580</v>
      </c>
      <c r="H246">
        <v>16229</v>
      </c>
      <c r="I246">
        <v>33809</v>
      </c>
      <c r="J246">
        <v>5451</v>
      </c>
      <c r="K246">
        <v>4791</v>
      </c>
      <c r="L246">
        <v>4178</v>
      </c>
      <c r="M246">
        <v>3611</v>
      </c>
      <c r="N246">
        <v>3090</v>
      </c>
      <c r="O246">
        <v>2593</v>
      </c>
      <c r="P246">
        <v>2148</v>
      </c>
      <c r="Q246">
        <v>1757</v>
      </c>
      <c r="R246">
        <v>1428</v>
      </c>
      <c r="S246">
        <v>1181</v>
      </c>
      <c r="T246">
        <v>851</v>
      </c>
      <c r="U246">
        <v>1010</v>
      </c>
      <c r="V246">
        <v>687</v>
      </c>
      <c r="W246">
        <v>447</v>
      </c>
      <c r="X246">
        <v>311</v>
      </c>
      <c r="Y246">
        <v>177</v>
      </c>
      <c r="Z246">
        <v>97</v>
      </c>
    </row>
    <row r="247" spans="1:26" x14ac:dyDescent="0.25">
      <c r="A247" t="s">
        <v>5</v>
      </c>
      <c r="B247" t="s">
        <v>5</v>
      </c>
      <c r="C247" t="s">
        <v>793</v>
      </c>
      <c r="D247" t="s">
        <v>29</v>
      </c>
      <c r="E247" t="s">
        <v>822</v>
      </c>
      <c r="F247" t="s">
        <v>381</v>
      </c>
      <c r="G247">
        <v>5026</v>
      </c>
      <c r="H247">
        <v>4639</v>
      </c>
      <c r="I247">
        <v>9665</v>
      </c>
      <c r="J247">
        <v>1558</v>
      </c>
      <c r="K247">
        <v>1370</v>
      </c>
      <c r="L247">
        <v>1194</v>
      </c>
      <c r="M247">
        <v>1033</v>
      </c>
      <c r="N247">
        <v>883</v>
      </c>
      <c r="O247">
        <v>741</v>
      </c>
      <c r="P247">
        <v>614</v>
      </c>
      <c r="Q247">
        <v>503</v>
      </c>
      <c r="R247">
        <v>408</v>
      </c>
      <c r="S247">
        <v>338</v>
      </c>
      <c r="T247">
        <v>243</v>
      </c>
      <c r="U247">
        <v>289</v>
      </c>
      <c r="V247">
        <v>196</v>
      </c>
      <c r="W247">
        <v>128</v>
      </c>
      <c r="X247">
        <v>89</v>
      </c>
      <c r="Y247">
        <v>51</v>
      </c>
      <c r="Z247">
        <v>28</v>
      </c>
    </row>
    <row r="248" spans="1:26" x14ac:dyDescent="0.25">
      <c r="A248" t="s">
        <v>5</v>
      </c>
      <c r="B248" t="s">
        <v>5</v>
      </c>
      <c r="C248" t="s">
        <v>793</v>
      </c>
      <c r="D248" t="s">
        <v>29</v>
      </c>
      <c r="E248" t="s">
        <v>822</v>
      </c>
      <c r="F248" t="s">
        <v>877</v>
      </c>
      <c r="G248">
        <v>11017</v>
      </c>
      <c r="H248">
        <v>10169</v>
      </c>
      <c r="I248">
        <v>21186</v>
      </c>
      <c r="J248">
        <v>3416</v>
      </c>
      <c r="K248">
        <v>3002</v>
      </c>
      <c r="L248">
        <v>2618</v>
      </c>
      <c r="M248">
        <v>2263</v>
      </c>
      <c r="N248">
        <v>1936</v>
      </c>
      <c r="O248">
        <v>1625</v>
      </c>
      <c r="P248">
        <v>1346</v>
      </c>
      <c r="Q248">
        <v>1102</v>
      </c>
      <c r="R248">
        <v>895</v>
      </c>
      <c r="S248">
        <v>740</v>
      </c>
      <c r="T248">
        <v>533</v>
      </c>
      <c r="U248">
        <v>633</v>
      </c>
      <c r="V248">
        <v>431</v>
      </c>
      <c r="W248">
        <v>280</v>
      </c>
      <c r="X248">
        <v>195</v>
      </c>
      <c r="Y248">
        <v>111</v>
      </c>
      <c r="Z248">
        <v>61</v>
      </c>
    </row>
    <row r="249" spans="1:26" x14ac:dyDescent="0.25">
      <c r="A249" t="s">
        <v>5</v>
      </c>
      <c r="B249" t="s">
        <v>5</v>
      </c>
      <c r="C249" t="s">
        <v>793</v>
      </c>
      <c r="D249" t="s">
        <v>29</v>
      </c>
      <c r="E249" t="s">
        <v>822</v>
      </c>
      <c r="F249" t="s">
        <v>874</v>
      </c>
      <c r="G249">
        <v>7508</v>
      </c>
      <c r="H249">
        <v>6930</v>
      </c>
      <c r="I249">
        <v>14438</v>
      </c>
      <c r="J249">
        <v>2327</v>
      </c>
      <c r="K249">
        <v>2046</v>
      </c>
      <c r="L249">
        <v>1784</v>
      </c>
      <c r="M249">
        <v>1542</v>
      </c>
      <c r="N249">
        <v>1319</v>
      </c>
      <c r="O249">
        <v>1107</v>
      </c>
      <c r="P249">
        <v>918</v>
      </c>
      <c r="Q249">
        <v>751</v>
      </c>
      <c r="R249">
        <v>610</v>
      </c>
      <c r="S249">
        <v>504</v>
      </c>
      <c r="T249">
        <v>363</v>
      </c>
      <c r="U249">
        <v>432</v>
      </c>
      <c r="V249">
        <v>294</v>
      </c>
      <c r="W249">
        <v>191</v>
      </c>
      <c r="X249">
        <v>134</v>
      </c>
      <c r="Y249">
        <v>75</v>
      </c>
      <c r="Z249">
        <v>42</v>
      </c>
    </row>
    <row r="250" spans="1:26" x14ac:dyDescent="0.25">
      <c r="A250" t="s">
        <v>5</v>
      </c>
      <c r="B250" t="s">
        <v>5</v>
      </c>
      <c r="C250" t="s">
        <v>793</v>
      </c>
      <c r="D250" t="s">
        <v>29</v>
      </c>
      <c r="E250" t="s">
        <v>822</v>
      </c>
      <c r="F250" t="s">
        <v>875</v>
      </c>
      <c r="G250">
        <v>47735</v>
      </c>
      <c r="H250">
        <v>44064</v>
      </c>
      <c r="I250">
        <v>91800</v>
      </c>
      <c r="J250">
        <v>14800</v>
      </c>
      <c r="K250">
        <v>13008</v>
      </c>
      <c r="L250">
        <v>11345</v>
      </c>
      <c r="M250">
        <v>9805</v>
      </c>
      <c r="N250">
        <v>8388</v>
      </c>
      <c r="O250">
        <v>7041</v>
      </c>
      <c r="P250">
        <v>5835</v>
      </c>
      <c r="Q250">
        <v>4773</v>
      </c>
      <c r="R250">
        <v>3876</v>
      </c>
      <c r="S250">
        <v>3208</v>
      </c>
      <c r="T250">
        <v>2309</v>
      </c>
      <c r="U250">
        <v>2743</v>
      </c>
      <c r="V250">
        <v>1866</v>
      </c>
      <c r="W250">
        <v>1214</v>
      </c>
      <c r="X250">
        <v>846</v>
      </c>
      <c r="Y250">
        <v>480</v>
      </c>
      <c r="Z250">
        <v>265</v>
      </c>
    </row>
    <row r="251" spans="1:26" x14ac:dyDescent="0.25">
      <c r="A251" t="s">
        <v>5</v>
      </c>
      <c r="B251" t="s">
        <v>5</v>
      </c>
      <c r="C251" t="s">
        <v>793</v>
      </c>
      <c r="D251" t="s">
        <v>29</v>
      </c>
      <c r="E251" t="s">
        <v>822</v>
      </c>
      <c r="F251" t="s">
        <v>864</v>
      </c>
      <c r="G251">
        <v>7092</v>
      </c>
      <c r="H251">
        <v>6547</v>
      </c>
      <c r="I251">
        <v>13640</v>
      </c>
      <c r="J251">
        <v>2199</v>
      </c>
      <c r="K251">
        <v>1933</v>
      </c>
      <c r="L251">
        <v>1685</v>
      </c>
      <c r="M251">
        <v>1457</v>
      </c>
      <c r="N251">
        <v>1246</v>
      </c>
      <c r="O251">
        <v>1046</v>
      </c>
      <c r="P251">
        <v>867</v>
      </c>
      <c r="Q251">
        <v>709</v>
      </c>
      <c r="R251">
        <v>576</v>
      </c>
      <c r="S251">
        <v>477</v>
      </c>
      <c r="T251">
        <v>344</v>
      </c>
      <c r="U251">
        <v>407</v>
      </c>
      <c r="V251">
        <v>278</v>
      </c>
      <c r="W251">
        <v>180</v>
      </c>
      <c r="X251">
        <v>126</v>
      </c>
      <c r="Y251">
        <v>71</v>
      </c>
      <c r="Z251">
        <v>40</v>
      </c>
    </row>
    <row r="252" spans="1:26" x14ac:dyDescent="0.25">
      <c r="A252" t="s">
        <v>5</v>
      </c>
      <c r="B252" t="s">
        <v>5</v>
      </c>
      <c r="C252" t="s">
        <v>793</v>
      </c>
      <c r="D252" t="s">
        <v>29</v>
      </c>
      <c r="E252" t="s">
        <v>822</v>
      </c>
      <c r="F252" t="s">
        <v>878</v>
      </c>
      <c r="G252">
        <v>18266</v>
      </c>
      <c r="H252">
        <v>16862</v>
      </c>
      <c r="I252">
        <v>35128</v>
      </c>
      <c r="J252">
        <v>5663</v>
      </c>
      <c r="K252">
        <v>4977</v>
      </c>
      <c r="L252">
        <v>4341</v>
      </c>
      <c r="M252">
        <v>3752</v>
      </c>
      <c r="N252">
        <v>3210</v>
      </c>
      <c r="O252">
        <v>2694</v>
      </c>
      <c r="P252">
        <v>2232</v>
      </c>
      <c r="Q252">
        <v>1826</v>
      </c>
      <c r="R252">
        <v>1483</v>
      </c>
      <c r="S252">
        <v>1228</v>
      </c>
      <c r="T252">
        <v>884</v>
      </c>
      <c r="U252">
        <v>1050</v>
      </c>
      <c r="V252">
        <v>714</v>
      </c>
      <c r="W252">
        <v>464</v>
      </c>
      <c r="X252">
        <v>324</v>
      </c>
      <c r="Y252">
        <v>184</v>
      </c>
      <c r="Z252">
        <v>101</v>
      </c>
    </row>
    <row r="253" spans="1:26" x14ac:dyDescent="0.25">
      <c r="A253" t="s">
        <v>5</v>
      </c>
      <c r="B253" t="s">
        <v>5</v>
      </c>
      <c r="C253" t="s">
        <v>793</v>
      </c>
      <c r="D253" t="s">
        <v>29</v>
      </c>
      <c r="E253" t="s">
        <v>822</v>
      </c>
      <c r="F253" t="s">
        <v>879</v>
      </c>
      <c r="G253">
        <v>12755</v>
      </c>
      <c r="H253">
        <v>11774</v>
      </c>
      <c r="I253">
        <v>24528</v>
      </c>
      <c r="J253">
        <v>3954</v>
      </c>
      <c r="K253">
        <v>3475</v>
      </c>
      <c r="L253">
        <v>3031</v>
      </c>
      <c r="M253">
        <v>2620</v>
      </c>
      <c r="N253">
        <v>2241</v>
      </c>
      <c r="O253">
        <v>1881</v>
      </c>
      <c r="P253">
        <v>1559</v>
      </c>
      <c r="Q253">
        <v>1275</v>
      </c>
      <c r="R253">
        <v>1036</v>
      </c>
      <c r="S253">
        <v>857</v>
      </c>
      <c r="T253">
        <v>617</v>
      </c>
      <c r="U253">
        <v>733</v>
      </c>
      <c r="V253">
        <v>499</v>
      </c>
      <c r="W253">
        <v>324</v>
      </c>
      <c r="X253">
        <v>226</v>
      </c>
      <c r="Y253">
        <v>128</v>
      </c>
      <c r="Z253">
        <v>71</v>
      </c>
    </row>
    <row r="254" spans="1:26" x14ac:dyDescent="0.25">
      <c r="A254" t="s">
        <v>5</v>
      </c>
      <c r="B254" t="s">
        <v>5</v>
      </c>
      <c r="C254" t="s">
        <v>793</v>
      </c>
      <c r="D254" t="s">
        <v>29</v>
      </c>
      <c r="E254" t="s">
        <v>822</v>
      </c>
      <c r="F254" t="s">
        <v>880</v>
      </c>
      <c r="G254">
        <v>13366</v>
      </c>
      <c r="H254">
        <v>12339</v>
      </c>
      <c r="I254">
        <v>25705</v>
      </c>
      <c r="J254">
        <v>4144</v>
      </c>
      <c r="K254">
        <v>3642</v>
      </c>
      <c r="L254">
        <v>3177</v>
      </c>
      <c r="M254">
        <v>2745</v>
      </c>
      <c r="N254">
        <v>2349</v>
      </c>
      <c r="O254">
        <v>1972</v>
      </c>
      <c r="P254">
        <v>1634</v>
      </c>
      <c r="Q254">
        <v>1336</v>
      </c>
      <c r="R254">
        <v>1086</v>
      </c>
      <c r="S254">
        <v>898</v>
      </c>
      <c r="T254">
        <v>646</v>
      </c>
      <c r="U254">
        <v>768</v>
      </c>
      <c r="V254">
        <v>522</v>
      </c>
      <c r="W254">
        <v>340</v>
      </c>
      <c r="X254">
        <v>237</v>
      </c>
      <c r="Y254">
        <v>135</v>
      </c>
      <c r="Z254">
        <v>74</v>
      </c>
    </row>
    <row r="255" spans="1:26" x14ac:dyDescent="0.25">
      <c r="A255" t="s">
        <v>5</v>
      </c>
      <c r="B255" t="s">
        <v>5</v>
      </c>
      <c r="C255" t="s">
        <v>793</v>
      </c>
      <c r="D255" t="s">
        <v>29</v>
      </c>
      <c r="E255" t="s">
        <v>822</v>
      </c>
      <c r="F255" t="s">
        <v>881</v>
      </c>
      <c r="G255">
        <v>13117</v>
      </c>
      <c r="H255">
        <v>12109</v>
      </c>
      <c r="I255">
        <v>25225</v>
      </c>
      <c r="J255">
        <v>4066</v>
      </c>
      <c r="K255">
        <v>3574</v>
      </c>
      <c r="L255">
        <v>3118</v>
      </c>
      <c r="M255">
        <v>2694</v>
      </c>
      <c r="N255">
        <v>2305</v>
      </c>
      <c r="O255">
        <v>1934</v>
      </c>
      <c r="P255">
        <v>1603</v>
      </c>
      <c r="Q255">
        <v>1312</v>
      </c>
      <c r="R255">
        <v>1065</v>
      </c>
      <c r="S255">
        <v>882</v>
      </c>
      <c r="T255">
        <v>634</v>
      </c>
      <c r="U255">
        <v>754</v>
      </c>
      <c r="V255">
        <v>513</v>
      </c>
      <c r="W255">
        <v>334</v>
      </c>
      <c r="X255">
        <v>233</v>
      </c>
      <c r="Y255">
        <v>132</v>
      </c>
      <c r="Z255">
        <v>73</v>
      </c>
    </row>
    <row r="256" spans="1:26" x14ac:dyDescent="0.25">
      <c r="A256" t="s">
        <v>5</v>
      </c>
      <c r="B256" t="s">
        <v>5</v>
      </c>
      <c r="C256" t="s">
        <v>793</v>
      </c>
      <c r="D256" t="s">
        <v>29</v>
      </c>
      <c r="E256" t="s">
        <v>822</v>
      </c>
      <c r="F256" t="s">
        <v>876</v>
      </c>
      <c r="G256">
        <v>5353</v>
      </c>
      <c r="H256">
        <v>4942</v>
      </c>
      <c r="I256">
        <v>10295</v>
      </c>
      <c r="J256">
        <v>1659</v>
      </c>
      <c r="K256">
        <v>1459</v>
      </c>
      <c r="L256">
        <v>1272</v>
      </c>
      <c r="M256">
        <v>1100</v>
      </c>
      <c r="N256">
        <v>941</v>
      </c>
      <c r="O256">
        <v>789</v>
      </c>
      <c r="P256">
        <v>655</v>
      </c>
      <c r="Q256">
        <v>535</v>
      </c>
      <c r="R256">
        <v>435</v>
      </c>
      <c r="S256">
        <v>360</v>
      </c>
      <c r="T256">
        <v>258</v>
      </c>
      <c r="U256">
        <v>308</v>
      </c>
      <c r="V256">
        <v>209</v>
      </c>
      <c r="W256">
        <v>136</v>
      </c>
      <c r="X256">
        <v>95</v>
      </c>
      <c r="Y256">
        <v>54</v>
      </c>
      <c r="Z256">
        <v>30</v>
      </c>
    </row>
    <row r="257" spans="1:26" x14ac:dyDescent="0.25">
      <c r="A257" t="s">
        <v>5</v>
      </c>
      <c r="B257" t="s">
        <v>5</v>
      </c>
      <c r="C257" t="s">
        <v>793</v>
      </c>
      <c r="D257" t="s">
        <v>29</v>
      </c>
      <c r="E257" t="s">
        <v>822</v>
      </c>
      <c r="F257" t="s">
        <v>882</v>
      </c>
      <c r="G257">
        <v>7694</v>
      </c>
      <c r="H257">
        <v>7103</v>
      </c>
      <c r="I257">
        <v>14798</v>
      </c>
      <c r="J257">
        <v>2385</v>
      </c>
      <c r="K257">
        <v>2097</v>
      </c>
      <c r="L257">
        <v>1829</v>
      </c>
      <c r="M257">
        <v>1581</v>
      </c>
      <c r="N257">
        <v>1353</v>
      </c>
      <c r="O257">
        <v>1135</v>
      </c>
      <c r="P257">
        <v>940</v>
      </c>
      <c r="Q257">
        <v>769</v>
      </c>
      <c r="R257">
        <v>625</v>
      </c>
      <c r="S257">
        <v>517</v>
      </c>
      <c r="T257">
        <v>373</v>
      </c>
      <c r="U257">
        <v>443</v>
      </c>
      <c r="V257">
        <v>300</v>
      </c>
      <c r="W257">
        <v>196</v>
      </c>
      <c r="X257">
        <v>137</v>
      </c>
      <c r="Y257">
        <v>78</v>
      </c>
      <c r="Z257">
        <v>43</v>
      </c>
    </row>
    <row r="258" spans="1:26" x14ac:dyDescent="0.25">
      <c r="A258" t="s">
        <v>5</v>
      </c>
      <c r="B258" t="s">
        <v>5</v>
      </c>
      <c r="C258" t="s">
        <v>793</v>
      </c>
      <c r="D258" t="s">
        <v>29</v>
      </c>
      <c r="E258" t="s">
        <v>822</v>
      </c>
      <c r="F258" t="s">
        <v>883</v>
      </c>
      <c r="G258">
        <v>5019</v>
      </c>
      <c r="H258">
        <v>4634</v>
      </c>
      <c r="I258">
        <v>9653</v>
      </c>
      <c r="J258">
        <v>1556</v>
      </c>
      <c r="K258">
        <v>1368</v>
      </c>
      <c r="L258">
        <v>1193</v>
      </c>
      <c r="M258">
        <v>1031</v>
      </c>
      <c r="N258">
        <v>882</v>
      </c>
      <c r="O258">
        <v>740</v>
      </c>
      <c r="P258">
        <v>614</v>
      </c>
      <c r="Q258">
        <v>502</v>
      </c>
      <c r="R258">
        <v>407</v>
      </c>
      <c r="S258">
        <v>337</v>
      </c>
      <c r="T258">
        <v>242</v>
      </c>
      <c r="U258">
        <v>289</v>
      </c>
      <c r="V258">
        <v>196</v>
      </c>
      <c r="W258">
        <v>128</v>
      </c>
      <c r="X258">
        <v>89</v>
      </c>
      <c r="Y258">
        <v>51</v>
      </c>
      <c r="Z258">
        <v>28</v>
      </c>
    </row>
    <row r="259" spans="1:26" x14ac:dyDescent="0.25">
      <c r="A259" t="s">
        <v>5</v>
      </c>
      <c r="B259" t="s">
        <v>380</v>
      </c>
      <c r="C259" t="s">
        <v>793</v>
      </c>
      <c r="D259" t="s">
        <v>29</v>
      </c>
      <c r="E259" t="s">
        <v>822</v>
      </c>
      <c r="F259" t="s">
        <v>381</v>
      </c>
      <c r="G259">
        <v>10820</v>
      </c>
      <c r="H259">
        <v>9987</v>
      </c>
      <c r="I259">
        <v>20807</v>
      </c>
      <c r="J259">
        <v>3355</v>
      </c>
      <c r="K259">
        <v>2949</v>
      </c>
      <c r="L259">
        <v>2572</v>
      </c>
      <c r="M259">
        <v>2223</v>
      </c>
      <c r="N259">
        <v>1901</v>
      </c>
      <c r="O259">
        <v>1596</v>
      </c>
      <c r="P259">
        <v>1322</v>
      </c>
      <c r="Q259">
        <v>1081</v>
      </c>
      <c r="R259">
        <v>879</v>
      </c>
      <c r="S259">
        <v>727</v>
      </c>
      <c r="T259">
        <v>523</v>
      </c>
      <c r="U259">
        <v>621</v>
      </c>
      <c r="V259">
        <v>423</v>
      </c>
      <c r="W259">
        <v>275</v>
      </c>
      <c r="X259">
        <v>192</v>
      </c>
      <c r="Y259">
        <v>109</v>
      </c>
      <c r="Z259">
        <v>60</v>
      </c>
    </row>
    <row r="260" spans="1:26" x14ac:dyDescent="0.25">
      <c r="A260" t="s">
        <v>5</v>
      </c>
      <c r="B260" t="s">
        <v>380</v>
      </c>
      <c r="C260" t="s">
        <v>793</v>
      </c>
      <c r="D260" t="s">
        <v>29</v>
      </c>
      <c r="E260" t="s">
        <v>823</v>
      </c>
      <c r="F260" t="s">
        <v>398</v>
      </c>
      <c r="G260">
        <v>9047</v>
      </c>
      <c r="H260">
        <v>8350</v>
      </c>
      <c r="I260">
        <v>17397</v>
      </c>
      <c r="J260">
        <v>2805</v>
      </c>
      <c r="K260">
        <v>2465</v>
      </c>
      <c r="L260">
        <v>2149</v>
      </c>
      <c r="M260">
        <v>1858</v>
      </c>
      <c r="N260">
        <v>1589</v>
      </c>
      <c r="O260">
        <v>1334</v>
      </c>
      <c r="P260">
        <v>1106</v>
      </c>
      <c r="Q260">
        <v>905</v>
      </c>
      <c r="R260">
        <v>734</v>
      </c>
      <c r="S260">
        <v>608</v>
      </c>
      <c r="T260">
        <v>437</v>
      </c>
      <c r="U260">
        <v>520</v>
      </c>
      <c r="V260">
        <v>353</v>
      </c>
      <c r="W260">
        <v>230</v>
      </c>
      <c r="X260">
        <v>160</v>
      </c>
      <c r="Y260">
        <v>92</v>
      </c>
      <c r="Z260">
        <v>51</v>
      </c>
    </row>
    <row r="261" spans="1:26" x14ac:dyDescent="0.25">
      <c r="A261" t="s">
        <v>5</v>
      </c>
      <c r="B261" t="s">
        <v>380</v>
      </c>
      <c r="C261" t="s">
        <v>793</v>
      </c>
      <c r="D261" t="s">
        <v>29</v>
      </c>
      <c r="E261" t="s">
        <v>823</v>
      </c>
      <c r="F261" t="s">
        <v>412</v>
      </c>
      <c r="G261">
        <v>6279</v>
      </c>
      <c r="H261">
        <v>5797</v>
      </c>
      <c r="I261">
        <v>12076</v>
      </c>
      <c r="J261">
        <v>1947</v>
      </c>
      <c r="K261">
        <v>1711</v>
      </c>
      <c r="L261">
        <v>1493</v>
      </c>
      <c r="M261">
        <v>1290</v>
      </c>
      <c r="N261">
        <v>1104</v>
      </c>
      <c r="O261">
        <v>926</v>
      </c>
      <c r="P261">
        <v>768</v>
      </c>
      <c r="Q261">
        <v>628</v>
      </c>
      <c r="R261">
        <v>509</v>
      </c>
      <c r="S261">
        <v>422</v>
      </c>
      <c r="T261">
        <v>304</v>
      </c>
      <c r="U261">
        <v>361</v>
      </c>
      <c r="V261">
        <v>246</v>
      </c>
      <c r="W261">
        <v>159</v>
      </c>
      <c r="X261">
        <v>111</v>
      </c>
      <c r="Y261">
        <v>64</v>
      </c>
      <c r="Z261">
        <v>34</v>
      </c>
    </row>
    <row r="262" spans="1:26" x14ac:dyDescent="0.25">
      <c r="A262" t="s">
        <v>5</v>
      </c>
      <c r="B262" t="s">
        <v>380</v>
      </c>
      <c r="C262" t="s">
        <v>793</v>
      </c>
      <c r="D262" t="s">
        <v>29</v>
      </c>
      <c r="E262" t="s">
        <v>823</v>
      </c>
      <c r="F262" t="s">
        <v>381</v>
      </c>
      <c r="G262">
        <v>15195</v>
      </c>
      <c r="H262">
        <v>14027</v>
      </c>
      <c r="I262">
        <v>29221</v>
      </c>
      <c r="J262">
        <v>4711</v>
      </c>
      <c r="K262">
        <v>4141</v>
      </c>
      <c r="L262">
        <v>3611</v>
      </c>
      <c r="M262">
        <v>3121</v>
      </c>
      <c r="N262">
        <v>2670</v>
      </c>
      <c r="O262">
        <v>2241</v>
      </c>
      <c r="P262">
        <v>1857</v>
      </c>
      <c r="Q262">
        <v>1519</v>
      </c>
      <c r="R262">
        <v>1234</v>
      </c>
      <c r="S262">
        <v>1021</v>
      </c>
      <c r="T262">
        <v>736</v>
      </c>
      <c r="U262">
        <v>873</v>
      </c>
      <c r="V262">
        <v>594</v>
      </c>
      <c r="W262">
        <v>387</v>
      </c>
      <c r="X262">
        <v>269</v>
      </c>
      <c r="Y262">
        <v>153</v>
      </c>
      <c r="Z262">
        <v>84</v>
      </c>
    </row>
    <row r="263" spans="1:26" x14ac:dyDescent="0.25">
      <c r="A263" t="s">
        <v>5</v>
      </c>
      <c r="B263" t="s">
        <v>380</v>
      </c>
      <c r="C263" t="s">
        <v>793</v>
      </c>
      <c r="D263" t="s">
        <v>29</v>
      </c>
      <c r="E263" t="s">
        <v>823</v>
      </c>
      <c r="F263" t="s">
        <v>874</v>
      </c>
      <c r="G263">
        <v>12491</v>
      </c>
      <c r="H263">
        <v>11530</v>
      </c>
      <c r="I263">
        <v>24021</v>
      </c>
      <c r="J263">
        <v>3872</v>
      </c>
      <c r="K263">
        <v>3404</v>
      </c>
      <c r="L263">
        <v>2969</v>
      </c>
      <c r="M263">
        <v>2565</v>
      </c>
      <c r="N263">
        <v>2195</v>
      </c>
      <c r="O263">
        <v>1843</v>
      </c>
      <c r="P263">
        <v>1527</v>
      </c>
      <c r="Q263">
        <v>1249</v>
      </c>
      <c r="R263">
        <v>1014</v>
      </c>
      <c r="S263">
        <v>839</v>
      </c>
      <c r="T263">
        <v>604</v>
      </c>
      <c r="U263">
        <v>717</v>
      </c>
      <c r="V263">
        <v>489</v>
      </c>
      <c r="W263">
        <v>318</v>
      </c>
      <c r="X263">
        <v>222</v>
      </c>
      <c r="Y263">
        <v>126</v>
      </c>
      <c r="Z263">
        <v>69</v>
      </c>
    </row>
    <row r="264" spans="1:26" x14ac:dyDescent="0.25">
      <c r="A264" t="s">
        <v>5</v>
      </c>
      <c r="B264" t="s">
        <v>380</v>
      </c>
      <c r="C264" t="s">
        <v>793</v>
      </c>
      <c r="D264" t="s">
        <v>29</v>
      </c>
      <c r="E264" t="s">
        <v>823</v>
      </c>
      <c r="F264" t="s">
        <v>875</v>
      </c>
      <c r="G264">
        <v>14169</v>
      </c>
      <c r="H264">
        <v>13079</v>
      </c>
      <c r="I264">
        <v>27247</v>
      </c>
      <c r="J264">
        <v>4393</v>
      </c>
      <c r="K264">
        <v>3861</v>
      </c>
      <c r="L264">
        <v>3367</v>
      </c>
      <c r="M264">
        <v>2910</v>
      </c>
      <c r="N264">
        <v>2490</v>
      </c>
      <c r="O264">
        <v>2090</v>
      </c>
      <c r="P264">
        <v>1732</v>
      </c>
      <c r="Q264">
        <v>1416</v>
      </c>
      <c r="R264">
        <v>1150</v>
      </c>
      <c r="S264">
        <v>952</v>
      </c>
      <c r="T264">
        <v>685</v>
      </c>
      <c r="U264">
        <v>814</v>
      </c>
      <c r="V264">
        <v>554</v>
      </c>
      <c r="W264">
        <v>361</v>
      </c>
      <c r="X264">
        <v>251</v>
      </c>
      <c r="Y264">
        <v>142</v>
      </c>
      <c r="Z264">
        <v>79</v>
      </c>
    </row>
    <row r="265" spans="1:26" x14ac:dyDescent="0.25">
      <c r="A265" t="s">
        <v>5</v>
      </c>
      <c r="B265" t="s">
        <v>380</v>
      </c>
      <c r="C265" t="s">
        <v>793</v>
      </c>
      <c r="D265" t="s">
        <v>29</v>
      </c>
      <c r="E265" t="s">
        <v>823</v>
      </c>
      <c r="F265" t="s">
        <v>864</v>
      </c>
      <c r="G265">
        <v>16678</v>
      </c>
      <c r="H265">
        <v>15394</v>
      </c>
      <c r="I265">
        <v>32072</v>
      </c>
      <c r="J265">
        <v>5170</v>
      </c>
      <c r="K265">
        <v>4544</v>
      </c>
      <c r="L265">
        <v>3963</v>
      </c>
      <c r="M265">
        <v>3426</v>
      </c>
      <c r="N265">
        <v>2930</v>
      </c>
      <c r="O265">
        <v>2460</v>
      </c>
      <c r="P265">
        <v>2039</v>
      </c>
      <c r="Q265">
        <v>1667</v>
      </c>
      <c r="R265">
        <v>1354</v>
      </c>
      <c r="S265">
        <v>1121</v>
      </c>
      <c r="T265">
        <v>807</v>
      </c>
      <c r="U265">
        <v>958</v>
      </c>
      <c r="V265">
        <v>653</v>
      </c>
      <c r="W265">
        <v>424</v>
      </c>
      <c r="X265">
        <v>295</v>
      </c>
      <c r="Y265">
        <v>168</v>
      </c>
      <c r="Z265">
        <v>93</v>
      </c>
    </row>
    <row r="266" spans="1:26" x14ac:dyDescent="0.25">
      <c r="A266" t="s">
        <v>5</v>
      </c>
      <c r="B266" t="s">
        <v>380</v>
      </c>
      <c r="C266" t="s">
        <v>793</v>
      </c>
      <c r="D266" t="s">
        <v>29</v>
      </c>
      <c r="E266" t="s">
        <v>823</v>
      </c>
      <c r="F266" t="s">
        <v>878</v>
      </c>
      <c r="G266">
        <v>17826</v>
      </c>
      <c r="H266">
        <v>16455</v>
      </c>
      <c r="I266">
        <v>34281</v>
      </c>
      <c r="J266">
        <v>5527</v>
      </c>
      <c r="K266">
        <v>4858</v>
      </c>
      <c r="L266">
        <v>4236</v>
      </c>
      <c r="M266">
        <v>3661</v>
      </c>
      <c r="N266">
        <v>3133</v>
      </c>
      <c r="O266">
        <v>2629</v>
      </c>
      <c r="P266">
        <v>2179</v>
      </c>
      <c r="Q266">
        <v>1782</v>
      </c>
      <c r="R266">
        <v>1447</v>
      </c>
      <c r="S266">
        <v>1198</v>
      </c>
      <c r="T266">
        <v>863</v>
      </c>
      <c r="U266">
        <v>1024</v>
      </c>
      <c r="V266">
        <v>697</v>
      </c>
      <c r="W266">
        <v>453</v>
      </c>
      <c r="X266">
        <v>316</v>
      </c>
      <c r="Y266">
        <v>180</v>
      </c>
      <c r="Z266">
        <v>99</v>
      </c>
    </row>
    <row r="267" spans="1:26" x14ac:dyDescent="0.25">
      <c r="A267" t="s">
        <v>5</v>
      </c>
      <c r="B267" t="s">
        <v>380</v>
      </c>
      <c r="C267" t="s">
        <v>793</v>
      </c>
      <c r="D267" t="s">
        <v>29</v>
      </c>
      <c r="E267" t="s">
        <v>823</v>
      </c>
      <c r="F267" t="s">
        <v>879</v>
      </c>
      <c r="G267">
        <v>23961</v>
      </c>
      <c r="H267">
        <v>22117</v>
      </c>
      <c r="I267">
        <v>46078</v>
      </c>
      <c r="J267">
        <v>7428</v>
      </c>
      <c r="K267">
        <v>6529</v>
      </c>
      <c r="L267">
        <v>5695</v>
      </c>
      <c r="M267">
        <v>4921</v>
      </c>
      <c r="N267">
        <v>4211</v>
      </c>
      <c r="O267">
        <v>3534</v>
      </c>
      <c r="P267">
        <v>2928</v>
      </c>
      <c r="Q267">
        <v>2396</v>
      </c>
      <c r="R267">
        <v>1946</v>
      </c>
      <c r="S267">
        <v>1610</v>
      </c>
      <c r="T267">
        <v>1159</v>
      </c>
      <c r="U267">
        <v>1376</v>
      </c>
      <c r="V267">
        <v>937</v>
      </c>
      <c r="W267">
        <v>610</v>
      </c>
      <c r="X267">
        <v>424</v>
      </c>
      <c r="Y267">
        <v>241</v>
      </c>
      <c r="Z267">
        <v>132</v>
      </c>
    </row>
    <row r="268" spans="1:26" x14ac:dyDescent="0.25">
      <c r="A268" t="s">
        <v>5</v>
      </c>
      <c r="B268" t="s">
        <v>380</v>
      </c>
      <c r="C268" t="s">
        <v>793</v>
      </c>
      <c r="D268" t="s">
        <v>29</v>
      </c>
      <c r="E268" t="s">
        <v>823</v>
      </c>
      <c r="F268" t="s">
        <v>880</v>
      </c>
      <c r="G268">
        <v>5851</v>
      </c>
      <c r="H268">
        <v>5401</v>
      </c>
      <c r="I268">
        <v>11251</v>
      </c>
      <c r="J268">
        <v>1813</v>
      </c>
      <c r="K268">
        <v>1594</v>
      </c>
      <c r="L268">
        <v>1390</v>
      </c>
      <c r="M268">
        <v>1202</v>
      </c>
      <c r="N268">
        <v>1028</v>
      </c>
      <c r="O268">
        <v>863</v>
      </c>
      <c r="P268">
        <v>715</v>
      </c>
      <c r="Q268">
        <v>585</v>
      </c>
      <c r="R268">
        <v>475</v>
      </c>
      <c r="S268">
        <v>393</v>
      </c>
      <c r="T268">
        <v>283</v>
      </c>
      <c r="U268">
        <v>336</v>
      </c>
      <c r="V268">
        <v>228</v>
      </c>
      <c r="W268">
        <v>149</v>
      </c>
      <c r="X268">
        <v>103</v>
      </c>
      <c r="Y268">
        <v>59</v>
      </c>
      <c r="Z268">
        <v>32</v>
      </c>
    </row>
    <row r="269" spans="1:26" x14ac:dyDescent="0.25">
      <c r="A269" t="s">
        <v>5</v>
      </c>
      <c r="B269" t="s">
        <v>380</v>
      </c>
      <c r="C269" t="s">
        <v>793</v>
      </c>
      <c r="D269" t="s">
        <v>29</v>
      </c>
      <c r="E269" t="s">
        <v>823</v>
      </c>
      <c r="F269" t="s">
        <v>881</v>
      </c>
      <c r="G269">
        <v>33517</v>
      </c>
      <c r="H269">
        <v>30938</v>
      </c>
      <c r="I269">
        <v>64455</v>
      </c>
      <c r="J269">
        <v>10392</v>
      </c>
      <c r="K269">
        <v>9133</v>
      </c>
      <c r="L269">
        <v>7966</v>
      </c>
      <c r="M269">
        <v>6885</v>
      </c>
      <c r="N269">
        <v>5890</v>
      </c>
      <c r="O269">
        <v>4943</v>
      </c>
      <c r="P269">
        <v>4096</v>
      </c>
      <c r="Q269">
        <v>3351</v>
      </c>
      <c r="R269">
        <v>2721</v>
      </c>
      <c r="S269">
        <v>2252</v>
      </c>
      <c r="T269">
        <v>1622</v>
      </c>
      <c r="U269">
        <v>1925</v>
      </c>
      <c r="V269">
        <v>1311</v>
      </c>
      <c r="W269">
        <v>852</v>
      </c>
      <c r="X269">
        <v>594</v>
      </c>
      <c r="Y269">
        <v>337</v>
      </c>
      <c r="Z269">
        <v>185</v>
      </c>
    </row>
    <row r="270" spans="1:26" x14ac:dyDescent="0.25">
      <c r="A270" t="s">
        <v>5</v>
      </c>
      <c r="B270" t="s">
        <v>380</v>
      </c>
      <c r="C270" t="s">
        <v>793</v>
      </c>
      <c r="D270" t="s">
        <v>29</v>
      </c>
      <c r="E270" t="s">
        <v>823</v>
      </c>
      <c r="F270" t="s">
        <v>876</v>
      </c>
      <c r="G270">
        <v>13358</v>
      </c>
      <c r="H270">
        <v>12330</v>
      </c>
      <c r="I270">
        <v>25688</v>
      </c>
      <c r="J270">
        <v>4142</v>
      </c>
      <c r="K270">
        <v>3640</v>
      </c>
      <c r="L270">
        <v>3175</v>
      </c>
      <c r="M270">
        <v>2744</v>
      </c>
      <c r="N270">
        <v>2348</v>
      </c>
      <c r="O270">
        <v>1970</v>
      </c>
      <c r="P270">
        <v>1633</v>
      </c>
      <c r="Q270">
        <v>1335</v>
      </c>
      <c r="R270">
        <v>1084</v>
      </c>
      <c r="S270">
        <v>898</v>
      </c>
      <c r="T270">
        <v>646</v>
      </c>
      <c r="U270">
        <v>768</v>
      </c>
      <c r="V270">
        <v>522</v>
      </c>
      <c r="W270">
        <v>339</v>
      </c>
      <c r="X270">
        <v>237</v>
      </c>
      <c r="Y270">
        <v>135</v>
      </c>
      <c r="Z270">
        <v>74</v>
      </c>
    </row>
    <row r="271" spans="1:26" x14ac:dyDescent="0.25">
      <c r="A271" t="s">
        <v>262</v>
      </c>
      <c r="B271" t="s">
        <v>390</v>
      </c>
      <c r="C271" t="s">
        <v>788</v>
      </c>
      <c r="D271" t="s">
        <v>30</v>
      </c>
      <c r="E271" t="s">
        <v>824</v>
      </c>
      <c r="F271" t="s">
        <v>391</v>
      </c>
      <c r="G271">
        <v>19484</v>
      </c>
      <c r="H271">
        <v>17985</v>
      </c>
      <c r="I271">
        <v>37469</v>
      </c>
      <c r="J271">
        <v>6041</v>
      </c>
      <c r="K271">
        <v>5309</v>
      </c>
      <c r="L271">
        <v>4631</v>
      </c>
      <c r="M271">
        <v>4002</v>
      </c>
      <c r="N271">
        <v>3423</v>
      </c>
      <c r="O271">
        <v>2873</v>
      </c>
      <c r="P271">
        <v>2381</v>
      </c>
      <c r="Q271">
        <v>1948</v>
      </c>
      <c r="R271">
        <v>1582</v>
      </c>
      <c r="S271">
        <v>1309</v>
      </c>
      <c r="T271">
        <v>942</v>
      </c>
      <c r="U271">
        <v>1120</v>
      </c>
      <c r="V271">
        <v>761</v>
      </c>
      <c r="W271">
        <v>495</v>
      </c>
      <c r="X271">
        <v>346</v>
      </c>
      <c r="Y271">
        <v>196</v>
      </c>
      <c r="Z271">
        <v>108</v>
      </c>
    </row>
    <row r="272" spans="1:26" x14ac:dyDescent="0.25">
      <c r="A272" t="s">
        <v>262</v>
      </c>
      <c r="B272" t="s">
        <v>390</v>
      </c>
      <c r="C272" t="s">
        <v>788</v>
      </c>
      <c r="D272" t="s">
        <v>30</v>
      </c>
      <c r="E272" t="s">
        <v>824</v>
      </c>
      <c r="F272" t="s">
        <v>403</v>
      </c>
      <c r="G272">
        <v>13646</v>
      </c>
      <c r="H272">
        <v>12596</v>
      </c>
      <c r="I272">
        <v>26243</v>
      </c>
      <c r="J272">
        <v>4231</v>
      </c>
      <c r="K272">
        <v>3719</v>
      </c>
      <c r="L272">
        <v>3244</v>
      </c>
      <c r="M272">
        <v>2803</v>
      </c>
      <c r="N272">
        <v>2398</v>
      </c>
      <c r="O272">
        <v>2013</v>
      </c>
      <c r="P272">
        <v>1668</v>
      </c>
      <c r="Q272">
        <v>1364</v>
      </c>
      <c r="R272">
        <v>1108</v>
      </c>
      <c r="S272">
        <v>918</v>
      </c>
      <c r="T272">
        <v>660</v>
      </c>
      <c r="U272">
        <v>784</v>
      </c>
      <c r="V272">
        <v>533</v>
      </c>
      <c r="W272">
        <v>347</v>
      </c>
      <c r="X272">
        <v>242</v>
      </c>
      <c r="Y272">
        <v>138</v>
      </c>
      <c r="Z272">
        <v>75</v>
      </c>
    </row>
    <row r="273" spans="1:26" x14ac:dyDescent="0.25">
      <c r="A273" t="s">
        <v>262</v>
      </c>
      <c r="B273" t="s">
        <v>390</v>
      </c>
      <c r="C273" t="s">
        <v>788</v>
      </c>
      <c r="D273" t="s">
        <v>30</v>
      </c>
      <c r="E273" t="s">
        <v>824</v>
      </c>
      <c r="F273" t="s">
        <v>407</v>
      </c>
      <c r="G273">
        <v>6865</v>
      </c>
      <c r="H273">
        <v>6336</v>
      </c>
      <c r="I273">
        <v>13202</v>
      </c>
      <c r="J273">
        <v>2128</v>
      </c>
      <c r="K273">
        <v>1871</v>
      </c>
      <c r="L273">
        <v>1631</v>
      </c>
      <c r="M273">
        <v>1410</v>
      </c>
      <c r="N273">
        <v>1206</v>
      </c>
      <c r="O273">
        <v>1012</v>
      </c>
      <c r="P273">
        <v>839</v>
      </c>
      <c r="Q273">
        <v>686</v>
      </c>
      <c r="R273">
        <v>558</v>
      </c>
      <c r="S273">
        <v>461</v>
      </c>
      <c r="T273">
        <v>332</v>
      </c>
      <c r="U273">
        <v>394</v>
      </c>
      <c r="V273">
        <v>268</v>
      </c>
      <c r="W273">
        <v>174</v>
      </c>
      <c r="X273">
        <v>122</v>
      </c>
      <c r="Y273">
        <v>69</v>
      </c>
      <c r="Z273">
        <v>38</v>
      </c>
    </row>
    <row r="274" spans="1:26" x14ac:dyDescent="0.25">
      <c r="A274" t="s">
        <v>262</v>
      </c>
      <c r="B274" t="s">
        <v>390</v>
      </c>
      <c r="C274" t="s">
        <v>788</v>
      </c>
      <c r="D274" t="s">
        <v>30</v>
      </c>
      <c r="E274" t="s">
        <v>824</v>
      </c>
      <c r="F274" t="s">
        <v>291</v>
      </c>
      <c r="G274">
        <v>10243</v>
      </c>
      <c r="H274">
        <v>9456</v>
      </c>
      <c r="I274">
        <v>19700</v>
      </c>
      <c r="J274">
        <v>3176</v>
      </c>
      <c r="K274">
        <v>2791</v>
      </c>
      <c r="L274">
        <v>2435</v>
      </c>
      <c r="M274">
        <v>2104</v>
      </c>
      <c r="N274">
        <v>1799</v>
      </c>
      <c r="O274">
        <v>1511</v>
      </c>
      <c r="P274">
        <v>1252</v>
      </c>
      <c r="Q274">
        <v>1024</v>
      </c>
      <c r="R274">
        <v>831</v>
      </c>
      <c r="S274">
        <v>688</v>
      </c>
      <c r="T274">
        <v>495</v>
      </c>
      <c r="U274">
        <v>589</v>
      </c>
      <c r="V274">
        <v>401</v>
      </c>
      <c r="W274">
        <v>261</v>
      </c>
      <c r="X274">
        <v>182</v>
      </c>
      <c r="Y274">
        <v>103</v>
      </c>
      <c r="Z274">
        <v>57</v>
      </c>
    </row>
    <row r="275" spans="1:26" x14ac:dyDescent="0.25">
      <c r="A275" t="s">
        <v>262</v>
      </c>
      <c r="B275" t="s">
        <v>390</v>
      </c>
      <c r="C275" t="s">
        <v>788</v>
      </c>
      <c r="D275" t="s">
        <v>30</v>
      </c>
      <c r="E275" t="s">
        <v>824</v>
      </c>
      <c r="F275" t="s">
        <v>296</v>
      </c>
      <c r="G275">
        <v>10060</v>
      </c>
      <c r="H275">
        <v>9287</v>
      </c>
      <c r="I275">
        <v>19347</v>
      </c>
      <c r="J275">
        <v>3119</v>
      </c>
      <c r="K275">
        <v>2742</v>
      </c>
      <c r="L275">
        <v>2391</v>
      </c>
      <c r="M275">
        <v>2067</v>
      </c>
      <c r="N275">
        <v>1768</v>
      </c>
      <c r="O275">
        <v>1484</v>
      </c>
      <c r="P275">
        <v>1230</v>
      </c>
      <c r="Q275">
        <v>1006</v>
      </c>
      <c r="R275">
        <v>817</v>
      </c>
      <c r="S275">
        <v>676</v>
      </c>
      <c r="T275">
        <v>487</v>
      </c>
      <c r="U275">
        <v>578</v>
      </c>
      <c r="V275">
        <v>393</v>
      </c>
      <c r="W275">
        <v>256</v>
      </c>
      <c r="X275">
        <v>179</v>
      </c>
      <c r="Y275">
        <v>101</v>
      </c>
      <c r="Z275">
        <v>56</v>
      </c>
    </row>
    <row r="276" spans="1:26" x14ac:dyDescent="0.25">
      <c r="A276" t="s">
        <v>262</v>
      </c>
      <c r="B276" t="s">
        <v>390</v>
      </c>
      <c r="C276" t="s">
        <v>788</v>
      </c>
      <c r="D276" t="s">
        <v>30</v>
      </c>
      <c r="E276" t="s">
        <v>824</v>
      </c>
      <c r="F276" t="s">
        <v>346</v>
      </c>
      <c r="G276">
        <v>13604</v>
      </c>
      <c r="H276">
        <v>12559</v>
      </c>
      <c r="I276">
        <v>26163</v>
      </c>
      <c r="J276">
        <v>4218</v>
      </c>
      <c r="K276">
        <v>3708</v>
      </c>
      <c r="L276">
        <v>3233</v>
      </c>
      <c r="M276">
        <v>2795</v>
      </c>
      <c r="N276">
        <v>2391</v>
      </c>
      <c r="O276">
        <v>2006</v>
      </c>
      <c r="P276">
        <v>1663</v>
      </c>
      <c r="Q276">
        <v>1360</v>
      </c>
      <c r="R276">
        <v>1105</v>
      </c>
      <c r="S276">
        <v>914</v>
      </c>
      <c r="T276">
        <v>658</v>
      </c>
      <c r="U276">
        <v>782</v>
      </c>
      <c r="V276">
        <v>532</v>
      </c>
      <c r="W276">
        <v>346</v>
      </c>
      <c r="X276">
        <v>241</v>
      </c>
      <c r="Y276">
        <v>137</v>
      </c>
      <c r="Z276">
        <v>75</v>
      </c>
    </row>
    <row r="277" spans="1:26" x14ac:dyDescent="0.25">
      <c r="A277" t="s">
        <v>262</v>
      </c>
      <c r="B277" t="s">
        <v>390</v>
      </c>
      <c r="C277" t="s">
        <v>788</v>
      </c>
      <c r="D277" t="s">
        <v>30</v>
      </c>
      <c r="E277" t="s">
        <v>824</v>
      </c>
      <c r="F277" t="s">
        <v>884</v>
      </c>
      <c r="G277">
        <v>21413</v>
      </c>
      <c r="H277">
        <v>19765</v>
      </c>
      <c r="I277">
        <v>41178</v>
      </c>
      <c r="J277">
        <v>6639</v>
      </c>
      <c r="K277">
        <v>5835</v>
      </c>
      <c r="L277">
        <v>5088</v>
      </c>
      <c r="M277">
        <v>4398</v>
      </c>
      <c r="N277">
        <v>3763</v>
      </c>
      <c r="O277">
        <v>3159</v>
      </c>
      <c r="P277">
        <v>2617</v>
      </c>
      <c r="Q277">
        <v>2141</v>
      </c>
      <c r="R277">
        <v>1739</v>
      </c>
      <c r="S277">
        <v>1439</v>
      </c>
      <c r="T277">
        <v>1036</v>
      </c>
      <c r="U277">
        <v>1231</v>
      </c>
      <c r="V277">
        <v>837</v>
      </c>
      <c r="W277">
        <v>545</v>
      </c>
      <c r="X277">
        <v>379</v>
      </c>
      <c r="Y277">
        <v>215</v>
      </c>
      <c r="Z277">
        <v>118</v>
      </c>
    </row>
    <row r="278" spans="1:26" x14ac:dyDescent="0.25">
      <c r="A278" t="s">
        <v>262</v>
      </c>
      <c r="B278" t="s">
        <v>390</v>
      </c>
      <c r="C278" t="s">
        <v>788</v>
      </c>
      <c r="D278" t="s">
        <v>30</v>
      </c>
      <c r="E278" t="s">
        <v>824</v>
      </c>
      <c r="F278" t="s">
        <v>887</v>
      </c>
      <c r="G278">
        <v>6546</v>
      </c>
      <c r="H278">
        <v>6044</v>
      </c>
      <c r="I278">
        <v>12590</v>
      </c>
      <c r="J278">
        <v>2030</v>
      </c>
      <c r="K278">
        <v>1784</v>
      </c>
      <c r="L278">
        <v>1556</v>
      </c>
      <c r="M278">
        <v>1345</v>
      </c>
      <c r="N278">
        <v>1150</v>
      </c>
      <c r="O278">
        <v>966</v>
      </c>
      <c r="P278">
        <v>800</v>
      </c>
      <c r="Q278">
        <v>655</v>
      </c>
      <c r="R278">
        <v>532</v>
      </c>
      <c r="S278">
        <v>440</v>
      </c>
      <c r="T278">
        <v>317</v>
      </c>
      <c r="U278">
        <v>376</v>
      </c>
      <c r="V278">
        <v>256</v>
      </c>
      <c r="W278">
        <v>167</v>
      </c>
      <c r="X278">
        <v>116</v>
      </c>
      <c r="Y278">
        <v>66</v>
      </c>
      <c r="Z278">
        <v>37</v>
      </c>
    </row>
    <row r="279" spans="1:26" x14ac:dyDescent="0.25">
      <c r="A279" t="s">
        <v>262</v>
      </c>
      <c r="B279" t="s">
        <v>390</v>
      </c>
      <c r="C279" t="s">
        <v>788</v>
      </c>
      <c r="D279" t="s">
        <v>30</v>
      </c>
      <c r="E279" t="s">
        <v>824</v>
      </c>
      <c r="F279" t="s">
        <v>888</v>
      </c>
      <c r="G279">
        <v>7936</v>
      </c>
      <c r="H279">
        <v>7326</v>
      </c>
      <c r="I279">
        <v>15262</v>
      </c>
      <c r="J279">
        <v>2461</v>
      </c>
      <c r="K279">
        <v>2162</v>
      </c>
      <c r="L279">
        <v>1886</v>
      </c>
      <c r="M279">
        <v>1630</v>
      </c>
      <c r="N279">
        <v>1395</v>
      </c>
      <c r="O279">
        <v>1171</v>
      </c>
      <c r="P279">
        <v>970</v>
      </c>
      <c r="Q279">
        <v>794</v>
      </c>
      <c r="R279">
        <v>644</v>
      </c>
      <c r="S279">
        <v>533</v>
      </c>
      <c r="T279">
        <v>383</v>
      </c>
      <c r="U279">
        <v>456</v>
      </c>
      <c r="V279">
        <v>310</v>
      </c>
      <c r="W279">
        <v>201</v>
      </c>
      <c r="X279">
        <v>141</v>
      </c>
      <c r="Y279">
        <v>80</v>
      </c>
      <c r="Z279">
        <v>44</v>
      </c>
    </row>
    <row r="280" spans="1:26" x14ac:dyDescent="0.25">
      <c r="A280" t="s">
        <v>262</v>
      </c>
      <c r="B280" t="s">
        <v>390</v>
      </c>
      <c r="C280" t="s">
        <v>788</v>
      </c>
      <c r="D280" t="s">
        <v>30</v>
      </c>
      <c r="E280" t="s">
        <v>824</v>
      </c>
      <c r="F280" t="s">
        <v>885</v>
      </c>
      <c r="G280">
        <v>9467</v>
      </c>
      <c r="H280">
        <v>8738</v>
      </c>
      <c r="I280">
        <v>18205</v>
      </c>
      <c r="J280">
        <v>2935</v>
      </c>
      <c r="K280">
        <v>2579</v>
      </c>
      <c r="L280">
        <v>2250</v>
      </c>
      <c r="M280">
        <v>1945</v>
      </c>
      <c r="N280">
        <v>1664</v>
      </c>
      <c r="O280">
        <v>1397</v>
      </c>
      <c r="P280">
        <v>1157</v>
      </c>
      <c r="Q280">
        <v>947</v>
      </c>
      <c r="R280">
        <v>769</v>
      </c>
      <c r="S280">
        <v>636</v>
      </c>
      <c r="T280">
        <v>458</v>
      </c>
      <c r="U280">
        <v>544</v>
      </c>
      <c r="V280">
        <v>370</v>
      </c>
      <c r="W280">
        <v>241</v>
      </c>
      <c r="X280">
        <v>168</v>
      </c>
      <c r="Y280">
        <v>95</v>
      </c>
      <c r="Z280">
        <v>53</v>
      </c>
    </row>
    <row r="281" spans="1:26" x14ac:dyDescent="0.25">
      <c r="A281" t="s">
        <v>262</v>
      </c>
      <c r="B281" t="s">
        <v>390</v>
      </c>
      <c r="C281" t="s">
        <v>788</v>
      </c>
      <c r="D281" t="s">
        <v>30</v>
      </c>
      <c r="E281" t="s">
        <v>824</v>
      </c>
      <c r="F281" t="s">
        <v>889</v>
      </c>
      <c r="G281">
        <v>9459</v>
      </c>
      <c r="H281">
        <v>8733</v>
      </c>
      <c r="I281">
        <v>18192</v>
      </c>
      <c r="J281">
        <v>2932</v>
      </c>
      <c r="K281">
        <v>2578</v>
      </c>
      <c r="L281">
        <v>2249</v>
      </c>
      <c r="M281">
        <v>1943</v>
      </c>
      <c r="N281">
        <v>1663</v>
      </c>
      <c r="O281">
        <v>1396</v>
      </c>
      <c r="P281">
        <v>1157</v>
      </c>
      <c r="Q281">
        <v>946</v>
      </c>
      <c r="R281">
        <v>768</v>
      </c>
      <c r="S281">
        <v>635</v>
      </c>
      <c r="T281">
        <v>458</v>
      </c>
      <c r="U281">
        <v>544</v>
      </c>
      <c r="V281">
        <v>369</v>
      </c>
      <c r="W281">
        <v>240</v>
      </c>
      <c r="X281">
        <v>168</v>
      </c>
      <c r="Y281">
        <v>95</v>
      </c>
      <c r="Z281">
        <v>53</v>
      </c>
    </row>
    <row r="282" spans="1:26" x14ac:dyDescent="0.25">
      <c r="A282" t="s">
        <v>262</v>
      </c>
      <c r="B282" t="s">
        <v>390</v>
      </c>
      <c r="C282" t="s">
        <v>788</v>
      </c>
      <c r="D282" t="s">
        <v>30</v>
      </c>
      <c r="E282" t="s">
        <v>824</v>
      </c>
      <c r="F282" t="s">
        <v>886</v>
      </c>
      <c r="G282">
        <v>5500</v>
      </c>
      <c r="H282">
        <v>5076</v>
      </c>
      <c r="I282">
        <v>10576</v>
      </c>
      <c r="J282">
        <v>1705</v>
      </c>
      <c r="K282">
        <v>1499</v>
      </c>
      <c r="L282">
        <v>1307</v>
      </c>
      <c r="M282">
        <v>1130</v>
      </c>
      <c r="N282">
        <v>966</v>
      </c>
      <c r="O282">
        <v>811</v>
      </c>
      <c r="P282">
        <v>672</v>
      </c>
      <c r="Q282">
        <v>550</v>
      </c>
      <c r="R282">
        <v>447</v>
      </c>
      <c r="S282">
        <v>369</v>
      </c>
      <c r="T282">
        <v>266</v>
      </c>
      <c r="U282">
        <v>316</v>
      </c>
      <c r="V282">
        <v>215</v>
      </c>
      <c r="W282">
        <v>140</v>
      </c>
      <c r="X282">
        <v>98</v>
      </c>
      <c r="Y282">
        <v>55</v>
      </c>
      <c r="Z282">
        <v>30</v>
      </c>
    </row>
    <row r="283" spans="1:26" x14ac:dyDescent="0.25">
      <c r="A283" t="s">
        <v>262</v>
      </c>
      <c r="B283" t="s">
        <v>390</v>
      </c>
      <c r="C283" t="s">
        <v>788</v>
      </c>
      <c r="D283" t="s">
        <v>30</v>
      </c>
      <c r="E283" t="s">
        <v>824</v>
      </c>
      <c r="F283" t="s">
        <v>890</v>
      </c>
      <c r="G283">
        <v>14680</v>
      </c>
      <c r="H283">
        <v>13552</v>
      </c>
      <c r="I283">
        <v>28232</v>
      </c>
      <c r="J283">
        <v>4552</v>
      </c>
      <c r="K283">
        <v>4001</v>
      </c>
      <c r="L283">
        <v>3489</v>
      </c>
      <c r="M283">
        <v>3015</v>
      </c>
      <c r="N283">
        <v>2579</v>
      </c>
      <c r="O283">
        <v>2166</v>
      </c>
      <c r="P283">
        <v>1794</v>
      </c>
      <c r="Q283">
        <v>1468</v>
      </c>
      <c r="R283">
        <v>1192</v>
      </c>
      <c r="S283">
        <v>986</v>
      </c>
      <c r="T283">
        <v>710</v>
      </c>
      <c r="U283">
        <v>843</v>
      </c>
      <c r="V283">
        <v>574</v>
      </c>
      <c r="W283">
        <v>374</v>
      </c>
      <c r="X283">
        <v>261</v>
      </c>
      <c r="Y283">
        <v>148</v>
      </c>
      <c r="Z283">
        <v>82</v>
      </c>
    </row>
    <row r="284" spans="1:26" x14ac:dyDescent="0.25">
      <c r="A284" t="s">
        <v>262</v>
      </c>
      <c r="B284" t="s">
        <v>390</v>
      </c>
      <c r="C284" t="s">
        <v>788</v>
      </c>
      <c r="D284" t="s">
        <v>30</v>
      </c>
      <c r="E284" t="s">
        <v>824</v>
      </c>
      <c r="F284" t="s">
        <v>891</v>
      </c>
      <c r="G284">
        <v>48491</v>
      </c>
      <c r="H284">
        <v>44762</v>
      </c>
      <c r="I284">
        <v>93253</v>
      </c>
      <c r="J284">
        <v>15034</v>
      </c>
      <c r="K284">
        <v>13213</v>
      </c>
      <c r="L284">
        <v>11524</v>
      </c>
      <c r="M284">
        <v>9960</v>
      </c>
      <c r="N284">
        <v>8520</v>
      </c>
      <c r="O284">
        <v>7152</v>
      </c>
      <c r="P284">
        <v>5926</v>
      </c>
      <c r="Q284">
        <v>4848</v>
      </c>
      <c r="R284">
        <v>3937</v>
      </c>
      <c r="S284">
        <v>3259</v>
      </c>
      <c r="T284">
        <v>2345</v>
      </c>
      <c r="U284">
        <v>2786</v>
      </c>
      <c r="V284">
        <v>1896</v>
      </c>
      <c r="W284">
        <v>1233</v>
      </c>
      <c r="X284">
        <v>859</v>
      </c>
      <c r="Y284">
        <v>488</v>
      </c>
      <c r="Z284">
        <v>269</v>
      </c>
    </row>
    <row r="285" spans="1:26" x14ac:dyDescent="0.25">
      <c r="A285" t="s">
        <v>262</v>
      </c>
      <c r="B285" t="s">
        <v>261</v>
      </c>
      <c r="C285" t="s">
        <v>788</v>
      </c>
      <c r="D285" t="s">
        <v>30</v>
      </c>
      <c r="E285" t="s">
        <v>827</v>
      </c>
      <c r="F285" t="s">
        <v>391</v>
      </c>
      <c r="G285">
        <v>7981</v>
      </c>
      <c r="H285">
        <v>7367</v>
      </c>
      <c r="I285">
        <v>15348</v>
      </c>
      <c r="J285">
        <v>2475</v>
      </c>
      <c r="K285">
        <v>2174</v>
      </c>
      <c r="L285">
        <v>1896</v>
      </c>
      <c r="M285">
        <v>1639</v>
      </c>
      <c r="N285">
        <v>1402</v>
      </c>
      <c r="O285">
        <v>1177</v>
      </c>
      <c r="P285">
        <v>976</v>
      </c>
      <c r="Q285">
        <v>798</v>
      </c>
      <c r="R285">
        <v>648</v>
      </c>
      <c r="S285">
        <v>536</v>
      </c>
      <c r="T285">
        <v>386</v>
      </c>
      <c r="U285">
        <v>459</v>
      </c>
      <c r="V285">
        <v>312</v>
      </c>
      <c r="W285">
        <v>202</v>
      </c>
      <c r="X285">
        <v>141</v>
      </c>
      <c r="Y285">
        <v>81</v>
      </c>
      <c r="Z285">
        <v>44</v>
      </c>
    </row>
    <row r="286" spans="1:26" x14ac:dyDescent="0.25">
      <c r="A286" t="s">
        <v>262</v>
      </c>
      <c r="B286" t="s">
        <v>261</v>
      </c>
      <c r="C286" t="s">
        <v>788</v>
      </c>
      <c r="D286" t="s">
        <v>30</v>
      </c>
      <c r="E286" t="s">
        <v>827</v>
      </c>
      <c r="F286" t="s">
        <v>403</v>
      </c>
      <c r="G286">
        <v>14331</v>
      </c>
      <c r="H286">
        <v>13230</v>
      </c>
      <c r="I286">
        <v>27561</v>
      </c>
      <c r="J286">
        <v>4443</v>
      </c>
      <c r="K286">
        <v>3905</v>
      </c>
      <c r="L286">
        <v>3406</v>
      </c>
      <c r="M286">
        <v>2944</v>
      </c>
      <c r="N286">
        <v>2519</v>
      </c>
      <c r="O286">
        <v>2114</v>
      </c>
      <c r="P286">
        <v>1752</v>
      </c>
      <c r="Q286">
        <v>1433</v>
      </c>
      <c r="R286">
        <v>1164</v>
      </c>
      <c r="S286">
        <v>963</v>
      </c>
      <c r="T286">
        <v>694</v>
      </c>
      <c r="U286">
        <v>824</v>
      </c>
      <c r="V286">
        <v>560</v>
      </c>
      <c r="W286">
        <v>364</v>
      </c>
      <c r="X286">
        <v>254</v>
      </c>
      <c r="Y286">
        <v>144</v>
      </c>
      <c r="Z286">
        <v>80</v>
      </c>
    </row>
    <row r="287" spans="1:26" x14ac:dyDescent="0.25">
      <c r="A287" t="s">
        <v>262</v>
      </c>
      <c r="B287" t="s">
        <v>261</v>
      </c>
      <c r="C287" t="s">
        <v>788</v>
      </c>
      <c r="D287" t="s">
        <v>30</v>
      </c>
      <c r="E287" t="s">
        <v>827</v>
      </c>
      <c r="F287" t="s">
        <v>407</v>
      </c>
      <c r="G287">
        <v>38997</v>
      </c>
      <c r="H287">
        <v>35998</v>
      </c>
      <c r="I287">
        <v>74996</v>
      </c>
      <c r="J287">
        <v>12091</v>
      </c>
      <c r="K287">
        <v>10627</v>
      </c>
      <c r="L287">
        <v>9268</v>
      </c>
      <c r="M287">
        <v>8010</v>
      </c>
      <c r="N287">
        <v>6852</v>
      </c>
      <c r="O287">
        <v>5752</v>
      </c>
      <c r="P287">
        <v>4766</v>
      </c>
      <c r="Q287">
        <v>3899</v>
      </c>
      <c r="R287">
        <v>3166</v>
      </c>
      <c r="S287">
        <v>2621</v>
      </c>
      <c r="T287">
        <v>1887</v>
      </c>
      <c r="U287">
        <v>2241</v>
      </c>
      <c r="V287">
        <v>1525</v>
      </c>
      <c r="W287">
        <v>992</v>
      </c>
      <c r="X287">
        <v>691</v>
      </c>
      <c r="Y287">
        <v>392</v>
      </c>
      <c r="Z287">
        <v>216</v>
      </c>
    </row>
    <row r="288" spans="1:26" x14ac:dyDescent="0.25">
      <c r="A288" t="s">
        <v>262</v>
      </c>
      <c r="B288" t="s">
        <v>261</v>
      </c>
      <c r="C288" t="s">
        <v>788</v>
      </c>
      <c r="D288" t="s">
        <v>30</v>
      </c>
      <c r="E288" t="s">
        <v>827</v>
      </c>
      <c r="F288" t="s">
        <v>291</v>
      </c>
      <c r="G288">
        <v>18372</v>
      </c>
      <c r="H288">
        <v>16958</v>
      </c>
      <c r="I288">
        <v>35330</v>
      </c>
      <c r="J288">
        <v>5696</v>
      </c>
      <c r="K288">
        <v>5006</v>
      </c>
      <c r="L288">
        <v>4366</v>
      </c>
      <c r="M288">
        <v>3773</v>
      </c>
      <c r="N288">
        <v>3229</v>
      </c>
      <c r="O288">
        <v>2709</v>
      </c>
      <c r="P288">
        <v>2245</v>
      </c>
      <c r="Q288">
        <v>1837</v>
      </c>
      <c r="R288">
        <v>1491</v>
      </c>
      <c r="S288">
        <v>1234</v>
      </c>
      <c r="T288">
        <v>888</v>
      </c>
      <c r="U288">
        <v>1055</v>
      </c>
      <c r="V288">
        <v>718</v>
      </c>
      <c r="W288">
        <v>467</v>
      </c>
      <c r="X288">
        <v>325</v>
      </c>
      <c r="Y288">
        <v>185</v>
      </c>
      <c r="Z288">
        <v>102</v>
      </c>
    </row>
    <row r="289" spans="1:26" x14ac:dyDescent="0.25">
      <c r="A289" t="s">
        <v>262</v>
      </c>
      <c r="B289" t="s">
        <v>261</v>
      </c>
      <c r="C289" t="s">
        <v>788</v>
      </c>
      <c r="D289" t="s">
        <v>30</v>
      </c>
      <c r="E289" t="s">
        <v>827</v>
      </c>
      <c r="F289" t="s">
        <v>296</v>
      </c>
      <c r="G289">
        <v>11627</v>
      </c>
      <c r="H289">
        <v>10732</v>
      </c>
      <c r="I289">
        <v>22359</v>
      </c>
      <c r="J289">
        <v>3604</v>
      </c>
      <c r="K289">
        <v>3168</v>
      </c>
      <c r="L289">
        <v>2763</v>
      </c>
      <c r="M289">
        <v>2389</v>
      </c>
      <c r="N289">
        <v>2043</v>
      </c>
      <c r="O289">
        <v>1714</v>
      </c>
      <c r="P289">
        <v>1421</v>
      </c>
      <c r="Q289">
        <v>1162</v>
      </c>
      <c r="R289">
        <v>944</v>
      </c>
      <c r="S289">
        <v>782</v>
      </c>
      <c r="T289">
        <v>562</v>
      </c>
      <c r="U289">
        <v>668</v>
      </c>
      <c r="V289">
        <v>454</v>
      </c>
      <c r="W289">
        <v>296</v>
      </c>
      <c r="X289">
        <v>206</v>
      </c>
      <c r="Y289">
        <v>117</v>
      </c>
      <c r="Z289">
        <v>65</v>
      </c>
    </row>
    <row r="290" spans="1:26" x14ac:dyDescent="0.25">
      <c r="A290" t="s">
        <v>262</v>
      </c>
      <c r="B290" t="s">
        <v>261</v>
      </c>
      <c r="C290" t="s">
        <v>788</v>
      </c>
      <c r="D290" t="s">
        <v>30</v>
      </c>
      <c r="E290" t="s">
        <v>827</v>
      </c>
      <c r="F290" t="s">
        <v>346</v>
      </c>
      <c r="G290">
        <v>16542</v>
      </c>
      <c r="H290">
        <v>15269</v>
      </c>
      <c r="I290">
        <v>31811</v>
      </c>
      <c r="J290">
        <v>5128</v>
      </c>
      <c r="K290">
        <v>4508</v>
      </c>
      <c r="L290">
        <v>3932</v>
      </c>
      <c r="M290">
        <v>3398</v>
      </c>
      <c r="N290">
        <v>2907</v>
      </c>
      <c r="O290">
        <v>2440</v>
      </c>
      <c r="P290">
        <v>2021</v>
      </c>
      <c r="Q290">
        <v>1654</v>
      </c>
      <c r="R290">
        <v>1343</v>
      </c>
      <c r="S290">
        <v>1111</v>
      </c>
      <c r="T290">
        <v>800</v>
      </c>
      <c r="U290">
        <v>951</v>
      </c>
      <c r="V290">
        <v>647</v>
      </c>
      <c r="W290">
        <v>421</v>
      </c>
      <c r="X290">
        <v>293</v>
      </c>
      <c r="Y290">
        <v>167</v>
      </c>
      <c r="Z290">
        <v>92</v>
      </c>
    </row>
    <row r="291" spans="1:26" x14ac:dyDescent="0.25">
      <c r="A291" t="s">
        <v>262</v>
      </c>
      <c r="B291" t="s">
        <v>261</v>
      </c>
      <c r="C291" t="s">
        <v>788</v>
      </c>
      <c r="D291" t="s">
        <v>30</v>
      </c>
      <c r="E291" t="s">
        <v>827</v>
      </c>
      <c r="F291" t="s">
        <v>884</v>
      </c>
      <c r="G291">
        <v>8751</v>
      </c>
      <c r="H291">
        <v>8078</v>
      </c>
      <c r="I291">
        <v>16829</v>
      </c>
      <c r="J291">
        <v>2713</v>
      </c>
      <c r="K291">
        <v>2384</v>
      </c>
      <c r="L291">
        <v>2079</v>
      </c>
      <c r="M291">
        <v>1797</v>
      </c>
      <c r="N291">
        <v>1538</v>
      </c>
      <c r="O291">
        <v>1290</v>
      </c>
      <c r="P291">
        <v>1069</v>
      </c>
      <c r="Q291">
        <v>874</v>
      </c>
      <c r="R291">
        <v>711</v>
      </c>
      <c r="S291">
        <v>588</v>
      </c>
      <c r="T291">
        <v>423</v>
      </c>
      <c r="U291">
        <v>503</v>
      </c>
      <c r="V291">
        <v>342</v>
      </c>
      <c r="W291">
        <v>223</v>
      </c>
      <c r="X291">
        <v>155</v>
      </c>
      <c r="Y291">
        <v>88</v>
      </c>
      <c r="Z291">
        <v>48</v>
      </c>
    </row>
    <row r="292" spans="1:26" x14ac:dyDescent="0.25">
      <c r="A292" t="s">
        <v>262</v>
      </c>
      <c r="B292" t="s">
        <v>261</v>
      </c>
      <c r="C292" t="s">
        <v>788</v>
      </c>
      <c r="D292" t="s">
        <v>30</v>
      </c>
      <c r="E292" t="s">
        <v>827</v>
      </c>
      <c r="F292" t="s">
        <v>887</v>
      </c>
      <c r="G292">
        <v>17955</v>
      </c>
      <c r="H292">
        <v>16574</v>
      </c>
      <c r="I292">
        <v>34529</v>
      </c>
      <c r="J292">
        <v>5566</v>
      </c>
      <c r="K292">
        <v>4892</v>
      </c>
      <c r="L292">
        <v>4267</v>
      </c>
      <c r="M292">
        <v>3688</v>
      </c>
      <c r="N292">
        <v>3155</v>
      </c>
      <c r="O292">
        <v>2648</v>
      </c>
      <c r="P292">
        <v>2195</v>
      </c>
      <c r="Q292">
        <v>1795</v>
      </c>
      <c r="R292">
        <v>1458</v>
      </c>
      <c r="S292">
        <v>1206</v>
      </c>
      <c r="T292">
        <v>869</v>
      </c>
      <c r="U292">
        <v>1032</v>
      </c>
      <c r="V292">
        <v>702</v>
      </c>
      <c r="W292">
        <v>457</v>
      </c>
      <c r="X292">
        <v>318</v>
      </c>
      <c r="Y292">
        <v>181</v>
      </c>
      <c r="Z292">
        <v>99</v>
      </c>
    </row>
    <row r="293" spans="1:26" x14ac:dyDescent="0.25">
      <c r="A293" t="s">
        <v>262</v>
      </c>
      <c r="B293" t="s">
        <v>261</v>
      </c>
      <c r="C293" t="s">
        <v>788</v>
      </c>
      <c r="D293" t="s">
        <v>30</v>
      </c>
      <c r="E293" t="s">
        <v>827</v>
      </c>
      <c r="F293" t="s">
        <v>888</v>
      </c>
      <c r="G293">
        <v>17971</v>
      </c>
      <c r="H293">
        <v>16588</v>
      </c>
      <c r="I293">
        <v>34560</v>
      </c>
      <c r="J293">
        <v>5572</v>
      </c>
      <c r="K293">
        <v>4897</v>
      </c>
      <c r="L293">
        <v>4271</v>
      </c>
      <c r="M293">
        <v>3692</v>
      </c>
      <c r="N293">
        <v>3157</v>
      </c>
      <c r="O293">
        <v>2650</v>
      </c>
      <c r="P293">
        <v>2197</v>
      </c>
      <c r="Q293">
        <v>1796</v>
      </c>
      <c r="R293">
        <v>1459</v>
      </c>
      <c r="S293">
        <v>1207</v>
      </c>
      <c r="T293">
        <v>869</v>
      </c>
      <c r="U293">
        <v>1033</v>
      </c>
      <c r="V293">
        <v>702</v>
      </c>
      <c r="W293">
        <v>457</v>
      </c>
      <c r="X293">
        <v>319</v>
      </c>
      <c r="Y293">
        <v>181</v>
      </c>
      <c r="Z293">
        <v>99</v>
      </c>
    </row>
    <row r="294" spans="1:26" x14ac:dyDescent="0.25">
      <c r="A294" t="s">
        <v>262</v>
      </c>
      <c r="B294" t="s">
        <v>261</v>
      </c>
      <c r="C294" t="s">
        <v>788</v>
      </c>
      <c r="D294" t="s">
        <v>30</v>
      </c>
      <c r="E294" t="s">
        <v>827</v>
      </c>
      <c r="F294" t="s">
        <v>885</v>
      </c>
      <c r="G294">
        <v>17363</v>
      </c>
      <c r="H294">
        <v>16026</v>
      </c>
      <c r="I294">
        <v>33389</v>
      </c>
      <c r="J294">
        <v>5383</v>
      </c>
      <c r="K294">
        <v>4731</v>
      </c>
      <c r="L294">
        <v>4127</v>
      </c>
      <c r="M294">
        <v>3567</v>
      </c>
      <c r="N294">
        <v>3051</v>
      </c>
      <c r="O294">
        <v>2561</v>
      </c>
      <c r="P294">
        <v>2121</v>
      </c>
      <c r="Q294">
        <v>1736</v>
      </c>
      <c r="R294">
        <v>1410</v>
      </c>
      <c r="S294">
        <v>1166</v>
      </c>
      <c r="T294">
        <v>840</v>
      </c>
      <c r="U294">
        <v>997</v>
      </c>
      <c r="V294">
        <v>678</v>
      </c>
      <c r="W294">
        <v>442</v>
      </c>
      <c r="X294">
        <v>308</v>
      </c>
      <c r="Y294">
        <v>174</v>
      </c>
      <c r="Z294">
        <v>96</v>
      </c>
    </row>
    <row r="295" spans="1:26" x14ac:dyDescent="0.25">
      <c r="A295" t="s">
        <v>262</v>
      </c>
      <c r="B295" t="s">
        <v>406</v>
      </c>
      <c r="C295" t="s">
        <v>788</v>
      </c>
      <c r="D295" t="s">
        <v>30</v>
      </c>
      <c r="E295" t="s">
        <v>825</v>
      </c>
      <c r="F295" t="s">
        <v>391</v>
      </c>
      <c r="G295">
        <v>5844</v>
      </c>
      <c r="H295">
        <v>5395</v>
      </c>
      <c r="I295">
        <v>11240</v>
      </c>
      <c r="J295">
        <v>1812</v>
      </c>
      <c r="K295">
        <v>1593</v>
      </c>
      <c r="L295">
        <v>1389</v>
      </c>
      <c r="M295">
        <v>1201</v>
      </c>
      <c r="N295">
        <v>1027</v>
      </c>
      <c r="O295">
        <v>862</v>
      </c>
      <c r="P295">
        <v>714</v>
      </c>
      <c r="Q295">
        <v>585</v>
      </c>
      <c r="R295">
        <v>475</v>
      </c>
      <c r="S295">
        <v>393</v>
      </c>
      <c r="T295">
        <v>283</v>
      </c>
      <c r="U295">
        <v>336</v>
      </c>
      <c r="V295">
        <v>228</v>
      </c>
      <c r="W295">
        <v>149</v>
      </c>
      <c r="X295">
        <v>103</v>
      </c>
      <c r="Y295">
        <v>59</v>
      </c>
      <c r="Z295">
        <v>32</v>
      </c>
    </row>
    <row r="296" spans="1:26" x14ac:dyDescent="0.25">
      <c r="A296" t="s">
        <v>262</v>
      </c>
      <c r="B296" t="s">
        <v>406</v>
      </c>
      <c r="C296" t="s">
        <v>788</v>
      </c>
      <c r="D296" t="s">
        <v>30</v>
      </c>
      <c r="E296" t="s">
        <v>825</v>
      </c>
      <c r="F296" t="s">
        <v>403</v>
      </c>
      <c r="G296">
        <v>11285</v>
      </c>
      <c r="H296">
        <v>10417</v>
      </c>
      <c r="I296">
        <v>21701</v>
      </c>
      <c r="J296">
        <v>3499</v>
      </c>
      <c r="K296">
        <v>3075</v>
      </c>
      <c r="L296">
        <v>2681</v>
      </c>
      <c r="M296">
        <v>2317</v>
      </c>
      <c r="N296">
        <v>1983</v>
      </c>
      <c r="O296">
        <v>1665</v>
      </c>
      <c r="P296">
        <v>1379</v>
      </c>
      <c r="Q296">
        <v>1129</v>
      </c>
      <c r="R296">
        <v>916</v>
      </c>
      <c r="S296">
        <v>758</v>
      </c>
      <c r="T296">
        <v>546</v>
      </c>
      <c r="U296">
        <v>648</v>
      </c>
      <c r="V296">
        <v>442</v>
      </c>
      <c r="W296">
        <v>286</v>
      </c>
      <c r="X296">
        <v>200</v>
      </c>
      <c r="Y296">
        <v>113</v>
      </c>
      <c r="Z296">
        <v>62</v>
      </c>
    </row>
    <row r="297" spans="1:26" x14ac:dyDescent="0.25">
      <c r="A297" t="s">
        <v>262</v>
      </c>
      <c r="B297" t="s">
        <v>406</v>
      </c>
      <c r="C297" t="s">
        <v>788</v>
      </c>
      <c r="D297" t="s">
        <v>30</v>
      </c>
      <c r="E297" t="s">
        <v>825</v>
      </c>
      <c r="F297" t="s">
        <v>407</v>
      </c>
      <c r="G297">
        <v>9729</v>
      </c>
      <c r="H297">
        <v>8980</v>
      </c>
      <c r="I297">
        <v>18709</v>
      </c>
      <c r="J297">
        <v>3016</v>
      </c>
      <c r="K297">
        <v>2651</v>
      </c>
      <c r="L297">
        <v>2312</v>
      </c>
      <c r="M297">
        <v>1999</v>
      </c>
      <c r="N297">
        <v>1709</v>
      </c>
      <c r="O297">
        <v>1434</v>
      </c>
      <c r="P297">
        <v>1189</v>
      </c>
      <c r="Q297">
        <v>972</v>
      </c>
      <c r="R297">
        <v>790</v>
      </c>
      <c r="S297">
        <v>654</v>
      </c>
      <c r="T297">
        <v>471</v>
      </c>
      <c r="U297">
        <v>559</v>
      </c>
      <c r="V297">
        <v>380</v>
      </c>
      <c r="W297">
        <v>248</v>
      </c>
      <c r="X297">
        <v>172</v>
      </c>
      <c r="Y297">
        <v>98</v>
      </c>
      <c r="Z297">
        <v>54</v>
      </c>
    </row>
    <row r="298" spans="1:26" x14ac:dyDescent="0.25">
      <c r="A298" t="s">
        <v>262</v>
      </c>
      <c r="B298" t="s">
        <v>406</v>
      </c>
      <c r="C298" t="s">
        <v>788</v>
      </c>
      <c r="D298" t="s">
        <v>30</v>
      </c>
      <c r="E298" t="s">
        <v>825</v>
      </c>
      <c r="F298" t="s">
        <v>291</v>
      </c>
      <c r="G298">
        <v>12328</v>
      </c>
      <c r="H298">
        <v>11381</v>
      </c>
      <c r="I298">
        <v>23709</v>
      </c>
      <c r="J298">
        <v>3822</v>
      </c>
      <c r="K298">
        <v>3360</v>
      </c>
      <c r="L298">
        <v>2930</v>
      </c>
      <c r="M298">
        <v>2532</v>
      </c>
      <c r="N298">
        <v>2167</v>
      </c>
      <c r="O298">
        <v>1818</v>
      </c>
      <c r="P298">
        <v>1507</v>
      </c>
      <c r="Q298">
        <v>1233</v>
      </c>
      <c r="R298">
        <v>1002</v>
      </c>
      <c r="S298">
        <v>828</v>
      </c>
      <c r="T298">
        <v>597</v>
      </c>
      <c r="U298">
        <v>709</v>
      </c>
      <c r="V298">
        <v>482</v>
      </c>
      <c r="W298">
        <v>313</v>
      </c>
      <c r="X298">
        <v>219</v>
      </c>
      <c r="Y298">
        <v>124</v>
      </c>
      <c r="Z298">
        <v>68</v>
      </c>
    </row>
    <row r="299" spans="1:26" x14ac:dyDescent="0.25">
      <c r="A299" t="s">
        <v>262</v>
      </c>
      <c r="B299" t="s">
        <v>406</v>
      </c>
      <c r="C299" t="s">
        <v>788</v>
      </c>
      <c r="D299" t="s">
        <v>30</v>
      </c>
      <c r="E299" t="s">
        <v>825</v>
      </c>
      <c r="F299" t="s">
        <v>296</v>
      </c>
      <c r="G299">
        <v>8641</v>
      </c>
      <c r="H299">
        <v>7975</v>
      </c>
      <c r="I299">
        <v>16616</v>
      </c>
      <c r="J299">
        <v>2679</v>
      </c>
      <c r="K299">
        <v>2354</v>
      </c>
      <c r="L299">
        <v>2054</v>
      </c>
      <c r="M299">
        <v>1775</v>
      </c>
      <c r="N299">
        <v>1518</v>
      </c>
      <c r="O299">
        <v>1274</v>
      </c>
      <c r="P299">
        <v>1056</v>
      </c>
      <c r="Q299">
        <v>864</v>
      </c>
      <c r="R299">
        <v>702</v>
      </c>
      <c r="S299">
        <v>580</v>
      </c>
      <c r="T299">
        <v>418</v>
      </c>
      <c r="U299">
        <v>496</v>
      </c>
      <c r="V299">
        <v>338</v>
      </c>
      <c r="W299">
        <v>220</v>
      </c>
      <c r="X299">
        <v>153</v>
      </c>
      <c r="Y299">
        <v>87</v>
      </c>
      <c r="Z299">
        <v>47</v>
      </c>
    </row>
    <row r="300" spans="1:26" x14ac:dyDescent="0.25">
      <c r="A300" t="s">
        <v>262</v>
      </c>
      <c r="B300" t="s">
        <v>406</v>
      </c>
      <c r="C300" t="s">
        <v>788</v>
      </c>
      <c r="D300" t="s">
        <v>30</v>
      </c>
      <c r="E300" t="s">
        <v>825</v>
      </c>
      <c r="F300" t="s">
        <v>346</v>
      </c>
      <c r="G300">
        <v>9645</v>
      </c>
      <c r="H300">
        <v>8904</v>
      </c>
      <c r="I300">
        <v>18548</v>
      </c>
      <c r="J300">
        <v>2991</v>
      </c>
      <c r="K300">
        <v>2629</v>
      </c>
      <c r="L300">
        <v>2293</v>
      </c>
      <c r="M300">
        <v>1981</v>
      </c>
      <c r="N300">
        <v>1695</v>
      </c>
      <c r="O300">
        <v>1423</v>
      </c>
      <c r="P300">
        <v>1179</v>
      </c>
      <c r="Q300">
        <v>964</v>
      </c>
      <c r="R300">
        <v>783</v>
      </c>
      <c r="S300">
        <v>648</v>
      </c>
      <c r="T300">
        <v>466</v>
      </c>
      <c r="U300">
        <v>555</v>
      </c>
      <c r="V300">
        <v>377</v>
      </c>
      <c r="W300">
        <v>246</v>
      </c>
      <c r="X300">
        <v>171</v>
      </c>
      <c r="Y300">
        <v>97</v>
      </c>
      <c r="Z300">
        <v>54</v>
      </c>
    </row>
    <row r="301" spans="1:26" x14ac:dyDescent="0.25">
      <c r="A301" t="s">
        <v>262</v>
      </c>
      <c r="B301" t="s">
        <v>406</v>
      </c>
      <c r="C301" t="s">
        <v>788</v>
      </c>
      <c r="D301" t="s">
        <v>30</v>
      </c>
      <c r="E301" t="s">
        <v>825</v>
      </c>
      <c r="F301" t="s">
        <v>884</v>
      </c>
      <c r="G301">
        <v>28385</v>
      </c>
      <c r="H301">
        <v>26201</v>
      </c>
      <c r="I301">
        <v>54585</v>
      </c>
      <c r="J301">
        <v>8800</v>
      </c>
      <c r="K301">
        <v>7734</v>
      </c>
      <c r="L301">
        <v>6746</v>
      </c>
      <c r="M301">
        <v>5830</v>
      </c>
      <c r="N301">
        <v>4988</v>
      </c>
      <c r="O301">
        <v>4186</v>
      </c>
      <c r="P301">
        <v>3469</v>
      </c>
      <c r="Q301">
        <v>2838</v>
      </c>
      <c r="R301">
        <v>2305</v>
      </c>
      <c r="S301">
        <v>1907</v>
      </c>
      <c r="T301">
        <v>1373</v>
      </c>
      <c r="U301">
        <v>1631</v>
      </c>
      <c r="V301">
        <v>1110</v>
      </c>
      <c r="W301">
        <v>722</v>
      </c>
      <c r="X301">
        <v>503</v>
      </c>
      <c r="Y301">
        <v>285</v>
      </c>
      <c r="Z301">
        <v>157</v>
      </c>
    </row>
    <row r="302" spans="1:26" x14ac:dyDescent="0.25">
      <c r="A302" t="s">
        <v>262</v>
      </c>
      <c r="B302" t="s">
        <v>406</v>
      </c>
      <c r="C302" t="s">
        <v>788</v>
      </c>
      <c r="D302" t="s">
        <v>30</v>
      </c>
      <c r="E302" t="s">
        <v>825</v>
      </c>
      <c r="F302" t="s">
        <v>887</v>
      </c>
      <c r="G302">
        <v>8905</v>
      </c>
      <c r="H302">
        <v>8220</v>
      </c>
      <c r="I302">
        <v>17125</v>
      </c>
      <c r="J302">
        <v>2761</v>
      </c>
      <c r="K302">
        <v>2426</v>
      </c>
      <c r="L302">
        <v>2116</v>
      </c>
      <c r="M302">
        <v>1829</v>
      </c>
      <c r="N302">
        <v>1565</v>
      </c>
      <c r="O302">
        <v>1314</v>
      </c>
      <c r="P302">
        <v>1089</v>
      </c>
      <c r="Q302">
        <v>891</v>
      </c>
      <c r="R302">
        <v>723</v>
      </c>
      <c r="S302">
        <v>599</v>
      </c>
      <c r="T302">
        <v>431</v>
      </c>
      <c r="U302">
        <v>512</v>
      </c>
      <c r="V302">
        <v>348</v>
      </c>
      <c r="W302">
        <v>226</v>
      </c>
      <c r="X302">
        <v>158</v>
      </c>
      <c r="Y302">
        <v>89</v>
      </c>
      <c r="Z302">
        <v>50</v>
      </c>
    </row>
    <row r="303" spans="1:26" x14ac:dyDescent="0.25">
      <c r="A303" t="s">
        <v>262</v>
      </c>
      <c r="B303" t="s">
        <v>406</v>
      </c>
      <c r="C303" t="s">
        <v>788</v>
      </c>
      <c r="D303" t="s">
        <v>30</v>
      </c>
      <c r="E303" t="s">
        <v>825</v>
      </c>
      <c r="F303" t="s">
        <v>888</v>
      </c>
      <c r="G303">
        <v>6700</v>
      </c>
      <c r="H303">
        <v>6186</v>
      </c>
      <c r="I303">
        <v>12886</v>
      </c>
      <c r="J303">
        <v>2077</v>
      </c>
      <c r="K303">
        <v>1826</v>
      </c>
      <c r="L303">
        <v>1593</v>
      </c>
      <c r="M303">
        <v>1376</v>
      </c>
      <c r="N303">
        <v>1177</v>
      </c>
      <c r="O303">
        <v>989</v>
      </c>
      <c r="P303">
        <v>818</v>
      </c>
      <c r="Q303">
        <v>670</v>
      </c>
      <c r="R303">
        <v>544</v>
      </c>
      <c r="S303">
        <v>450</v>
      </c>
      <c r="T303">
        <v>324</v>
      </c>
      <c r="U303">
        <v>386</v>
      </c>
      <c r="V303">
        <v>262</v>
      </c>
      <c r="W303">
        <v>170</v>
      </c>
      <c r="X303">
        <v>118</v>
      </c>
      <c r="Y303">
        <v>68</v>
      </c>
      <c r="Z303">
        <v>37</v>
      </c>
    </row>
    <row r="304" spans="1:26" x14ac:dyDescent="0.25">
      <c r="A304" t="s">
        <v>262</v>
      </c>
      <c r="B304" t="s">
        <v>290</v>
      </c>
      <c r="C304" t="s">
        <v>788</v>
      </c>
      <c r="D304" t="s">
        <v>30</v>
      </c>
      <c r="E304" t="s">
        <v>826</v>
      </c>
      <c r="F304" t="s">
        <v>391</v>
      </c>
      <c r="G304">
        <v>8468</v>
      </c>
      <c r="H304">
        <v>7817</v>
      </c>
      <c r="I304">
        <v>16285</v>
      </c>
      <c r="J304">
        <v>2625</v>
      </c>
      <c r="K304">
        <v>2308</v>
      </c>
      <c r="L304">
        <v>2013</v>
      </c>
      <c r="M304">
        <v>1739</v>
      </c>
      <c r="N304">
        <v>1488</v>
      </c>
      <c r="O304">
        <v>1249</v>
      </c>
      <c r="P304">
        <v>1035</v>
      </c>
      <c r="Q304">
        <v>846</v>
      </c>
      <c r="R304">
        <v>687</v>
      </c>
      <c r="S304">
        <v>569</v>
      </c>
      <c r="T304">
        <v>409</v>
      </c>
      <c r="U304">
        <v>487</v>
      </c>
      <c r="V304">
        <v>331</v>
      </c>
      <c r="W304">
        <v>215</v>
      </c>
      <c r="X304">
        <v>150</v>
      </c>
      <c r="Y304">
        <v>85</v>
      </c>
      <c r="Z304">
        <v>47</v>
      </c>
    </row>
    <row r="305" spans="1:26" x14ac:dyDescent="0.25">
      <c r="A305" t="s">
        <v>262</v>
      </c>
      <c r="B305" t="s">
        <v>290</v>
      </c>
      <c r="C305" t="s">
        <v>788</v>
      </c>
      <c r="D305" t="s">
        <v>30</v>
      </c>
      <c r="E305" t="s">
        <v>826</v>
      </c>
      <c r="F305" t="s">
        <v>403</v>
      </c>
      <c r="G305">
        <v>10195</v>
      </c>
      <c r="H305">
        <v>9410</v>
      </c>
      <c r="I305">
        <v>19605</v>
      </c>
      <c r="J305">
        <v>3161</v>
      </c>
      <c r="K305">
        <v>2778</v>
      </c>
      <c r="L305">
        <v>2423</v>
      </c>
      <c r="M305">
        <v>2093</v>
      </c>
      <c r="N305">
        <v>1791</v>
      </c>
      <c r="O305">
        <v>1503</v>
      </c>
      <c r="P305">
        <v>1246</v>
      </c>
      <c r="Q305">
        <v>1019</v>
      </c>
      <c r="R305">
        <v>828</v>
      </c>
      <c r="S305">
        <v>685</v>
      </c>
      <c r="T305">
        <v>493</v>
      </c>
      <c r="U305">
        <v>586</v>
      </c>
      <c r="V305">
        <v>398</v>
      </c>
      <c r="W305">
        <v>260</v>
      </c>
      <c r="X305">
        <v>181</v>
      </c>
      <c r="Y305">
        <v>102</v>
      </c>
      <c r="Z305">
        <v>56</v>
      </c>
    </row>
    <row r="306" spans="1:26" x14ac:dyDescent="0.25">
      <c r="A306" t="s">
        <v>262</v>
      </c>
      <c r="B306" t="s">
        <v>290</v>
      </c>
      <c r="C306" t="s">
        <v>788</v>
      </c>
      <c r="D306" t="s">
        <v>30</v>
      </c>
      <c r="E306" t="s">
        <v>826</v>
      </c>
      <c r="F306" t="s">
        <v>407</v>
      </c>
      <c r="G306">
        <v>7956</v>
      </c>
      <c r="H306">
        <v>7343</v>
      </c>
      <c r="I306">
        <v>15299</v>
      </c>
      <c r="J306">
        <v>2466</v>
      </c>
      <c r="K306">
        <v>2168</v>
      </c>
      <c r="L306">
        <v>1891</v>
      </c>
      <c r="M306">
        <v>1634</v>
      </c>
      <c r="N306">
        <v>1398</v>
      </c>
      <c r="O306">
        <v>1174</v>
      </c>
      <c r="P306">
        <v>972</v>
      </c>
      <c r="Q306">
        <v>796</v>
      </c>
      <c r="R306">
        <v>646</v>
      </c>
      <c r="S306">
        <v>534</v>
      </c>
      <c r="T306">
        <v>384</v>
      </c>
      <c r="U306">
        <v>458</v>
      </c>
      <c r="V306">
        <v>311</v>
      </c>
      <c r="W306">
        <v>202</v>
      </c>
      <c r="X306">
        <v>141</v>
      </c>
      <c r="Y306">
        <v>80</v>
      </c>
      <c r="Z306">
        <v>44</v>
      </c>
    </row>
    <row r="307" spans="1:26" x14ac:dyDescent="0.25">
      <c r="A307" t="s">
        <v>262</v>
      </c>
      <c r="B307" t="s">
        <v>290</v>
      </c>
      <c r="C307" t="s">
        <v>788</v>
      </c>
      <c r="D307" t="s">
        <v>30</v>
      </c>
      <c r="E307" t="s">
        <v>826</v>
      </c>
      <c r="F307" t="s">
        <v>291</v>
      </c>
      <c r="G307">
        <v>8384</v>
      </c>
      <c r="H307">
        <v>7739</v>
      </c>
      <c r="I307">
        <v>16122</v>
      </c>
      <c r="J307">
        <v>2600</v>
      </c>
      <c r="K307">
        <v>2284</v>
      </c>
      <c r="L307">
        <v>1992</v>
      </c>
      <c r="M307">
        <v>1722</v>
      </c>
      <c r="N307">
        <v>1473</v>
      </c>
      <c r="O307">
        <v>1236</v>
      </c>
      <c r="P307">
        <v>1024</v>
      </c>
      <c r="Q307">
        <v>838</v>
      </c>
      <c r="R307">
        <v>681</v>
      </c>
      <c r="S307">
        <v>563</v>
      </c>
      <c r="T307">
        <v>406</v>
      </c>
      <c r="U307">
        <v>481</v>
      </c>
      <c r="V307">
        <v>327</v>
      </c>
      <c r="W307">
        <v>213</v>
      </c>
      <c r="X307">
        <v>149</v>
      </c>
      <c r="Y307">
        <v>84</v>
      </c>
      <c r="Z307">
        <v>46</v>
      </c>
    </row>
    <row r="308" spans="1:26" x14ac:dyDescent="0.25">
      <c r="A308" t="s">
        <v>262</v>
      </c>
      <c r="B308" t="s">
        <v>290</v>
      </c>
      <c r="C308" t="s">
        <v>788</v>
      </c>
      <c r="D308" t="s">
        <v>30</v>
      </c>
      <c r="E308" t="s">
        <v>826</v>
      </c>
      <c r="F308" t="s">
        <v>296</v>
      </c>
      <c r="G308">
        <v>8007</v>
      </c>
      <c r="H308">
        <v>7392</v>
      </c>
      <c r="I308">
        <v>15398</v>
      </c>
      <c r="J308">
        <v>2482</v>
      </c>
      <c r="K308">
        <v>2182</v>
      </c>
      <c r="L308">
        <v>1903</v>
      </c>
      <c r="M308">
        <v>1644</v>
      </c>
      <c r="N308">
        <v>1407</v>
      </c>
      <c r="O308">
        <v>1181</v>
      </c>
      <c r="P308">
        <v>979</v>
      </c>
      <c r="Q308">
        <v>800</v>
      </c>
      <c r="R308">
        <v>650</v>
      </c>
      <c r="S308">
        <v>538</v>
      </c>
      <c r="T308">
        <v>388</v>
      </c>
      <c r="U308">
        <v>460</v>
      </c>
      <c r="V308">
        <v>313</v>
      </c>
      <c r="W308">
        <v>204</v>
      </c>
      <c r="X308">
        <v>142</v>
      </c>
      <c r="Y308">
        <v>81</v>
      </c>
      <c r="Z308">
        <v>44</v>
      </c>
    </row>
    <row r="309" spans="1:26" x14ac:dyDescent="0.25">
      <c r="A309" t="s">
        <v>262</v>
      </c>
      <c r="B309" t="s">
        <v>290</v>
      </c>
      <c r="C309" t="s">
        <v>788</v>
      </c>
      <c r="D309" t="s">
        <v>30</v>
      </c>
      <c r="E309" t="s">
        <v>826</v>
      </c>
      <c r="F309" t="s">
        <v>346</v>
      </c>
      <c r="G309">
        <v>17421</v>
      </c>
      <c r="H309">
        <v>16081</v>
      </c>
      <c r="I309">
        <v>33502</v>
      </c>
      <c r="J309">
        <v>5402</v>
      </c>
      <c r="K309">
        <v>4747</v>
      </c>
      <c r="L309">
        <v>4141</v>
      </c>
      <c r="M309">
        <v>3579</v>
      </c>
      <c r="N309">
        <v>3062</v>
      </c>
      <c r="O309">
        <v>2569</v>
      </c>
      <c r="P309">
        <v>2129</v>
      </c>
      <c r="Q309">
        <v>1741</v>
      </c>
      <c r="R309">
        <v>1415</v>
      </c>
      <c r="S309">
        <v>1171</v>
      </c>
      <c r="T309">
        <v>843</v>
      </c>
      <c r="U309">
        <v>1002</v>
      </c>
      <c r="V309">
        <v>682</v>
      </c>
      <c r="W309">
        <v>443</v>
      </c>
      <c r="X309">
        <v>309</v>
      </c>
      <c r="Y309">
        <v>176</v>
      </c>
      <c r="Z309">
        <v>97</v>
      </c>
    </row>
    <row r="310" spans="1:26" x14ac:dyDescent="0.25">
      <c r="A310" t="s">
        <v>262</v>
      </c>
      <c r="B310" t="s">
        <v>290</v>
      </c>
      <c r="C310" t="s">
        <v>788</v>
      </c>
      <c r="D310" t="s">
        <v>30</v>
      </c>
      <c r="E310" t="s">
        <v>826</v>
      </c>
      <c r="F310" t="s">
        <v>884</v>
      </c>
      <c r="G310">
        <v>14416</v>
      </c>
      <c r="H310">
        <v>13308</v>
      </c>
      <c r="I310">
        <v>27725</v>
      </c>
      <c r="J310">
        <v>4470</v>
      </c>
      <c r="K310">
        <v>3928</v>
      </c>
      <c r="L310">
        <v>3427</v>
      </c>
      <c r="M310">
        <v>2961</v>
      </c>
      <c r="N310">
        <v>2533</v>
      </c>
      <c r="O310">
        <v>2126</v>
      </c>
      <c r="P310">
        <v>1762</v>
      </c>
      <c r="Q310">
        <v>1441</v>
      </c>
      <c r="R310">
        <v>1171</v>
      </c>
      <c r="S310">
        <v>969</v>
      </c>
      <c r="T310">
        <v>698</v>
      </c>
      <c r="U310">
        <v>828</v>
      </c>
      <c r="V310">
        <v>563</v>
      </c>
      <c r="W310">
        <v>366</v>
      </c>
      <c r="X310">
        <v>255</v>
      </c>
      <c r="Y310">
        <v>145</v>
      </c>
      <c r="Z310">
        <v>80</v>
      </c>
    </row>
    <row r="311" spans="1:26" x14ac:dyDescent="0.25">
      <c r="A311" t="s">
        <v>262</v>
      </c>
      <c r="B311" t="s">
        <v>290</v>
      </c>
      <c r="C311" t="s">
        <v>788</v>
      </c>
      <c r="D311" t="s">
        <v>30</v>
      </c>
      <c r="E311" t="s">
        <v>826</v>
      </c>
      <c r="F311" t="s">
        <v>887</v>
      </c>
      <c r="G311">
        <v>37895</v>
      </c>
      <c r="H311">
        <v>34981</v>
      </c>
      <c r="I311">
        <v>72875</v>
      </c>
      <c r="J311">
        <v>11749</v>
      </c>
      <c r="K311">
        <v>10326</v>
      </c>
      <c r="L311">
        <v>9006</v>
      </c>
      <c r="M311">
        <v>7784</v>
      </c>
      <c r="N311">
        <v>6658</v>
      </c>
      <c r="O311">
        <v>5589</v>
      </c>
      <c r="P311">
        <v>4632</v>
      </c>
      <c r="Q311">
        <v>3789</v>
      </c>
      <c r="R311">
        <v>3077</v>
      </c>
      <c r="S311">
        <v>2547</v>
      </c>
      <c r="T311">
        <v>1833</v>
      </c>
      <c r="U311">
        <v>2177</v>
      </c>
      <c r="V311">
        <v>1482</v>
      </c>
      <c r="W311">
        <v>964</v>
      </c>
      <c r="X311">
        <v>672</v>
      </c>
      <c r="Y311">
        <v>381</v>
      </c>
      <c r="Z311">
        <v>210</v>
      </c>
    </row>
    <row r="312" spans="1:26" x14ac:dyDescent="0.25">
      <c r="A312" t="s">
        <v>262</v>
      </c>
      <c r="B312" t="s">
        <v>290</v>
      </c>
      <c r="C312" t="s">
        <v>788</v>
      </c>
      <c r="D312" t="s">
        <v>30</v>
      </c>
      <c r="E312" t="s">
        <v>826</v>
      </c>
      <c r="F312" t="s">
        <v>888</v>
      </c>
      <c r="G312">
        <v>9376</v>
      </c>
      <c r="H312">
        <v>8656</v>
      </c>
      <c r="I312">
        <v>18033</v>
      </c>
      <c r="J312">
        <v>2908</v>
      </c>
      <c r="K312">
        <v>2555</v>
      </c>
      <c r="L312">
        <v>2228</v>
      </c>
      <c r="M312">
        <v>1925</v>
      </c>
      <c r="N312">
        <v>1648</v>
      </c>
      <c r="O312">
        <v>1383</v>
      </c>
      <c r="P312">
        <v>1146</v>
      </c>
      <c r="Q312">
        <v>938</v>
      </c>
      <c r="R312">
        <v>761</v>
      </c>
      <c r="S312">
        <v>630</v>
      </c>
      <c r="T312">
        <v>453</v>
      </c>
      <c r="U312">
        <v>538</v>
      </c>
      <c r="V312">
        <v>366</v>
      </c>
      <c r="W312">
        <v>238</v>
      </c>
      <c r="X312">
        <v>166</v>
      </c>
      <c r="Y312">
        <v>95</v>
      </c>
      <c r="Z312">
        <v>52</v>
      </c>
    </row>
    <row r="313" spans="1:26" x14ac:dyDescent="0.25">
      <c r="A313" t="s">
        <v>262</v>
      </c>
      <c r="B313" t="s">
        <v>290</v>
      </c>
      <c r="C313" t="s">
        <v>788</v>
      </c>
      <c r="D313" t="s">
        <v>30</v>
      </c>
      <c r="E313" t="s">
        <v>826</v>
      </c>
      <c r="F313" t="s">
        <v>885</v>
      </c>
      <c r="G313">
        <v>5188</v>
      </c>
      <c r="H313">
        <v>4790</v>
      </c>
      <c r="I313">
        <v>9978</v>
      </c>
      <c r="J313">
        <v>1609</v>
      </c>
      <c r="K313">
        <v>1414</v>
      </c>
      <c r="L313">
        <v>1233</v>
      </c>
      <c r="M313">
        <v>1066</v>
      </c>
      <c r="N313">
        <v>912</v>
      </c>
      <c r="O313">
        <v>766</v>
      </c>
      <c r="P313">
        <v>634</v>
      </c>
      <c r="Q313">
        <v>519</v>
      </c>
      <c r="R313">
        <v>421</v>
      </c>
      <c r="S313">
        <v>349</v>
      </c>
      <c r="T313">
        <v>251</v>
      </c>
      <c r="U313">
        <v>298</v>
      </c>
      <c r="V313">
        <v>202</v>
      </c>
      <c r="W313">
        <v>132</v>
      </c>
      <c r="X313">
        <v>92</v>
      </c>
      <c r="Y313">
        <v>52</v>
      </c>
      <c r="Z313">
        <v>29</v>
      </c>
    </row>
    <row r="314" spans="1:26" x14ac:dyDescent="0.25">
      <c r="A314" t="s">
        <v>262</v>
      </c>
      <c r="B314" t="s">
        <v>290</v>
      </c>
      <c r="C314" t="s">
        <v>788</v>
      </c>
      <c r="D314" t="s">
        <v>30</v>
      </c>
      <c r="E314" t="s">
        <v>826</v>
      </c>
      <c r="F314" t="s">
        <v>889</v>
      </c>
      <c r="G314">
        <v>4864</v>
      </c>
      <c r="H314">
        <v>4491</v>
      </c>
      <c r="I314">
        <v>9355</v>
      </c>
      <c r="J314">
        <v>1509</v>
      </c>
      <c r="K314">
        <v>1326</v>
      </c>
      <c r="L314">
        <v>1157</v>
      </c>
      <c r="M314">
        <v>999</v>
      </c>
      <c r="N314">
        <v>855</v>
      </c>
      <c r="O314">
        <v>717</v>
      </c>
      <c r="P314">
        <v>594</v>
      </c>
      <c r="Q314">
        <v>487</v>
      </c>
      <c r="R314">
        <v>395</v>
      </c>
      <c r="S314">
        <v>327</v>
      </c>
      <c r="T314">
        <v>236</v>
      </c>
      <c r="U314">
        <v>280</v>
      </c>
      <c r="V314">
        <v>191</v>
      </c>
      <c r="W314">
        <v>124</v>
      </c>
      <c r="X314">
        <v>86</v>
      </c>
      <c r="Y314">
        <v>48</v>
      </c>
      <c r="Z314">
        <v>27</v>
      </c>
    </row>
    <row r="315" spans="1:26" x14ac:dyDescent="0.25">
      <c r="A315" t="s">
        <v>262</v>
      </c>
      <c r="B315" t="s">
        <v>290</v>
      </c>
      <c r="C315" t="s">
        <v>788</v>
      </c>
      <c r="D315" t="s">
        <v>30</v>
      </c>
      <c r="E315" t="s">
        <v>826</v>
      </c>
      <c r="F315" t="s">
        <v>886</v>
      </c>
      <c r="G315">
        <v>7933</v>
      </c>
      <c r="H315">
        <v>7323</v>
      </c>
      <c r="I315">
        <v>15256</v>
      </c>
      <c r="J315">
        <v>2460</v>
      </c>
      <c r="K315">
        <v>2161</v>
      </c>
      <c r="L315">
        <v>1886</v>
      </c>
      <c r="M315">
        <v>1629</v>
      </c>
      <c r="N315">
        <v>1393</v>
      </c>
      <c r="O315">
        <v>1171</v>
      </c>
      <c r="P315">
        <v>969</v>
      </c>
      <c r="Q315">
        <v>794</v>
      </c>
      <c r="R315">
        <v>644</v>
      </c>
      <c r="S315">
        <v>533</v>
      </c>
      <c r="T315">
        <v>383</v>
      </c>
      <c r="U315">
        <v>456</v>
      </c>
      <c r="V315">
        <v>310</v>
      </c>
      <c r="W315">
        <v>201</v>
      </c>
      <c r="X315">
        <v>141</v>
      </c>
      <c r="Y315">
        <v>80</v>
      </c>
      <c r="Z315">
        <v>44</v>
      </c>
    </row>
    <row r="316" spans="1:26" x14ac:dyDescent="0.25">
      <c r="A316" t="s">
        <v>262</v>
      </c>
      <c r="B316" t="s">
        <v>290</v>
      </c>
      <c r="C316" t="s">
        <v>788</v>
      </c>
      <c r="D316" t="s">
        <v>30</v>
      </c>
      <c r="E316" t="s">
        <v>826</v>
      </c>
      <c r="F316" t="s">
        <v>890</v>
      </c>
      <c r="G316">
        <v>11671</v>
      </c>
      <c r="H316">
        <v>10773</v>
      </c>
      <c r="I316">
        <v>22445</v>
      </c>
      <c r="J316">
        <v>3618</v>
      </c>
      <c r="K316">
        <v>3180</v>
      </c>
      <c r="L316">
        <v>2774</v>
      </c>
      <c r="M316">
        <v>2397</v>
      </c>
      <c r="N316">
        <v>2050</v>
      </c>
      <c r="O316">
        <v>1721</v>
      </c>
      <c r="P316">
        <v>1427</v>
      </c>
      <c r="Q316">
        <v>1167</v>
      </c>
      <c r="R316">
        <v>948</v>
      </c>
      <c r="S316">
        <v>784</v>
      </c>
      <c r="T316">
        <v>564</v>
      </c>
      <c r="U316">
        <v>671</v>
      </c>
      <c r="V316">
        <v>457</v>
      </c>
      <c r="W316">
        <v>297</v>
      </c>
      <c r="X316">
        <v>207</v>
      </c>
      <c r="Y316">
        <v>117</v>
      </c>
      <c r="Z316">
        <v>65</v>
      </c>
    </row>
    <row r="317" spans="1:26" x14ac:dyDescent="0.25">
      <c r="A317" t="s">
        <v>262</v>
      </c>
      <c r="B317" t="s">
        <v>290</v>
      </c>
      <c r="C317" t="s">
        <v>788</v>
      </c>
      <c r="D317" t="s">
        <v>30</v>
      </c>
      <c r="E317" t="s">
        <v>826</v>
      </c>
      <c r="F317" t="s">
        <v>891</v>
      </c>
      <c r="G317">
        <v>4948</v>
      </c>
      <c r="H317">
        <v>4568</v>
      </c>
      <c r="I317">
        <v>9516</v>
      </c>
      <c r="J317">
        <v>1535</v>
      </c>
      <c r="K317">
        <v>1348</v>
      </c>
      <c r="L317">
        <v>1176</v>
      </c>
      <c r="M317">
        <v>1017</v>
      </c>
      <c r="N317">
        <v>869</v>
      </c>
      <c r="O317">
        <v>730</v>
      </c>
      <c r="P317">
        <v>605</v>
      </c>
      <c r="Q317">
        <v>494</v>
      </c>
      <c r="R317">
        <v>402</v>
      </c>
      <c r="S317">
        <v>333</v>
      </c>
      <c r="T317">
        <v>239</v>
      </c>
      <c r="U317">
        <v>284</v>
      </c>
      <c r="V317">
        <v>194</v>
      </c>
      <c r="W317">
        <v>126</v>
      </c>
      <c r="X317">
        <v>87</v>
      </c>
      <c r="Y317">
        <v>50</v>
      </c>
      <c r="Z317">
        <v>27</v>
      </c>
    </row>
    <row r="318" spans="1:26" x14ac:dyDescent="0.25">
      <c r="A318" t="s">
        <v>262</v>
      </c>
      <c r="B318" t="s">
        <v>290</v>
      </c>
      <c r="C318" t="s">
        <v>788</v>
      </c>
      <c r="D318" t="s">
        <v>30</v>
      </c>
      <c r="E318" t="s">
        <v>826</v>
      </c>
      <c r="F318" t="s">
        <v>892</v>
      </c>
      <c r="G318">
        <v>3757</v>
      </c>
      <c r="H318">
        <v>3469</v>
      </c>
      <c r="I318">
        <v>7226</v>
      </c>
      <c r="J318">
        <v>1165</v>
      </c>
      <c r="K318">
        <v>1024</v>
      </c>
      <c r="L318">
        <v>893</v>
      </c>
      <c r="M318">
        <v>772</v>
      </c>
      <c r="N318">
        <v>660</v>
      </c>
      <c r="O318">
        <v>555</v>
      </c>
      <c r="P318">
        <v>459</v>
      </c>
      <c r="Q318">
        <v>376</v>
      </c>
      <c r="R318">
        <v>305</v>
      </c>
      <c r="S318">
        <v>252</v>
      </c>
      <c r="T318">
        <v>182</v>
      </c>
      <c r="U318">
        <v>215</v>
      </c>
      <c r="V318">
        <v>146</v>
      </c>
      <c r="W318">
        <v>96</v>
      </c>
      <c r="X318">
        <v>67</v>
      </c>
      <c r="Y318">
        <v>38</v>
      </c>
      <c r="Z318">
        <v>20</v>
      </c>
    </row>
    <row r="319" spans="1:26" x14ac:dyDescent="0.25">
      <c r="A319" t="s">
        <v>262</v>
      </c>
      <c r="B319" t="s">
        <v>262</v>
      </c>
      <c r="C319" t="s">
        <v>788</v>
      </c>
      <c r="D319" t="s">
        <v>30</v>
      </c>
      <c r="E319" t="s">
        <v>828</v>
      </c>
      <c r="F319" t="s">
        <v>391</v>
      </c>
      <c r="G319">
        <v>13213</v>
      </c>
      <c r="H319">
        <v>12197</v>
      </c>
      <c r="I319">
        <v>25410</v>
      </c>
      <c r="J319">
        <v>4096</v>
      </c>
      <c r="K319">
        <v>3601</v>
      </c>
      <c r="L319">
        <v>3140</v>
      </c>
      <c r="M319">
        <v>2714</v>
      </c>
      <c r="N319">
        <v>2322</v>
      </c>
      <c r="O319">
        <v>1949</v>
      </c>
      <c r="P319">
        <v>1615</v>
      </c>
      <c r="Q319">
        <v>1321</v>
      </c>
      <c r="R319">
        <v>1073</v>
      </c>
      <c r="S319">
        <v>888</v>
      </c>
      <c r="T319">
        <v>640</v>
      </c>
      <c r="U319">
        <v>759</v>
      </c>
      <c r="V319">
        <v>517</v>
      </c>
      <c r="W319">
        <v>336</v>
      </c>
      <c r="X319">
        <v>234</v>
      </c>
      <c r="Y319">
        <v>132</v>
      </c>
      <c r="Z319">
        <v>73</v>
      </c>
    </row>
    <row r="320" spans="1:26" x14ac:dyDescent="0.25">
      <c r="A320" t="s">
        <v>262</v>
      </c>
      <c r="B320" t="s">
        <v>262</v>
      </c>
      <c r="C320" t="s">
        <v>788</v>
      </c>
      <c r="D320" t="s">
        <v>30</v>
      </c>
      <c r="E320" t="s">
        <v>828</v>
      </c>
      <c r="F320" t="s">
        <v>403</v>
      </c>
      <c r="G320">
        <v>11514</v>
      </c>
      <c r="H320">
        <v>10629</v>
      </c>
      <c r="I320">
        <v>22143</v>
      </c>
      <c r="J320">
        <v>3570</v>
      </c>
      <c r="K320">
        <v>3138</v>
      </c>
      <c r="L320">
        <v>2736</v>
      </c>
      <c r="M320">
        <v>2365</v>
      </c>
      <c r="N320">
        <v>2023</v>
      </c>
      <c r="O320">
        <v>1698</v>
      </c>
      <c r="P320">
        <v>1407</v>
      </c>
      <c r="Q320">
        <v>1151</v>
      </c>
      <c r="R320">
        <v>935</v>
      </c>
      <c r="S320">
        <v>774</v>
      </c>
      <c r="T320">
        <v>557</v>
      </c>
      <c r="U320">
        <v>661</v>
      </c>
      <c r="V320">
        <v>450</v>
      </c>
      <c r="W320">
        <v>293</v>
      </c>
      <c r="X320">
        <v>204</v>
      </c>
      <c r="Y320">
        <v>116</v>
      </c>
      <c r="Z320">
        <v>64</v>
      </c>
    </row>
    <row r="321" spans="1:26" x14ac:dyDescent="0.25">
      <c r="A321" t="s">
        <v>262</v>
      </c>
      <c r="B321" t="s">
        <v>262</v>
      </c>
      <c r="C321" t="s">
        <v>788</v>
      </c>
      <c r="D321" t="s">
        <v>30</v>
      </c>
      <c r="E321" t="s">
        <v>828</v>
      </c>
      <c r="F321" t="s">
        <v>407</v>
      </c>
      <c r="G321">
        <v>9133</v>
      </c>
      <c r="H321">
        <v>8430</v>
      </c>
      <c r="I321">
        <v>17563</v>
      </c>
      <c r="J321">
        <v>2831</v>
      </c>
      <c r="K321">
        <v>2489</v>
      </c>
      <c r="L321">
        <v>2170</v>
      </c>
      <c r="M321">
        <v>1876</v>
      </c>
      <c r="N321">
        <v>1605</v>
      </c>
      <c r="O321">
        <v>1347</v>
      </c>
      <c r="P321">
        <v>1116</v>
      </c>
      <c r="Q321">
        <v>913</v>
      </c>
      <c r="R321">
        <v>742</v>
      </c>
      <c r="S321">
        <v>614</v>
      </c>
      <c r="T321">
        <v>442</v>
      </c>
      <c r="U321">
        <v>524</v>
      </c>
      <c r="V321">
        <v>358</v>
      </c>
      <c r="W321">
        <v>233</v>
      </c>
      <c r="X321">
        <v>162</v>
      </c>
      <c r="Y321">
        <v>92</v>
      </c>
      <c r="Z321">
        <v>51</v>
      </c>
    </row>
    <row r="322" spans="1:26" x14ac:dyDescent="0.25">
      <c r="A322" t="s">
        <v>262</v>
      </c>
      <c r="B322" t="s">
        <v>262</v>
      </c>
      <c r="C322" t="s">
        <v>788</v>
      </c>
      <c r="D322" t="s">
        <v>30</v>
      </c>
      <c r="E322" t="s">
        <v>828</v>
      </c>
      <c r="F322" t="s">
        <v>291</v>
      </c>
      <c r="G322">
        <v>11439</v>
      </c>
      <c r="H322">
        <v>10559</v>
      </c>
      <c r="I322">
        <v>21998</v>
      </c>
      <c r="J322">
        <v>3546</v>
      </c>
      <c r="K322">
        <v>3117</v>
      </c>
      <c r="L322">
        <v>2718</v>
      </c>
      <c r="M322">
        <v>2350</v>
      </c>
      <c r="N322">
        <v>2009</v>
      </c>
      <c r="O322">
        <v>1687</v>
      </c>
      <c r="P322">
        <v>1398</v>
      </c>
      <c r="Q322">
        <v>1144</v>
      </c>
      <c r="R322">
        <v>928</v>
      </c>
      <c r="S322">
        <v>769</v>
      </c>
      <c r="T322">
        <v>554</v>
      </c>
      <c r="U322">
        <v>657</v>
      </c>
      <c r="V322">
        <v>447</v>
      </c>
      <c r="W322">
        <v>291</v>
      </c>
      <c r="X322">
        <v>202</v>
      </c>
      <c r="Y322">
        <v>115</v>
      </c>
      <c r="Z322">
        <v>64</v>
      </c>
    </row>
    <row r="323" spans="1:26" x14ac:dyDescent="0.25">
      <c r="A323" t="s">
        <v>262</v>
      </c>
      <c r="B323" t="s">
        <v>262</v>
      </c>
      <c r="C323" t="s">
        <v>788</v>
      </c>
      <c r="D323" t="s">
        <v>30</v>
      </c>
      <c r="E323" t="s">
        <v>828</v>
      </c>
      <c r="F323" t="s">
        <v>296</v>
      </c>
      <c r="G323">
        <v>11371</v>
      </c>
      <c r="H323">
        <v>10496</v>
      </c>
      <c r="I323">
        <v>21867</v>
      </c>
      <c r="J323">
        <v>3526</v>
      </c>
      <c r="K323">
        <v>3098</v>
      </c>
      <c r="L323">
        <v>2702</v>
      </c>
      <c r="M323">
        <v>2336</v>
      </c>
      <c r="N323">
        <v>1998</v>
      </c>
      <c r="O323">
        <v>1677</v>
      </c>
      <c r="P323">
        <v>1389</v>
      </c>
      <c r="Q323">
        <v>1137</v>
      </c>
      <c r="R323">
        <v>923</v>
      </c>
      <c r="S323">
        <v>765</v>
      </c>
      <c r="T323">
        <v>550</v>
      </c>
      <c r="U323">
        <v>654</v>
      </c>
      <c r="V323">
        <v>445</v>
      </c>
      <c r="W323">
        <v>290</v>
      </c>
      <c r="X323">
        <v>201</v>
      </c>
      <c r="Y323">
        <v>114</v>
      </c>
      <c r="Z323">
        <v>64</v>
      </c>
    </row>
    <row r="324" spans="1:26" x14ac:dyDescent="0.25">
      <c r="A324" t="s">
        <v>262</v>
      </c>
      <c r="B324" t="s">
        <v>262</v>
      </c>
      <c r="C324" t="s">
        <v>788</v>
      </c>
      <c r="D324" t="s">
        <v>30</v>
      </c>
      <c r="E324" t="s">
        <v>828</v>
      </c>
      <c r="F324" t="s">
        <v>346</v>
      </c>
      <c r="G324">
        <v>117199</v>
      </c>
      <c r="H324">
        <v>108183</v>
      </c>
      <c r="I324">
        <v>225382</v>
      </c>
      <c r="J324">
        <v>36336</v>
      </c>
      <c r="K324">
        <v>31936</v>
      </c>
      <c r="L324">
        <v>27853</v>
      </c>
      <c r="M324">
        <v>24073</v>
      </c>
      <c r="N324">
        <v>20593</v>
      </c>
      <c r="O324">
        <v>17285</v>
      </c>
      <c r="P324">
        <v>14324</v>
      </c>
      <c r="Q324">
        <v>11718</v>
      </c>
      <c r="R324">
        <v>9516</v>
      </c>
      <c r="S324">
        <v>7875</v>
      </c>
      <c r="T324">
        <v>5669</v>
      </c>
      <c r="U324">
        <v>6735</v>
      </c>
      <c r="V324">
        <v>4582</v>
      </c>
      <c r="W324">
        <v>2981</v>
      </c>
      <c r="X324">
        <v>2077</v>
      </c>
      <c r="Y324">
        <v>1179</v>
      </c>
      <c r="Z324">
        <v>649</v>
      </c>
    </row>
    <row r="325" spans="1:26" x14ac:dyDescent="0.25">
      <c r="A325" t="s">
        <v>262</v>
      </c>
      <c r="B325" t="s">
        <v>262</v>
      </c>
      <c r="C325" t="s">
        <v>788</v>
      </c>
      <c r="D325" t="s">
        <v>30</v>
      </c>
      <c r="E325" t="s">
        <v>828</v>
      </c>
      <c r="F325" t="s">
        <v>884</v>
      </c>
      <c r="G325">
        <v>6084</v>
      </c>
      <c r="H325">
        <v>5616</v>
      </c>
      <c r="I325">
        <v>11700</v>
      </c>
      <c r="J325">
        <v>1887</v>
      </c>
      <c r="K325">
        <v>1658</v>
      </c>
      <c r="L325">
        <v>1446</v>
      </c>
      <c r="M325">
        <v>1249</v>
      </c>
      <c r="N325">
        <v>1069</v>
      </c>
      <c r="O325">
        <v>897</v>
      </c>
      <c r="P325">
        <v>743</v>
      </c>
      <c r="Q325">
        <v>608</v>
      </c>
      <c r="R325">
        <v>494</v>
      </c>
      <c r="S325">
        <v>409</v>
      </c>
      <c r="T325">
        <v>294</v>
      </c>
      <c r="U325">
        <v>350</v>
      </c>
      <c r="V325">
        <v>238</v>
      </c>
      <c r="W325">
        <v>155</v>
      </c>
      <c r="X325">
        <v>108</v>
      </c>
      <c r="Y325">
        <v>61</v>
      </c>
      <c r="Z325">
        <v>33</v>
      </c>
    </row>
    <row r="326" spans="1:26" x14ac:dyDescent="0.25">
      <c r="A326" t="s">
        <v>262</v>
      </c>
      <c r="B326" t="s">
        <v>262</v>
      </c>
      <c r="C326" t="s">
        <v>788</v>
      </c>
      <c r="D326" t="s">
        <v>30</v>
      </c>
      <c r="E326" t="s">
        <v>828</v>
      </c>
      <c r="F326" t="s">
        <v>887</v>
      </c>
      <c r="G326">
        <v>22493</v>
      </c>
      <c r="H326">
        <v>20764</v>
      </c>
      <c r="I326">
        <v>43257</v>
      </c>
      <c r="J326">
        <v>6974</v>
      </c>
      <c r="K326">
        <v>6130</v>
      </c>
      <c r="L326">
        <v>5346</v>
      </c>
      <c r="M326">
        <v>4620</v>
      </c>
      <c r="N326">
        <v>3952</v>
      </c>
      <c r="O326">
        <v>3318</v>
      </c>
      <c r="P326">
        <v>2749</v>
      </c>
      <c r="Q326">
        <v>2249</v>
      </c>
      <c r="R326">
        <v>1826</v>
      </c>
      <c r="S326">
        <v>1512</v>
      </c>
      <c r="T326">
        <v>1088</v>
      </c>
      <c r="U326">
        <v>1292</v>
      </c>
      <c r="V326">
        <v>880</v>
      </c>
      <c r="W326">
        <v>572</v>
      </c>
      <c r="X326">
        <v>398</v>
      </c>
      <c r="Y326">
        <v>226</v>
      </c>
      <c r="Z326">
        <v>125</v>
      </c>
    </row>
    <row r="327" spans="1:26" x14ac:dyDescent="0.25">
      <c r="A327" t="s">
        <v>262</v>
      </c>
      <c r="B327" t="s">
        <v>262</v>
      </c>
      <c r="C327" t="s">
        <v>788</v>
      </c>
      <c r="D327" t="s">
        <v>30</v>
      </c>
      <c r="E327" t="s">
        <v>828</v>
      </c>
      <c r="F327" t="s">
        <v>888</v>
      </c>
      <c r="G327">
        <v>13030</v>
      </c>
      <c r="H327">
        <v>12028</v>
      </c>
      <c r="I327">
        <v>25058</v>
      </c>
      <c r="J327">
        <v>4039</v>
      </c>
      <c r="K327">
        <v>3551</v>
      </c>
      <c r="L327">
        <v>3097</v>
      </c>
      <c r="M327">
        <v>2676</v>
      </c>
      <c r="N327">
        <v>2289</v>
      </c>
      <c r="O327">
        <v>1922</v>
      </c>
      <c r="P327">
        <v>1593</v>
      </c>
      <c r="Q327">
        <v>1303</v>
      </c>
      <c r="R327">
        <v>1058</v>
      </c>
      <c r="S327">
        <v>876</v>
      </c>
      <c r="T327">
        <v>630</v>
      </c>
      <c r="U327">
        <v>748</v>
      </c>
      <c r="V327">
        <v>509</v>
      </c>
      <c r="W327">
        <v>332</v>
      </c>
      <c r="X327">
        <v>230</v>
      </c>
      <c r="Y327">
        <v>131</v>
      </c>
      <c r="Z327">
        <v>72</v>
      </c>
    </row>
    <row r="328" spans="1:26" x14ac:dyDescent="0.25">
      <c r="A328" t="s">
        <v>262</v>
      </c>
      <c r="B328" t="s">
        <v>262</v>
      </c>
      <c r="C328" t="s">
        <v>788</v>
      </c>
      <c r="D328" t="s">
        <v>30</v>
      </c>
      <c r="E328" t="s">
        <v>828</v>
      </c>
      <c r="F328" t="s">
        <v>885</v>
      </c>
      <c r="G328">
        <v>7707</v>
      </c>
      <c r="H328">
        <v>7115</v>
      </c>
      <c r="I328">
        <v>14822</v>
      </c>
      <c r="J328">
        <v>2390</v>
      </c>
      <c r="K328">
        <v>2100</v>
      </c>
      <c r="L328">
        <v>1832</v>
      </c>
      <c r="M328">
        <v>1583</v>
      </c>
      <c r="N328">
        <v>1355</v>
      </c>
      <c r="O328">
        <v>1137</v>
      </c>
      <c r="P328">
        <v>942</v>
      </c>
      <c r="Q328">
        <v>771</v>
      </c>
      <c r="R328">
        <v>626</v>
      </c>
      <c r="S328">
        <v>518</v>
      </c>
      <c r="T328">
        <v>373</v>
      </c>
      <c r="U328">
        <v>443</v>
      </c>
      <c r="V328">
        <v>302</v>
      </c>
      <c r="W328">
        <v>196</v>
      </c>
      <c r="X328">
        <v>137</v>
      </c>
      <c r="Y328">
        <v>78</v>
      </c>
      <c r="Z328">
        <v>43</v>
      </c>
    </row>
    <row r="329" spans="1:26" x14ac:dyDescent="0.25">
      <c r="A329" t="s">
        <v>262</v>
      </c>
      <c r="B329" t="s">
        <v>262</v>
      </c>
      <c r="C329" t="s">
        <v>788</v>
      </c>
      <c r="D329" t="s">
        <v>30</v>
      </c>
      <c r="E329" t="s">
        <v>828</v>
      </c>
      <c r="F329" t="s">
        <v>889</v>
      </c>
      <c r="G329">
        <v>15028</v>
      </c>
      <c r="H329">
        <v>13871</v>
      </c>
      <c r="I329">
        <v>28899</v>
      </c>
      <c r="J329">
        <v>4660</v>
      </c>
      <c r="K329">
        <v>4095</v>
      </c>
      <c r="L329">
        <v>3571</v>
      </c>
      <c r="M329">
        <v>3086</v>
      </c>
      <c r="N329">
        <v>2641</v>
      </c>
      <c r="O329">
        <v>2216</v>
      </c>
      <c r="P329">
        <v>1836</v>
      </c>
      <c r="Q329">
        <v>1502</v>
      </c>
      <c r="R329">
        <v>1220</v>
      </c>
      <c r="S329">
        <v>1010</v>
      </c>
      <c r="T329">
        <v>727</v>
      </c>
      <c r="U329">
        <v>864</v>
      </c>
      <c r="V329">
        <v>588</v>
      </c>
      <c r="W329">
        <v>382</v>
      </c>
      <c r="X329">
        <v>266</v>
      </c>
      <c r="Y329">
        <v>151</v>
      </c>
      <c r="Z329">
        <v>83</v>
      </c>
    </row>
    <row r="330" spans="1:26" x14ac:dyDescent="0.25">
      <c r="A330" t="s">
        <v>262</v>
      </c>
      <c r="B330" t="s">
        <v>263</v>
      </c>
      <c r="C330" t="s">
        <v>788</v>
      </c>
      <c r="D330" t="s">
        <v>30</v>
      </c>
      <c r="E330" t="s">
        <v>829</v>
      </c>
      <c r="F330" t="s">
        <v>391</v>
      </c>
      <c r="G330">
        <v>7263</v>
      </c>
      <c r="H330">
        <v>6705</v>
      </c>
      <c r="I330">
        <v>13967</v>
      </c>
      <c r="J330">
        <v>2252</v>
      </c>
      <c r="K330">
        <v>1979</v>
      </c>
      <c r="L330">
        <v>1726</v>
      </c>
      <c r="M330">
        <v>1491</v>
      </c>
      <c r="N330">
        <v>1276</v>
      </c>
      <c r="O330">
        <v>1072</v>
      </c>
      <c r="P330">
        <v>887</v>
      </c>
      <c r="Q330">
        <v>726</v>
      </c>
      <c r="R330">
        <v>590</v>
      </c>
      <c r="S330">
        <v>488</v>
      </c>
      <c r="T330">
        <v>351</v>
      </c>
      <c r="U330">
        <v>418</v>
      </c>
      <c r="V330">
        <v>284</v>
      </c>
      <c r="W330">
        <v>185</v>
      </c>
      <c r="X330">
        <v>129</v>
      </c>
      <c r="Y330">
        <v>73</v>
      </c>
      <c r="Z330">
        <v>40</v>
      </c>
    </row>
    <row r="331" spans="1:26" x14ac:dyDescent="0.25">
      <c r="A331" t="s">
        <v>262</v>
      </c>
      <c r="B331" t="s">
        <v>263</v>
      </c>
      <c r="C331" t="s">
        <v>788</v>
      </c>
      <c r="D331" t="s">
        <v>30</v>
      </c>
      <c r="E331" t="s">
        <v>829</v>
      </c>
      <c r="F331" t="s">
        <v>403</v>
      </c>
      <c r="G331">
        <v>6483</v>
      </c>
      <c r="H331">
        <v>5984</v>
      </c>
      <c r="I331">
        <v>12467</v>
      </c>
      <c r="J331">
        <v>2009</v>
      </c>
      <c r="K331">
        <v>1766</v>
      </c>
      <c r="L331">
        <v>1541</v>
      </c>
      <c r="M331">
        <v>1332</v>
      </c>
      <c r="N331">
        <v>1139</v>
      </c>
      <c r="O331">
        <v>956</v>
      </c>
      <c r="P331">
        <v>793</v>
      </c>
      <c r="Q331">
        <v>648</v>
      </c>
      <c r="R331">
        <v>527</v>
      </c>
      <c r="S331">
        <v>436</v>
      </c>
      <c r="T331">
        <v>313</v>
      </c>
      <c r="U331">
        <v>373</v>
      </c>
      <c r="V331">
        <v>253</v>
      </c>
      <c r="W331">
        <v>165</v>
      </c>
      <c r="X331">
        <v>115</v>
      </c>
      <c r="Y331">
        <v>66</v>
      </c>
      <c r="Z331">
        <v>36</v>
      </c>
    </row>
    <row r="332" spans="1:26" x14ac:dyDescent="0.25">
      <c r="A332" t="s">
        <v>262</v>
      </c>
      <c r="B332" t="s">
        <v>263</v>
      </c>
      <c r="C332" t="s">
        <v>788</v>
      </c>
      <c r="D332" t="s">
        <v>30</v>
      </c>
      <c r="E332" t="s">
        <v>829</v>
      </c>
      <c r="F332" t="s">
        <v>407</v>
      </c>
      <c r="G332">
        <v>9132</v>
      </c>
      <c r="H332">
        <v>8429</v>
      </c>
      <c r="I332">
        <v>17561</v>
      </c>
      <c r="J332">
        <v>2831</v>
      </c>
      <c r="K332">
        <v>2489</v>
      </c>
      <c r="L332">
        <v>2170</v>
      </c>
      <c r="M332">
        <v>1876</v>
      </c>
      <c r="N332">
        <v>1605</v>
      </c>
      <c r="O332">
        <v>1347</v>
      </c>
      <c r="P332">
        <v>1116</v>
      </c>
      <c r="Q332">
        <v>913</v>
      </c>
      <c r="R332">
        <v>742</v>
      </c>
      <c r="S332">
        <v>614</v>
      </c>
      <c r="T332">
        <v>442</v>
      </c>
      <c r="U332">
        <v>524</v>
      </c>
      <c r="V332">
        <v>358</v>
      </c>
      <c r="W332">
        <v>233</v>
      </c>
      <c r="X332">
        <v>162</v>
      </c>
      <c r="Y332">
        <v>92</v>
      </c>
      <c r="Z332">
        <v>51</v>
      </c>
    </row>
    <row r="333" spans="1:26" x14ac:dyDescent="0.25">
      <c r="A333" t="s">
        <v>262</v>
      </c>
      <c r="B333" t="s">
        <v>263</v>
      </c>
      <c r="C333" t="s">
        <v>788</v>
      </c>
      <c r="D333" t="s">
        <v>30</v>
      </c>
      <c r="E333" t="s">
        <v>829</v>
      </c>
      <c r="F333" t="s">
        <v>291</v>
      </c>
      <c r="G333">
        <v>8784</v>
      </c>
      <c r="H333">
        <v>8109</v>
      </c>
      <c r="I333">
        <v>16893</v>
      </c>
      <c r="J333">
        <v>2723</v>
      </c>
      <c r="K333">
        <v>2394</v>
      </c>
      <c r="L333">
        <v>2088</v>
      </c>
      <c r="M333">
        <v>1804</v>
      </c>
      <c r="N333">
        <v>1543</v>
      </c>
      <c r="O333">
        <v>1295</v>
      </c>
      <c r="P333">
        <v>1074</v>
      </c>
      <c r="Q333">
        <v>879</v>
      </c>
      <c r="R333">
        <v>713</v>
      </c>
      <c r="S333">
        <v>590</v>
      </c>
      <c r="T333">
        <v>425</v>
      </c>
      <c r="U333">
        <v>505</v>
      </c>
      <c r="V333">
        <v>344</v>
      </c>
      <c r="W333">
        <v>223</v>
      </c>
      <c r="X333">
        <v>156</v>
      </c>
      <c r="Y333">
        <v>88</v>
      </c>
      <c r="Z333">
        <v>48</v>
      </c>
    </row>
    <row r="334" spans="1:26" x14ac:dyDescent="0.25">
      <c r="A334" t="s">
        <v>262</v>
      </c>
      <c r="B334" t="s">
        <v>263</v>
      </c>
      <c r="C334" t="s">
        <v>788</v>
      </c>
      <c r="D334" t="s">
        <v>30</v>
      </c>
      <c r="E334" t="s">
        <v>829</v>
      </c>
      <c r="F334" t="s">
        <v>296</v>
      </c>
      <c r="G334">
        <v>19542</v>
      </c>
      <c r="H334">
        <v>18039</v>
      </c>
      <c r="I334">
        <v>37581</v>
      </c>
      <c r="J334">
        <v>6059</v>
      </c>
      <c r="K334">
        <v>5325</v>
      </c>
      <c r="L334">
        <v>4645</v>
      </c>
      <c r="M334">
        <v>4014</v>
      </c>
      <c r="N334">
        <v>3434</v>
      </c>
      <c r="O334">
        <v>2882</v>
      </c>
      <c r="P334">
        <v>2389</v>
      </c>
      <c r="Q334">
        <v>1953</v>
      </c>
      <c r="R334">
        <v>1586</v>
      </c>
      <c r="S334">
        <v>1313</v>
      </c>
      <c r="T334">
        <v>946</v>
      </c>
      <c r="U334">
        <v>1123</v>
      </c>
      <c r="V334">
        <v>765</v>
      </c>
      <c r="W334">
        <v>496</v>
      </c>
      <c r="X334">
        <v>347</v>
      </c>
      <c r="Y334">
        <v>197</v>
      </c>
      <c r="Z334">
        <v>109</v>
      </c>
    </row>
    <row r="335" spans="1:26" x14ac:dyDescent="0.25">
      <c r="A335" t="s">
        <v>262</v>
      </c>
      <c r="B335" t="s">
        <v>263</v>
      </c>
      <c r="C335" t="s">
        <v>788</v>
      </c>
      <c r="D335" t="s">
        <v>30</v>
      </c>
      <c r="E335" t="s">
        <v>829</v>
      </c>
      <c r="F335" t="s">
        <v>346</v>
      </c>
      <c r="G335">
        <v>9756</v>
      </c>
      <c r="H335">
        <v>9006</v>
      </c>
      <c r="I335">
        <v>18762</v>
      </c>
      <c r="J335">
        <v>3025</v>
      </c>
      <c r="K335">
        <v>2659</v>
      </c>
      <c r="L335">
        <v>2319</v>
      </c>
      <c r="M335">
        <v>2004</v>
      </c>
      <c r="N335">
        <v>1714</v>
      </c>
      <c r="O335">
        <v>1439</v>
      </c>
      <c r="P335">
        <v>1192</v>
      </c>
      <c r="Q335">
        <v>976</v>
      </c>
      <c r="R335">
        <v>793</v>
      </c>
      <c r="S335">
        <v>656</v>
      </c>
      <c r="T335">
        <v>472</v>
      </c>
      <c r="U335">
        <v>561</v>
      </c>
      <c r="V335">
        <v>381</v>
      </c>
      <c r="W335">
        <v>248</v>
      </c>
      <c r="X335">
        <v>173</v>
      </c>
      <c r="Y335">
        <v>98</v>
      </c>
      <c r="Z335">
        <v>54</v>
      </c>
    </row>
    <row r="336" spans="1:26" x14ac:dyDescent="0.25">
      <c r="A336" t="s">
        <v>262</v>
      </c>
      <c r="B336" t="s">
        <v>263</v>
      </c>
      <c r="C336" t="s">
        <v>788</v>
      </c>
      <c r="D336" t="s">
        <v>30</v>
      </c>
      <c r="E336" t="s">
        <v>829</v>
      </c>
      <c r="F336" t="s">
        <v>884</v>
      </c>
      <c r="G336">
        <v>9280</v>
      </c>
      <c r="H336">
        <v>8567</v>
      </c>
      <c r="I336">
        <v>17846</v>
      </c>
      <c r="J336">
        <v>2877</v>
      </c>
      <c r="K336">
        <v>2529</v>
      </c>
      <c r="L336">
        <v>2205</v>
      </c>
      <c r="M336">
        <v>1906</v>
      </c>
      <c r="N336">
        <v>1630</v>
      </c>
      <c r="O336">
        <v>1369</v>
      </c>
      <c r="P336">
        <v>1134</v>
      </c>
      <c r="Q336">
        <v>928</v>
      </c>
      <c r="R336">
        <v>754</v>
      </c>
      <c r="S336">
        <v>624</v>
      </c>
      <c r="T336">
        <v>449</v>
      </c>
      <c r="U336">
        <v>533</v>
      </c>
      <c r="V336">
        <v>363</v>
      </c>
      <c r="W336">
        <v>236</v>
      </c>
      <c r="X336">
        <v>165</v>
      </c>
      <c r="Y336">
        <v>94</v>
      </c>
      <c r="Z336">
        <v>52</v>
      </c>
    </row>
    <row r="337" spans="1:26" x14ac:dyDescent="0.25">
      <c r="A337" t="s">
        <v>0</v>
      </c>
      <c r="G337">
        <f>SUM(G3:G336)</f>
        <v>6553302</v>
      </c>
      <c r="H337">
        <f t="shared" ref="H337:Z337" si="0">SUM(H3:H336)</f>
        <v>6049220</v>
      </c>
      <c r="I337">
        <f t="shared" si="0"/>
        <v>12602526</v>
      </c>
      <c r="J337">
        <f t="shared" si="0"/>
        <v>2031782</v>
      </c>
      <c r="K337">
        <f t="shared" si="0"/>
        <v>1785752</v>
      </c>
      <c r="L337">
        <f t="shared" si="0"/>
        <v>1557411</v>
      </c>
      <c r="M337">
        <f t="shared" si="0"/>
        <v>1346039</v>
      </c>
      <c r="N337">
        <f t="shared" si="0"/>
        <v>1151538</v>
      </c>
      <c r="O337">
        <f t="shared" si="0"/>
        <v>966529</v>
      </c>
      <c r="P337">
        <f t="shared" si="0"/>
        <v>800926</v>
      </c>
      <c r="Q337">
        <f t="shared" si="0"/>
        <v>655203</v>
      </c>
      <c r="R337">
        <f t="shared" si="0"/>
        <v>532120</v>
      </c>
      <c r="S337">
        <f t="shared" si="0"/>
        <v>440373</v>
      </c>
      <c r="T337">
        <f t="shared" si="0"/>
        <v>317013</v>
      </c>
      <c r="U337">
        <f t="shared" si="0"/>
        <v>376573</v>
      </c>
      <c r="V337">
        <f t="shared" si="0"/>
        <v>256229</v>
      </c>
      <c r="W337">
        <f t="shared" si="0"/>
        <v>166642</v>
      </c>
      <c r="X337">
        <f t="shared" si="0"/>
        <v>116133</v>
      </c>
      <c r="Y337">
        <f t="shared" si="0"/>
        <v>65949</v>
      </c>
      <c r="Z337">
        <f t="shared" si="0"/>
        <v>36320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3"/>
  <sheetViews>
    <sheetView tabSelected="1" topLeftCell="C1" workbookViewId="0">
      <selection activeCell="G21" sqref="G21"/>
    </sheetView>
  </sheetViews>
  <sheetFormatPr baseColWidth="10" defaultColWidth="11.42578125" defaultRowHeight="15" x14ac:dyDescent="0.25"/>
  <cols>
    <col min="1" max="1" width="16" customWidth="1"/>
    <col min="2" max="3" width="20.28515625" bestFit="1" customWidth="1"/>
    <col min="4" max="7" width="20.28515625" customWidth="1"/>
    <col min="8" max="9" width="22.42578125" customWidth="1"/>
    <col min="10" max="11" width="16.7109375" customWidth="1"/>
    <col min="12" max="12" width="16.28515625" customWidth="1"/>
    <col min="13" max="17" width="14.7109375" bestFit="1" customWidth="1"/>
    <col min="18" max="27" width="13.140625" bestFit="1" customWidth="1"/>
    <col min="28" max="29" width="12" bestFit="1" customWidth="1"/>
  </cols>
  <sheetData>
    <row r="1" spans="1:29" s="1" customFormat="1" x14ac:dyDescent="0.25">
      <c r="A1" s="12" t="s">
        <v>21</v>
      </c>
      <c r="B1" s="12" t="s">
        <v>244</v>
      </c>
      <c r="C1" s="12" t="s">
        <v>245</v>
      </c>
      <c r="D1" s="12" t="s">
        <v>784</v>
      </c>
      <c r="E1" s="12" t="s">
        <v>785</v>
      </c>
      <c r="F1" s="12" t="s">
        <v>786</v>
      </c>
      <c r="G1" s="12" t="s">
        <v>787</v>
      </c>
      <c r="H1" s="12" t="s">
        <v>752</v>
      </c>
      <c r="I1" s="12" t="s">
        <v>753</v>
      </c>
      <c r="J1" s="12" t="s">
        <v>34</v>
      </c>
      <c r="K1" s="12" t="s">
        <v>22</v>
      </c>
      <c r="L1" s="13" t="s">
        <v>243</v>
      </c>
      <c r="M1" s="1" t="s">
        <v>782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783</v>
      </c>
    </row>
    <row r="2" spans="1:29" ht="22.9" customHeight="1" x14ac:dyDescent="0.25">
      <c r="A2" t="s">
        <v>776</v>
      </c>
      <c r="B2" t="s">
        <v>777</v>
      </c>
      <c r="C2" s="7" t="s">
        <v>778</v>
      </c>
      <c r="D2" s="7" t="s">
        <v>779</v>
      </c>
      <c r="E2" s="7" t="s">
        <v>779</v>
      </c>
      <c r="F2" s="7" t="s">
        <v>780</v>
      </c>
      <c r="G2" s="7" t="s">
        <v>780</v>
      </c>
      <c r="H2" s="7" t="s">
        <v>781</v>
      </c>
      <c r="I2" s="7" t="s">
        <v>781</v>
      </c>
      <c r="J2" s="7" t="s">
        <v>893</v>
      </c>
      <c r="K2" s="7" t="s">
        <v>894</v>
      </c>
      <c r="L2" s="7" t="s">
        <v>1264</v>
      </c>
      <c r="M2" t="str">
        <f>"#"&amp;Tableau7912[[#Headers],[0-4]]</f>
        <v>#0-4</v>
      </c>
      <c r="N2" t="str">
        <f>"#"&amp;Tableau7912[[#Headers],[5-9]]</f>
        <v>#5-9</v>
      </c>
      <c r="O2" t="str">
        <f>"#"&amp;Tableau7912[[#Headers],[10-14]]</f>
        <v>#10-14</v>
      </c>
      <c r="P2" t="str">
        <f>"#"&amp;Tableau7912[[#Headers],[15-19]]</f>
        <v>#15-19</v>
      </c>
      <c r="Q2" t="str">
        <f>"#"&amp;Tableau7912[[#Headers],[20-24]]</f>
        <v>#20-24</v>
      </c>
      <c r="R2" t="str">
        <f>"#"&amp;Tableau7912[[#Headers],[25-29]]</f>
        <v>#25-29</v>
      </c>
      <c r="S2" t="str">
        <f>"#"&amp;Tableau7912[[#Headers],[30-34]]</f>
        <v>#30-34</v>
      </c>
      <c r="T2" t="str">
        <f>"#"&amp;Tableau7912[[#Headers],[35-39]]</f>
        <v>#35-39</v>
      </c>
      <c r="U2" t="str">
        <f>"#"&amp;Tableau7912[[#Headers],[40-44]]</f>
        <v>#40-44</v>
      </c>
      <c r="V2" t="str">
        <f>"#"&amp;Tableau7912[[#Headers],[45-49]]</f>
        <v>#45-49</v>
      </c>
      <c r="W2" t="str">
        <f>"#"&amp;Tableau7912[[#Headers],[50-54]]</f>
        <v>#50-54</v>
      </c>
      <c r="X2" t="str">
        <f>"#"&amp;Tableau7912[[#Headers],[55-59]]</f>
        <v>#55-59</v>
      </c>
      <c r="Y2" t="str">
        <f>"#"&amp;Tableau7912[[#Headers],[60-64]]</f>
        <v>#60-64</v>
      </c>
      <c r="Z2" t="str">
        <f>"#"&amp;Tableau7912[[#Headers],[65-69]]</f>
        <v>#65-69</v>
      </c>
      <c r="AA2" t="str">
        <f>"#"&amp;Tableau7912[[#Headers],[70-74]]</f>
        <v>#70-74</v>
      </c>
      <c r="AB2" t="str">
        <f>"#"&amp;Tableau7912[[#Headers],[75-79]]</f>
        <v>#75-79</v>
      </c>
      <c r="AC2" t="str">
        <f>"#"&amp;Tableau7912[[#Headers],[80+]]</f>
        <v>#80+</v>
      </c>
    </row>
    <row r="3" spans="1:29" ht="22.9" customHeight="1" x14ac:dyDescent="0.25">
      <c r="A3" s="7" t="s">
        <v>31</v>
      </c>
      <c r="B3" s="7" t="s">
        <v>375</v>
      </c>
      <c r="C3" s="7" t="s">
        <v>60</v>
      </c>
      <c r="D3" s="7" t="s">
        <v>791</v>
      </c>
      <c r="E3" s="7" t="s">
        <v>23</v>
      </c>
      <c r="F3" s="7" t="s">
        <v>796</v>
      </c>
      <c r="G3" s="7" t="s">
        <v>376</v>
      </c>
      <c r="H3" s="7" t="s">
        <v>903</v>
      </c>
      <c r="I3" s="7" t="s">
        <v>678</v>
      </c>
      <c r="J3" s="11">
        <v>9850</v>
      </c>
      <c r="K3" s="11">
        <v>9092</v>
      </c>
      <c r="L3" s="11">
        <v>18943</v>
      </c>
      <c r="M3" s="11">
        <v>3054</v>
      </c>
      <c r="N3" s="11">
        <v>2684</v>
      </c>
      <c r="O3" s="11">
        <v>2341</v>
      </c>
      <c r="P3" s="11">
        <v>2023</v>
      </c>
      <c r="Q3" s="11">
        <v>1731</v>
      </c>
      <c r="R3" s="11">
        <v>1453</v>
      </c>
      <c r="S3" s="11">
        <v>1204</v>
      </c>
      <c r="T3" s="11">
        <v>984</v>
      </c>
      <c r="U3" s="11">
        <v>800</v>
      </c>
      <c r="V3" s="11">
        <v>662</v>
      </c>
      <c r="W3" s="11">
        <v>566</v>
      </c>
      <c r="X3" s="11">
        <v>476</v>
      </c>
      <c r="Y3" s="11">
        <v>386</v>
      </c>
      <c r="Z3" s="11">
        <v>251</v>
      </c>
      <c r="AA3" s="11">
        <v>174</v>
      </c>
      <c r="AB3" s="11">
        <v>99</v>
      </c>
      <c r="AC3" s="11">
        <v>55</v>
      </c>
    </row>
    <row r="4" spans="1:29" ht="22.9" customHeight="1" x14ac:dyDescent="0.25">
      <c r="A4" s="7" t="s">
        <v>31</v>
      </c>
      <c r="B4" s="7" t="s">
        <v>375</v>
      </c>
      <c r="C4" s="7" t="s">
        <v>61</v>
      </c>
      <c r="D4" s="7" t="s">
        <v>791</v>
      </c>
      <c r="E4" s="7" t="s">
        <v>23</v>
      </c>
      <c r="F4" s="7" t="s">
        <v>796</v>
      </c>
      <c r="G4" s="7" t="s">
        <v>348</v>
      </c>
      <c r="H4" s="7" t="s">
        <v>904</v>
      </c>
      <c r="I4" s="7" t="s">
        <v>690</v>
      </c>
      <c r="J4" s="11">
        <v>21135</v>
      </c>
      <c r="K4" s="11">
        <v>19510</v>
      </c>
      <c r="L4" s="11">
        <v>40645</v>
      </c>
      <c r="M4" s="11">
        <v>6553</v>
      </c>
      <c r="N4" s="11">
        <v>5759</v>
      </c>
      <c r="O4" s="11">
        <v>5023</v>
      </c>
      <c r="P4" s="11">
        <v>4341</v>
      </c>
      <c r="Q4" s="11">
        <v>3714</v>
      </c>
      <c r="R4" s="11">
        <v>3118</v>
      </c>
      <c r="S4" s="11">
        <v>2583</v>
      </c>
      <c r="T4" s="11">
        <v>2113</v>
      </c>
      <c r="U4" s="11">
        <v>1717</v>
      </c>
      <c r="V4" s="11">
        <v>1420</v>
      </c>
      <c r="W4" s="11">
        <v>1215</v>
      </c>
      <c r="X4" s="11">
        <v>1022</v>
      </c>
      <c r="Y4" s="11">
        <v>826</v>
      </c>
      <c r="Z4" s="11">
        <v>537</v>
      </c>
      <c r="AA4" s="11">
        <v>375</v>
      </c>
      <c r="AB4" s="11">
        <v>213</v>
      </c>
      <c r="AC4" s="11">
        <v>117</v>
      </c>
    </row>
    <row r="5" spans="1:29" ht="22.9" customHeight="1" x14ac:dyDescent="0.25">
      <c r="A5" s="7" t="s">
        <v>31</v>
      </c>
      <c r="B5" s="7" t="s">
        <v>375</v>
      </c>
      <c r="C5" s="7" t="s">
        <v>62</v>
      </c>
      <c r="D5" s="7" t="s">
        <v>791</v>
      </c>
      <c r="E5" s="7" t="s">
        <v>23</v>
      </c>
      <c r="F5" s="7" t="s">
        <v>796</v>
      </c>
      <c r="G5" s="7" t="s">
        <v>830</v>
      </c>
      <c r="H5" s="7" t="s">
        <v>905</v>
      </c>
      <c r="I5" s="7" t="s">
        <v>722</v>
      </c>
      <c r="J5" s="11">
        <v>9630</v>
      </c>
      <c r="K5" s="11">
        <v>8890</v>
      </c>
      <c r="L5" s="11">
        <v>18519</v>
      </c>
      <c r="M5" s="11">
        <v>2986</v>
      </c>
      <c r="N5" s="11">
        <v>2624</v>
      </c>
      <c r="O5" s="11">
        <v>2288</v>
      </c>
      <c r="P5" s="11">
        <v>1978</v>
      </c>
      <c r="Q5" s="11">
        <v>1692</v>
      </c>
      <c r="R5" s="11">
        <v>1420</v>
      </c>
      <c r="S5" s="11">
        <v>1177</v>
      </c>
      <c r="T5" s="11">
        <v>963</v>
      </c>
      <c r="U5" s="11">
        <v>782</v>
      </c>
      <c r="V5" s="11">
        <v>647</v>
      </c>
      <c r="W5" s="11">
        <v>554</v>
      </c>
      <c r="X5" s="11">
        <v>466</v>
      </c>
      <c r="Y5" s="11">
        <v>377</v>
      </c>
      <c r="Z5" s="11">
        <v>244</v>
      </c>
      <c r="AA5" s="11">
        <v>170</v>
      </c>
      <c r="AB5" s="11">
        <v>97</v>
      </c>
      <c r="AC5" s="11">
        <v>54</v>
      </c>
    </row>
    <row r="6" spans="1:29" ht="22.9" customHeight="1" x14ac:dyDescent="0.25">
      <c r="A6" s="7" t="s">
        <v>31</v>
      </c>
      <c r="B6" s="7" t="s">
        <v>375</v>
      </c>
      <c r="C6" s="7" t="s">
        <v>63</v>
      </c>
      <c r="D6" s="7" t="s">
        <v>791</v>
      </c>
      <c r="E6" s="7" t="s">
        <v>23</v>
      </c>
      <c r="F6" s="7" t="s">
        <v>796</v>
      </c>
      <c r="G6" s="7" t="s">
        <v>831</v>
      </c>
      <c r="H6" s="7" t="s">
        <v>906</v>
      </c>
      <c r="I6" s="7" t="s">
        <v>377</v>
      </c>
      <c r="J6" s="11">
        <v>4929</v>
      </c>
      <c r="K6" s="11">
        <v>4550</v>
      </c>
      <c r="L6" s="11">
        <v>9479</v>
      </c>
      <c r="M6" s="11">
        <v>1528</v>
      </c>
      <c r="N6" s="11">
        <v>1343</v>
      </c>
      <c r="O6" s="11">
        <v>1172</v>
      </c>
      <c r="P6" s="11">
        <v>1012</v>
      </c>
      <c r="Q6" s="11">
        <v>866</v>
      </c>
      <c r="R6" s="11">
        <v>727</v>
      </c>
      <c r="S6" s="11">
        <v>602</v>
      </c>
      <c r="T6" s="11">
        <v>493</v>
      </c>
      <c r="U6" s="11">
        <v>401</v>
      </c>
      <c r="V6" s="11">
        <v>332</v>
      </c>
      <c r="W6" s="11">
        <v>283</v>
      </c>
      <c r="X6" s="11">
        <v>238</v>
      </c>
      <c r="Y6" s="11">
        <v>193</v>
      </c>
      <c r="Z6" s="11">
        <v>125</v>
      </c>
      <c r="AA6" s="11">
        <v>87</v>
      </c>
      <c r="AB6" s="11">
        <v>50</v>
      </c>
      <c r="AC6" s="11">
        <v>27</v>
      </c>
    </row>
    <row r="7" spans="1:29" ht="22.9" customHeight="1" x14ac:dyDescent="0.25">
      <c r="A7" s="7" t="s">
        <v>31</v>
      </c>
      <c r="B7" s="7" t="s">
        <v>375</v>
      </c>
      <c r="C7" s="7" t="s">
        <v>498</v>
      </c>
      <c r="D7" s="7" t="s">
        <v>791</v>
      </c>
      <c r="E7" s="7" t="s">
        <v>23</v>
      </c>
      <c r="F7" s="7" t="s">
        <v>796</v>
      </c>
      <c r="G7" s="7" t="s">
        <v>400</v>
      </c>
      <c r="H7" s="7" t="s">
        <v>907</v>
      </c>
      <c r="I7" s="7" t="s">
        <v>499</v>
      </c>
      <c r="J7" s="11">
        <v>9016</v>
      </c>
      <c r="K7" s="11">
        <v>8322</v>
      </c>
      <c r="L7" s="11">
        <v>17338</v>
      </c>
      <c r="M7" s="11">
        <v>2796</v>
      </c>
      <c r="N7" s="11">
        <v>2456</v>
      </c>
      <c r="O7" s="11">
        <v>2143</v>
      </c>
      <c r="P7" s="11">
        <v>1852</v>
      </c>
      <c r="Q7" s="11">
        <v>1584</v>
      </c>
      <c r="R7" s="11">
        <v>1330</v>
      </c>
      <c r="S7" s="11">
        <v>1102</v>
      </c>
      <c r="T7" s="11">
        <v>901</v>
      </c>
      <c r="U7" s="11">
        <v>732</v>
      </c>
      <c r="V7" s="11">
        <v>606</v>
      </c>
      <c r="W7" s="11">
        <v>518</v>
      </c>
      <c r="X7" s="11">
        <v>436</v>
      </c>
      <c r="Y7" s="11">
        <v>352</v>
      </c>
      <c r="Z7" s="11">
        <v>229</v>
      </c>
      <c r="AA7" s="11">
        <v>159</v>
      </c>
      <c r="AB7" s="11">
        <v>90</v>
      </c>
      <c r="AC7" s="11">
        <v>50</v>
      </c>
    </row>
    <row r="8" spans="1:29" ht="22.9" customHeight="1" x14ac:dyDescent="0.25">
      <c r="A8" s="7" t="s">
        <v>31</v>
      </c>
      <c r="B8" s="7" t="s">
        <v>375</v>
      </c>
      <c r="C8" s="7" t="s">
        <v>512</v>
      </c>
      <c r="D8" s="7" t="s">
        <v>791</v>
      </c>
      <c r="E8" s="7" t="s">
        <v>23</v>
      </c>
      <c r="F8" s="7" t="s">
        <v>796</v>
      </c>
      <c r="G8" s="7" t="s">
        <v>311</v>
      </c>
      <c r="H8" s="7" t="s">
        <v>908</v>
      </c>
      <c r="I8" s="7" t="s">
        <v>513</v>
      </c>
      <c r="J8" s="11">
        <v>10173</v>
      </c>
      <c r="K8" s="11">
        <v>9392</v>
      </c>
      <c r="L8" s="11">
        <v>19565</v>
      </c>
      <c r="M8" s="11">
        <v>3154</v>
      </c>
      <c r="N8" s="11">
        <v>2772</v>
      </c>
      <c r="O8" s="11">
        <v>2418</v>
      </c>
      <c r="P8" s="11">
        <v>2089</v>
      </c>
      <c r="Q8" s="11">
        <v>1788</v>
      </c>
      <c r="R8" s="11">
        <v>1500</v>
      </c>
      <c r="S8" s="11">
        <v>1244</v>
      </c>
      <c r="T8" s="11">
        <v>1018</v>
      </c>
      <c r="U8" s="11">
        <v>826</v>
      </c>
      <c r="V8" s="11">
        <v>684</v>
      </c>
      <c r="W8" s="11">
        <v>585</v>
      </c>
      <c r="X8" s="11">
        <v>492</v>
      </c>
      <c r="Y8" s="11">
        <v>397</v>
      </c>
      <c r="Z8" s="11">
        <v>258</v>
      </c>
      <c r="AA8" s="11">
        <v>180</v>
      </c>
      <c r="AB8" s="11">
        <v>102</v>
      </c>
      <c r="AC8" s="11">
        <v>56</v>
      </c>
    </row>
    <row r="9" spans="1:29" ht="22.9" customHeight="1" x14ac:dyDescent="0.25">
      <c r="A9" s="7" t="s">
        <v>31</v>
      </c>
      <c r="B9" s="7" t="s">
        <v>375</v>
      </c>
      <c r="C9" s="7" t="s">
        <v>757</v>
      </c>
      <c r="D9" s="7" t="s">
        <v>791</v>
      </c>
      <c r="E9" s="7" t="s">
        <v>23</v>
      </c>
      <c r="F9" s="7" t="s">
        <v>796</v>
      </c>
      <c r="G9" s="7" t="s">
        <v>294</v>
      </c>
      <c r="H9" s="7" t="s">
        <v>909</v>
      </c>
      <c r="I9" s="7" t="s">
        <v>575</v>
      </c>
      <c r="J9" s="11">
        <v>17186</v>
      </c>
      <c r="K9" s="11">
        <v>15864</v>
      </c>
      <c r="L9" s="11">
        <v>33050</v>
      </c>
      <c r="M9" s="11">
        <v>5328</v>
      </c>
      <c r="N9" s="11">
        <v>4683</v>
      </c>
      <c r="O9" s="11">
        <v>4085</v>
      </c>
      <c r="P9" s="11">
        <v>3530</v>
      </c>
      <c r="Q9" s="11">
        <v>3020</v>
      </c>
      <c r="R9" s="11">
        <v>2535</v>
      </c>
      <c r="S9" s="11">
        <v>2100</v>
      </c>
      <c r="T9" s="11">
        <v>1719</v>
      </c>
      <c r="U9" s="11">
        <v>1396</v>
      </c>
      <c r="V9" s="11">
        <v>1154</v>
      </c>
      <c r="W9" s="11">
        <v>988</v>
      </c>
      <c r="X9" s="11">
        <v>831</v>
      </c>
      <c r="Y9" s="11">
        <v>672</v>
      </c>
      <c r="Z9" s="11">
        <v>437</v>
      </c>
      <c r="AA9" s="11">
        <v>305</v>
      </c>
      <c r="AB9" s="11">
        <v>173</v>
      </c>
      <c r="AC9" s="11">
        <v>95</v>
      </c>
    </row>
    <row r="10" spans="1:29" ht="22.9" customHeight="1" x14ac:dyDescent="0.25">
      <c r="A10" s="7" t="s">
        <v>31</v>
      </c>
      <c r="B10" s="7" t="s">
        <v>246</v>
      </c>
      <c r="C10" s="7" t="s">
        <v>264</v>
      </c>
      <c r="D10" s="7" t="s">
        <v>791</v>
      </c>
      <c r="E10" s="7" t="s">
        <v>23</v>
      </c>
      <c r="F10" s="7" t="s">
        <v>797</v>
      </c>
      <c r="G10" s="7" t="s">
        <v>400</v>
      </c>
      <c r="H10" s="7" t="s">
        <v>910</v>
      </c>
      <c r="I10" s="7" t="s">
        <v>401</v>
      </c>
      <c r="J10" s="11">
        <v>16451</v>
      </c>
      <c r="K10" s="11">
        <v>15184</v>
      </c>
      <c r="L10" s="11">
        <v>31635</v>
      </c>
      <c r="M10" s="11">
        <v>5100</v>
      </c>
      <c r="N10" s="11">
        <v>4483</v>
      </c>
      <c r="O10" s="11">
        <v>3909</v>
      </c>
      <c r="P10" s="11">
        <v>3379</v>
      </c>
      <c r="Q10" s="11">
        <v>2890</v>
      </c>
      <c r="R10" s="11">
        <v>2426</v>
      </c>
      <c r="S10" s="11">
        <v>2011</v>
      </c>
      <c r="T10" s="11">
        <v>1644</v>
      </c>
      <c r="U10" s="11">
        <v>1335</v>
      </c>
      <c r="V10" s="11">
        <v>1106</v>
      </c>
      <c r="W10" s="11">
        <v>946</v>
      </c>
      <c r="X10" s="11">
        <v>796</v>
      </c>
      <c r="Y10" s="11">
        <v>643</v>
      </c>
      <c r="Z10" s="11">
        <v>418</v>
      </c>
      <c r="AA10" s="11">
        <v>292</v>
      </c>
      <c r="AB10" s="11">
        <v>166</v>
      </c>
      <c r="AC10" s="11">
        <v>92</v>
      </c>
    </row>
    <row r="11" spans="1:29" ht="22.9" customHeight="1" x14ac:dyDescent="0.25">
      <c r="A11" s="7" t="s">
        <v>31</v>
      </c>
      <c r="B11" s="7" t="s">
        <v>246</v>
      </c>
      <c r="C11" s="7" t="s">
        <v>265</v>
      </c>
      <c r="D11" s="7" t="s">
        <v>791</v>
      </c>
      <c r="E11" s="7" t="s">
        <v>23</v>
      </c>
      <c r="F11" s="7" t="s">
        <v>797</v>
      </c>
      <c r="G11" s="7" t="s">
        <v>348</v>
      </c>
      <c r="H11" s="7" t="s">
        <v>911</v>
      </c>
      <c r="I11" s="7" t="s">
        <v>599</v>
      </c>
      <c r="J11" s="11">
        <v>7125</v>
      </c>
      <c r="K11" s="11">
        <v>6578</v>
      </c>
      <c r="L11" s="11">
        <v>13702</v>
      </c>
      <c r="M11" s="11">
        <v>2209</v>
      </c>
      <c r="N11" s="11">
        <v>1942</v>
      </c>
      <c r="O11" s="11">
        <v>1693</v>
      </c>
      <c r="P11" s="11">
        <v>1463</v>
      </c>
      <c r="Q11" s="11">
        <v>1252</v>
      </c>
      <c r="R11" s="11">
        <v>1051</v>
      </c>
      <c r="S11" s="11">
        <v>871</v>
      </c>
      <c r="T11" s="11">
        <v>713</v>
      </c>
      <c r="U11" s="11">
        <v>578</v>
      </c>
      <c r="V11" s="11">
        <v>479</v>
      </c>
      <c r="W11" s="11">
        <v>409</v>
      </c>
      <c r="X11" s="11">
        <v>345</v>
      </c>
      <c r="Y11" s="11">
        <v>279</v>
      </c>
      <c r="Z11" s="11">
        <v>181</v>
      </c>
      <c r="AA11" s="11">
        <v>126</v>
      </c>
      <c r="AB11" s="11">
        <v>72</v>
      </c>
      <c r="AC11" s="11">
        <v>40</v>
      </c>
    </row>
    <row r="12" spans="1:29" x14ac:dyDescent="0.25">
      <c r="A12" s="7" t="s">
        <v>31</v>
      </c>
      <c r="B12" s="7" t="s">
        <v>246</v>
      </c>
      <c r="C12" s="7" t="s">
        <v>266</v>
      </c>
      <c r="D12" s="7" t="s">
        <v>791</v>
      </c>
      <c r="E12" s="7" t="s">
        <v>23</v>
      </c>
      <c r="F12" s="7" t="s">
        <v>797</v>
      </c>
      <c r="G12" s="7" t="s">
        <v>830</v>
      </c>
      <c r="H12" s="7" t="s">
        <v>912</v>
      </c>
      <c r="I12" s="7" t="s">
        <v>613</v>
      </c>
      <c r="J12" s="11">
        <v>10397</v>
      </c>
      <c r="K12" s="11">
        <v>9598</v>
      </c>
      <c r="L12" s="11">
        <v>19996</v>
      </c>
      <c r="M12" s="11">
        <v>3224</v>
      </c>
      <c r="N12" s="11">
        <v>2833</v>
      </c>
      <c r="O12" s="11">
        <v>2471</v>
      </c>
      <c r="P12" s="11">
        <v>2135</v>
      </c>
      <c r="Q12" s="11">
        <v>1827</v>
      </c>
      <c r="R12" s="11">
        <v>1533</v>
      </c>
      <c r="S12" s="11">
        <v>1271</v>
      </c>
      <c r="T12" s="11">
        <v>1039</v>
      </c>
      <c r="U12" s="11">
        <v>844</v>
      </c>
      <c r="V12" s="11">
        <v>699</v>
      </c>
      <c r="W12" s="11">
        <v>598</v>
      </c>
      <c r="X12" s="11">
        <v>503</v>
      </c>
      <c r="Y12" s="11">
        <v>407</v>
      </c>
      <c r="Z12" s="11">
        <v>265</v>
      </c>
      <c r="AA12" s="11">
        <v>184</v>
      </c>
      <c r="AB12" s="11">
        <v>104</v>
      </c>
      <c r="AC12" s="11">
        <v>58</v>
      </c>
    </row>
    <row r="13" spans="1:29" x14ac:dyDescent="0.25">
      <c r="A13" s="7" t="s">
        <v>31</v>
      </c>
      <c r="B13" s="7" t="s">
        <v>246</v>
      </c>
      <c r="C13" s="7" t="s">
        <v>267</v>
      </c>
      <c r="D13" s="7" t="s">
        <v>791</v>
      </c>
      <c r="E13" s="7" t="s">
        <v>23</v>
      </c>
      <c r="F13" s="7" t="s">
        <v>797</v>
      </c>
      <c r="G13" s="7" t="s">
        <v>831</v>
      </c>
      <c r="H13" s="7" t="s">
        <v>913</v>
      </c>
      <c r="I13" s="7" t="s">
        <v>713</v>
      </c>
      <c r="J13" s="11">
        <v>8663</v>
      </c>
      <c r="K13" s="11">
        <v>7997</v>
      </c>
      <c r="L13" s="11">
        <v>16659</v>
      </c>
      <c r="M13" s="11">
        <v>2686</v>
      </c>
      <c r="N13" s="11">
        <v>2361</v>
      </c>
      <c r="O13" s="11">
        <v>2059</v>
      </c>
      <c r="P13" s="11">
        <v>1779</v>
      </c>
      <c r="Q13" s="11">
        <v>1523</v>
      </c>
      <c r="R13" s="11">
        <v>1277</v>
      </c>
      <c r="S13" s="11">
        <v>1059</v>
      </c>
      <c r="T13" s="11">
        <v>866</v>
      </c>
      <c r="U13" s="11">
        <v>703</v>
      </c>
      <c r="V13" s="11">
        <v>583</v>
      </c>
      <c r="W13" s="11">
        <v>498</v>
      </c>
      <c r="X13" s="11">
        <v>419</v>
      </c>
      <c r="Y13" s="11">
        <v>339</v>
      </c>
      <c r="Z13" s="11">
        <v>221</v>
      </c>
      <c r="AA13" s="11">
        <v>154</v>
      </c>
      <c r="AB13" s="11">
        <v>87</v>
      </c>
      <c r="AC13" s="11">
        <v>48</v>
      </c>
    </row>
    <row r="14" spans="1:29" x14ac:dyDescent="0.25">
      <c r="A14" s="7" t="s">
        <v>31</v>
      </c>
      <c r="B14" s="7" t="s">
        <v>246</v>
      </c>
      <c r="C14" s="7" t="s">
        <v>545</v>
      </c>
      <c r="D14" s="7" t="s">
        <v>791</v>
      </c>
      <c r="E14" s="7" t="s">
        <v>23</v>
      </c>
      <c r="F14" s="7" t="s">
        <v>797</v>
      </c>
      <c r="G14" s="7" t="s">
        <v>376</v>
      </c>
      <c r="H14" s="7" t="s">
        <v>914</v>
      </c>
      <c r="I14" s="7" t="s">
        <v>546</v>
      </c>
      <c r="J14" s="11">
        <v>21669</v>
      </c>
      <c r="K14" s="11">
        <v>20002</v>
      </c>
      <c r="L14" s="11">
        <v>41671</v>
      </c>
      <c r="M14" s="11">
        <v>6719</v>
      </c>
      <c r="N14" s="11">
        <v>5905</v>
      </c>
      <c r="O14" s="11">
        <v>5150</v>
      </c>
      <c r="P14" s="11">
        <v>4451</v>
      </c>
      <c r="Q14" s="11">
        <v>3808</v>
      </c>
      <c r="R14" s="11">
        <v>3196</v>
      </c>
      <c r="S14" s="11">
        <v>2648</v>
      </c>
      <c r="T14" s="11">
        <v>2167</v>
      </c>
      <c r="U14" s="11">
        <v>1760</v>
      </c>
      <c r="V14" s="11">
        <v>1456</v>
      </c>
      <c r="W14" s="11">
        <v>1245</v>
      </c>
      <c r="X14" s="11">
        <v>1048</v>
      </c>
      <c r="Y14" s="11">
        <v>848</v>
      </c>
      <c r="Z14" s="11">
        <v>551</v>
      </c>
      <c r="AA14" s="11">
        <v>384</v>
      </c>
      <c r="AB14" s="11">
        <v>219</v>
      </c>
      <c r="AC14" s="11">
        <v>121</v>
      </c>
    </row>
    <row r="15" spans="1:29" x14ac:dyDescent="0.25">
      <c r="A15" s="7" t="s">
        <v>31</v>
      </c>
      <c r="B15" s="7" t="s">
        <v>246</v>
      </c>
      <c r="C15" s="7" t="s">
        <v>448</v>
      </c>
      <c r="D15" s="7" t="s">
        <v>791</v>
      </c>
      <c r="E15" s="7" t="s">
        <v>23</v>
      </c>
      <c r="F15" s="7" t="s">
        <v>797</v>
      </c>
      <c r="G15" s="7" t="s">
        <v>311</v>
      </c>
      <c r="H15" s="7" t="s">
        <v>915</v>
      </c>
      <c r="I15" s="7" t="s">
        <v>449</v>
      </c>
      <c r="J15" s="11">
        <v>12979</v>
      </c>
      <c r="K15" s="11">
        <v>11980</v>
      </c>
      <c r="L15" s="11">
        <v>24959</v>
      </c>
      <c r="M15" s="11">
        <v>4024</v>
      </c>
      <c r="N15" s="11">
        <v>3537</v>
      </c>
      <c r="O15" s="11">
        <v>3084</v>
      </c>
      <c r="P15" s="11">
        <v>2665</v>
      </c>
      <c r="Q15" s="11">
        <v>2281</v>
      </c>
      <c r="R15" s="11">
        <v>1915</v>
      </c>
      <c r="S15" s="11">
        <v>1586</v>
      </c>
      <c r="T15" s="11">
        <v>1298</v>
      </c>
      <c r="U15" s="11">
        <v>1054</v>
      </c>
      <c r="V15" s="11">
        <v>872</v>
      </c>
      <c r="W15" s="11">
        <v>746</v>
      </c>
      <c r="X15" s="11">
        <v>628</v>
      </c>
      <c r="Y15" s="11">
        <v>507</v>
      </c>
      <c r="Z15" s="11">
        <v>330</v>
      </c>
      <c r="AA15" s="11">
        <v>230</v>
      </c>
      <c r="AB15" s="11">
        <v>130</v>
      </c>
      <c r="AC15" s="11">
        <v>72</v>
      </c>
    </row>
    <row r="16" spans="1:29" x14ac:dyDescent="0.25">
      <c r="A16" s="7" t="s">
        <v>31</v>
      </c>
      <c r="B16" s="7" t="s">
        <v>246</v>
      </c>
      <c r="C16" s="7" t="s">
        <v>539</v>
      </c>
      <c r="D16" s="7" t="s">
        <v>791</v>
      </c>
      <c r="E16" s="7" t="s">
        <v>23</v>
      </c>
      <c r="F16" s="7" t="s">
        <v>797</v>
      </c>
      <c r="G16" s="7" t="s">
        <v>294</v>
      </c>
      <c r="H16" s="7" t="s">
        <v>916</v>
      </c>
      <c r="I16" s="7" t="s">
        <v>540</v>
      </c>
      <c r="J16" s="11">
        <v>30986</v>
      </c>
      <c r="K16" s="11">
        <v>28602</v>
      </c>
      <c r="L16" s="11">
        <v>59589</v>
      </c>
      <c r="M16" s="11">
        <v>9607</v>
      </c>
      <c r="N16" s="11">
        <v>8444</v>
      </c>
      <c r="O16" s="11">
        <v>7364</v>
      </c>
      <c r="P16" s="11">
        <v>6364</v>
      </c>
      <c r="Q16" s="11">
        <v>5445</v>
      </c>
      <c r="R16" s="11">
        <v>4570</v>
      </c>
      <c r="S16" s="11">
        <v>3787</v>
      </c>
      <c r="T16" s="11">
        <v>3098</v>
      </c>
      <c r="U16" s="11">
        <v>2516</v>
      </c>
      <c r="V16" s="11">
        <v>2083</v>
      </c>
      <c r="W16" s="11">
        <v>1780</v>
      </c>
      <c r="X16" s="11">
        <v>1499</v>
      </c>
      <c r="Y16" s="11">
        <v>1212</v>
      </c>
      <c r="Z16" s="11">
        <v>788</v>
      </c>
      <c r="AA16" s="11">
        <v>549</v>
      </c>
      <c r="AB16" s="11">
        <v>312</v>
      </c>
      <c r="AC16" s="11">
        <v>171</v>
      </c>
    </row>
    <row r="17" spans="1:29" x14ac:dyDescent="0.25">
      <c r="A17" s="7" t="s">
        <v>31</v>
      </c>
      <c r="B17" s="7" t="s">
        <v>246</v>
      </c>
      <c r="C17" s="7" t="s">
        <v>738</v>
      </c>
      <c r="D17" s="7" t="s">
        <v>791</v>
      </c>
      <c r="E17" s="7" t="s">
        <v>23</v>
      </c>
      <c r="F17" s="7" t="s">
        <v>797</v>
      </c>
      <c r="G17" s="7" t="s">
        <v>832</v>
      </c>
      <c r="H17" s="7" t="s">
        <v>917</v>
      </c>
      <c r="I17" s="7" t="s">
        <v>739</v>
      </c>
      <c r="J17" s="11">
        <v>20550</v>
      </c>
      <c r="K17" s="11">
        <v>18969</v>
      </c>
      <c r="L17" s="11">
        <v>39520</v>
      </c>
      <c r="M17" s="11">
        <v>6371</v>
      </c>
      <c r="N17" s="11">
        <v>5600</v>
      </c>
      <c r="O17" s="11">
        <v>4884</v>
      </c>
      <c r="P17" s="11">
        <v>4221</v>
      </c>
      <c r="Q17" s="11">
        <v>3611</v>
      </c>
      <c r="R17" s="11">
        <v>3031</v>
      </c>
      <c r="S17" s="11">
        <v>2511</v>
      </c>
      <c r="T17" s="11">
        <v>2055</v>
      </c>
      <c r="U17" s="11">
        <v>1668</v>
      </c>
      <c r="V17" s="11">
        <v>1381</v>
      </c>
      <c r="W17" s="11">
        <v>1181</v>
      </c>
      <c r="X17" s="11">
        <v>994</v>
      </c>
      <c r="Y17" s="11">
        <v>803</v>
      </c>
      <c r="Z17" s="11">
        <v>522</v>
      </c>
      <c r="AA17" s="11">
        <v>364</v>
      </c>
      <c r="AB17" s="11">
        <v>207</v>
      </c>
      <c r="AC17" s="11">
        <v>114</v>
      </c>
    </row>
    <row r="18" spans="1:29" x14ac:dyDescent="0.25">
      <c r="A18" s="7" t="s">
        <v>31</v>
      </c>
      <c r="B18" s="7" t="s">
        <v>31</v>
      </c>
      <c r="C18" s="7" t="s">
        <v>45</v>
      </c>
      <c r="D18" s="7" t="s">
        <v>791</v>
      </c>
      <c r="E18" s="7" t="s">
        <v>23</v>
      </c>
      <c r="F18" s="7" t="s">
        <v>798</v>
      </c>
      <c r="G18" s="7" t="s">
        <v>294</v>
      </c>
      <c r="H18" s="7" t="s">
        <v>918</v>
      </c>
      <c r="I18" s="7" t="s">
        <v>424</v>
      </c>
      <c r="J18" s="11">
        <v>18184</v>
      </c>
      <c r="K18" s="11">
        <v>16787</v>
      </c>
      <c r="L18" s="11">
        <v>34971</v>
      </c>
      <c r="M18" s="11">
        <v>5638</v>
      </c>
      <c r="N18" s="11">
        <v>4955</v>
      </c>
      <c r="O18" s="11">
        <v>4322</v>
      </c>
      <c r="P18" s="11">
        <v>3735</v>
      </c>
      <c r="Q18" s="11">
        <v>3195</v>
      </c>
      <c r="R18" s="11">
        <v>2683</v>
      </c>
      <c r="S18" s="11">
        <v>2223</v>
      </c>
      <c r="T18" s="11">
        <v>1818</v>
      </c>
      <c r="U18" s="11">
        <v>1476</v>
      </c>
      <c r="V18" s="11">
        <v>1222</v>
      </c>
      <c r="W18" s="11">
        <v>1045</v>
      </c>
      <c r="X18" s="11">
        <v>880</v>
      </c>
      <c r="Y18" s="11">
        <v>711</v>
      </c>
      <c r="Z18" s="11">
        <v>462</v>
      </c>
      <c r="AA18" s="11">
        <v>322</v>
      </c>
      <c r="AB18" s="11">
        <v>183</v>
      </c>
      <c r="AC18" s="11">
        <v>101</v>
      </c>
    </row>
    <row r="19" spans="1:29" x14ac:dyDescent="0.25">
      <c r="A19" s="7" t="s">
        <v>31</v>
      </c>
      <c r="B19" s="7" t="s">
        <v>31</v>
      </c>
      <c r="C19" s="7" t="s">
        <v>46</v>
      </c>
      <c r="D19" s="7" t="s">
        <v>791</v>
      </c>
      <c r="E19" s="7" t="s">
        <v>23</v>
      </c>
      <c r="F19" s="7" t="s">
        <v>798</v>
      </c>
      <c r="G19" s="7" t="s">
        <v>376</v>
      </c>
      <c r="H19" s="7" t="s">
        <v>919</v>
      </c>
      <c r="I19" s="7" t="s">
        <v>514</v>
      </c>
      <c r="J19" s="11">
        <v>68991</v>
      </c>
      <c r="K19" s="11">
        <v>63684</v>
      </c>
      <c r="L19" s="11">
        <v>132675</v>
      </c>
      <c r="M19" s="11">
        <v>21390</v>
      </c>
      <c r="N19" s="11">
        <v>18799</v>
      </c>
      <c r="O19" s="11">
        <v>16396</v>
      </c>
      <c r="P19" s="11">
        <v>14171</v>
      </c>
      <c r="Q19" s="11">
        <v>12123</v>
      </c>
      <c r="R19" s="11">
        <v>10176</v>
      </c>
      <c r="S19" s="11">
        <v>8432</v>
      </c>
      <c r="T19" s="11">
        <v>6897</v>
      </c>
      <c r="U19" s="11">
        <v>5602</v>
      </c>
      <c r="V19" s="11">
        <v>4636</v>
      </c>
      <c r="W19" s="11">
        <v>3964</v>
      </c>
      <c r="X19" s="11">
        <v>3337</v>
      </c>
      <c r="Y19" s="11">
        <v>2698</v>
      </c>
      <c r="Z19" s="11">
        <v>1754</v>
      </c>
      <c r="AA19" s="11">
        <v>1222</v>
      </c>
      <c r="AB19" s="11">
        <v>695</v>
      </c>
      <c r="AC19" s="11">
        <v>382</v>
      </c>
    </row>
    <row r="20" spans="1:29" x14ac:dyDescent="0.25">
      <c r="A20" s="7" t="s">
        <v>31</v>
      </c>
      <c r="B20" s="7" t="s">
        <v>31</v>
      </c>
      <c r="C20" s="7" t="s">
        <v>47</v>
      </c>
      <c r="D20" s="7" t="s">
        <v>791</v>
      </c>
      <c r="E20" s="7" t="s">
        <v>23</v>
      </c>
      <c r="F20" s="7" t="s">
        <v>798</v>
      </c>
      <c r="G20" s="7" t="s">
        <v>348</v>
      </c>
      <c r="H20" s="7" t="s">
        <v>920</v>
      </c>
      <c r="I20" s="7" t="s">
        <v>749</v>
      </c>
      <c r="J20" s="11">
        <v>17889</v>
      </c>
      <c r="K20" s="11">
        <v>16513</v>
      </c>
      <c r="L20" s="11">
        <v>34402</v>
      </c>
      <c r="M20" s="11">
        <v>5546</v>
      </c>
      <c r="N20" s="11">
        <v>4875</v>
      </c>
      <c r="O20" s="11">
        <v>4252</v>
      </c>
      <c r="P20" s="11">
        <v>3674</v>
      </c>
      <c r="Q20" s="11">
        <v>3143</v>
      </c>
      <c r="R20" s="11">
        <v>2638</v>
      </c>
      <c r="S20" s="11">
        <v>2186</v>
      </c>
      <c r="T20" s="11">
        <v>1789</v>
      </c>
      <c r="U20" s="11">
        <v>1453</v>
      </c>
      <c r="V20" s="11">
        <v>1202</v>
      </c>
      <c r="W20" s="11">
        <v>1028</v>
      </c>
      <c r="X20" s="11">
        <v>866</v>
      </c>
      <c r="Y20" s="11">
        <v>700</v>
      </c>
      <c r="Z20" s="11">
        <v>454</v>
      </c>
      <c r="AA20" s="11">
        <v>317</v>
      </c>
      <c r="AB20" s="11">
        <v>180</v>
      </c>
      <c r="AC20" s="11">
        <v>99</v>
      </c>
    </row>
    <row r="21" spans="1:29" x14ac:dyDescent="0.25">
      <c r="A21" s="7" t="s">
        <v>31</v>
      </c>
      <c r="B21" s="7" t="s">
        <v>31</v>
      </c>
      <c r="C21" s="7" t="s">
        <v>48</v>
      </c>
      <c r="D21" s="7" t="s">
        <v>791</v>
      </c>
      <c r="E21" s="7" t="s">
        <v>23</v>
      </c>
      <c r="F21" s="7" t="s">
        <v>798</v>
      </c>
      <c r="G21" s="7" t="s">
        <v>830</v>
      </c>
      <c r="H21" s="7" t="s">
        <v>921</v>
      </c>
      <c r="I21" s="7" t="s">
        <v>534</v>
      </c>
      <c r="J21" s="11">
        <v>34969</v>
      </c>
      <c r="K21" s="11">
        <v>32280</v>
      </c>
      <c r="L21" s="11">
        <v>67249</v>
      </c>
      <c r="M21" s="11">
        <v>10842</v>
      </c>
      <c r="N21" s="11">
        <v>9529</v>
      </c>
      <c r="O21" s="11">
        <v>8310</v>
      </c>
      <c r="P21" s="11">
        <v>7183</v>
      </c>
      <c r="Q21" s="11">
        <v>6145</v>
      </c>
      <c r="R21" s="11">
        <v>5157</v>
      </c>
      <c r="S21" s="11">
        <v>4274</v>
      </c>
      <c r="T21" s="11">
        <v>3497</v>
      </c>
      <c r="U21" s="11">
        <v>2840</v>
      </c>
      <c r="V21" s="11">
        <v>2350</v>
      </c>
      <c r="W21" s="11">
        <v>2009</v>
      </c>
      <c r="X21" s="11">
        <v>1692</v>
      </c>
      <c r="Y21" s="11">
        <v>1368</v>
      </c>
      <c r="Z21" s="11">
        <v>890</v>
      </c>
      <c r="AA21" s="11">
        <v>619</v>
      </c>
      <c r="AB21" s="11">
        <v>352</v>
      </c>
      <c r="AC21" s="11">
        <v>194</v>
      </c>
    </row>
    <row r="22" spans="1:29" x14ac:dyDescent="0.25">
      <c r="A22" s="7" t="s">
        <v>31</v>
      </c>
      <c r="B22" s="7" t="s">
        <v>31</v>
      </c>
      <c r="C22" s="7" t="s">
        <v>49</v>
      </c>
      <c r="D22" s="7" t="s">
        <v>791</v>
      </c>
      <c r="E22" s="7" t="s">
        <v>23</v>
      </c>
      <c r="F22" s="7" t="s">
        <v>798</v>
      </c>
      <c r="G22" s="7" t="s">
        <v>832</v>
      </c>
      <c r="H22" s="7" t="s">
        <v>922</v>
      </c>
      <c r="I22" s="7" t="s">
        <v>686</v>
      </c>
      <c r="J22" s="11">
        <v>46526</v>
      </c>
      <c r="K22" s="11">
        <v>42946</v>
      </c>
      <c r="L22" s="11">
        <v>89472</v>
      </c>
      <c r="M22" s="11">
        <v>14425</v>
      </c>
      <c r="N22" s="11">
        <v>12678</v>
      </c>
      <c r="O22" s="11">
        <v>11056</v>
      </c>
      <c r="P22" s="11">
        <v>9556</v>
      </c>
      <c r="Q22" s="11">
        <v>8176</v>
      </c>
      <c r="R22" s="11">
        <v>6862</v>
      </c>
      <c r="S22" s="11">
        <v>5686</v>
      </c>
      <c r="T22" s="11">
        <v>4651</v>
      </c>
      <c r="U22" s="11">
        <v>3778</v>
      </c>
      <c r="V22" s="11">
        <v>3126</v>
      </c>
      <c r="W22" s="11">
        <v>2674</v>
      </c>
      <c r="X22" s="11">
        <v>2251</v>
      </c>
      <c r="Y22" s="11">
        <v>1819</v>
      </c>
      <c r="Z22" s="11">
        <v>1184</v>
      </c>
      <c r="AA22" s="11">
        <v>825</v>
      </c>
      <c r="AB22" s="11">
        <v>468</v>
      </c>
      <c r="AC22" s="11">
        <v>257</v>
      </c>
    </row>
    <row r="23" spans="1:29" x14ac:dyDescent="0.25">
      <c r="A23" s="7" t="s">
        <v>31</v>
      </c>
      <c r="B23" s="7" t="s">
        <v>31</v>
      </c>
      <c r="C23" s="7" t="s">
        <v>50</v>
      </c>
      <c r="D23" s="7" t="s">
        <v>791</v>
      </c>
      <c r="E23" s="7" t="s">
        <v>23</v>
      </c>
      <c r="F23" s="7" t="s">
        <v>798</v>
      </c>
      <c r="G23" s="7" t="s">
        <v>833</v>
      </c>
      <c r="H23" s="7" t="s">
        <v>923</v>
      </c>
      <c r="I23" s="7" t="s">
        <v>693</v>
      </c>
      <c r="J23" s="11">
        <v>7228</v>
      </c>
      <c r="K23" s="11">
        <v>6671</v>
      </c>
      <c r="L23" s="11">
        <v>13899</v>
      </c>
      <c r="M23" s="11">
        <v>2241</v>
      </c>
      <c r="N23" s="11">
        <v>1970</v>
      </c>
      <c r="O23" s="11">
        <v>1718</v>
      </c>
      <c r="P23" s="11">
        <v>1485</v>
      </c>
      <c r="Q23" s="11">
        <v>1270</v>
      </c>
      <c r="R23" s="11">
        <v>1066</v>
      </c>
      <c r="S23" s="11">
        <v>883</v>
      </c>
      <c r="T23" s="11">
        <v>723</v>
      </c>
      <c r="U23" s="11">
        <v>587</v>
      </c>
      <c r="V23" s="11">
        <v>486</v>
      </c>
      <c r="W23" s="11">
        <v>416</v>
      </c>
      <c r="X23" s="11">
        <v>350</v>
      </c>
      <c r="Y23" s="11">
        <v>282</v>
      </c>
      <c r="Z23" s="11">
        <v>184</v>
      </c>
      <c r="AA23" s="11">
        <v>128</v>
      </c>
      <c r="AB23" s="11">
        <v>73</v>
      </c>
      <c r="AC23" s="11">
        <v>40</v>
      </c>
    </row>
    <row r="24" spans="1:29" x14ac:dyDescent="0.25">
      <c r="A24" s="7" t="s">
        <v>31</v>
      </c>
      <c r="B24" s="7" t="s">
        <v>31</v>
      </c>
      <c r="C24" s="7" t="s">
        <v>51</v>
      </c>
      <c r="D24" s="7" t="s">
        <v>791</v>
      </c>
      <c r="E24" s="7" t="s">
        <v>23</v>
      </c>
      <c r="F24" s="7" t="s">
        <v>798</v>
      </c>
      <c r="G24" s="7" t="s">
        <v>834</v>
      </c>
      <c r="H24" s="7" t="s">
        <v>924</v>
      </c>
      <c r="I24" s="7" t="s">
        <v>312</v>
      </c>
      <c r="J24" s="11">
        <v>20670</v>
      </c>
      <c r="K24" s="11">
        <v>19080</v>
      </c>
      <c r="L24" s="11">
        <v>39750</v>
      </c>
      <c r="M24" s="11">
        <v>6409</v>
      </c>
      <c r="N24" s="11">
        <v>5632</v>
      </c>
      <c r="O24" s="11">
        <v>4913</v>
      </c>
      <c r="P24" s="11">
        <v>4245</v>
      </c>
      <c r="Q24" s="11">
        <v>3632</v>
      </c>
      <c r="R24" s="11">
        <v>3049</v>
      </c>
      <c r="S24" s="11">
        <v>2526</v>
      </c>
      <c r="T24" s="11">
        <v>2067</v>
      </c>
      <c r="U24" s="11">
        <v>1679</v>
      </c>
      <c r="V24" s="11">
        <v>1389</v>
      </c>
      <c r="W24" s="11">
        <v>1188</v>
      </c>
      <c r="X24" s="11">
        <v>999</v>
      </c>
      <c r="Y24" s="11">
        <v>808</v>
      </c>
      <c r="Z24" s="11">
        <v>526</v>
      </c>
      <c r="AA24" s="11">
        <v>366</v>
      </c>
      <c r="AB24" s="11">
        <v>208</v>
      </c>
      <c r="AC24" s="11">
        <v>114</v>
      </c>
    </row>
    <row r="25" spans="1:29" x14ac:dyDescent="0.25">
      <c r="A25" s="7" t="s">
        <v>31</v>
      </c>
      <c r="B25" s="7" t="s">
        <v>31</v>
      </c>
      <c r="C25" s="7" t="s">
        <v>331</v>
      </c>
      <c r="D25" s="7" t="s">
        <v>791</v>
      </c>
      <c r="E25" s="7" t="s">
        <v>23</v>
      </c>
      <c r="F25" s="7" t="s">
        <v>798</v>
      </c>
      <c r="G25" s="7" t="s">
        <v>400</v>
      </c>
      <c r="H25" s="7" t="s">
        <v>925</v>
      </c>
      <c r="I25" s="7" t="s">
        <v>332</v>
      </c>
      <c r="J25" s="11">
        <v>15711</v>
      </c>
      <c r="K25" s="11">
        <v>14501</v>
      </c>
      <c r="L25" s="11">
        <v>30212</v>
      </c>
      <c r="M25" s="11">
        <v>4871</v>
      </c>
      <c r="N25" s="11">
        <v>4281</v>
      </c>
      <c r="O25" s="11">
        <v>3734</v>
      </c>
      <c r="P25" s="11">
        <v>3226</v>
      </c>
      <c r="Q25" s="11">
        <v>2760</v>
      </c>
      <c r="R25" s="11">
        <v>2317</v>
      </c>
      <c r="S25" s="11">
        <v>1920</v>
      </c>
      <c r="T25" s="11">
        <v>1571</v>
      </c>
      <c r="U25" s="11">
        <v>1276</v>
      </c>
      <c r="V25" s="11">
        <v>1055</v>
      </c>
      <c r="W25" s="11">
        <v>902</v>
      </c>
      <c r="X25" s="11">
        <v>760</v>
      </c>
      <c r="Y25" s="11">
        <v>614</v>
      </c>
      <c r="Z25" s="11">
        <v>400</v>
      </c>
      <c r="AA25" s="11">
        <v>279</v>
      </c>
      <c r="AB25" s="11">
        <v>158</v>
      </c>
      <c r="AC25" s="11">
        <v>87</v>
      </c>
    </row>
    <row r="26" spans="1:29" x14ac:dyDescent="0.25">
      <c r="A26" s="7" t="s">
        <v>31</v>
      </c>
      <c r="B26" s="7" t="s">
        <v>31</v>
      </c>
      <c r="C26" s="7" t="s">
        <v>758</v>
      </c>
      <c r="D26" s="7" t="s">
        <v>791</v>
      </c>
      <c r="E26" s="7" t="s">
        <v>23</v>
      </c>
      <c r="F26" s="7" t="s">
        <v>798</v>
      </c>
      <c r="G26" s="7" t="s">
        <v>311</v>
      </c>
      <c r="H26" s="7" t="s">
        <v>926</v>
      </c>
      <c r="I26" s="7" t="s">
        <v>383</v>
      </c>
      <c r="J26" s="11">
        <v>37376</v>
      </c>
      <c r="K26" s="11">
        <v>34500</v>
      </c>
      <c r="L26" s="11">
        <v>71876</v>
      </c>
      <c r="M26" s="11">
        <v>11587</v>
      </c>
      <c r="N26" s="11">
        <v>10184</v>
      </c>
      <c r="O26" s="11">
        <v>8882</v>
      </c>
      <c r="P26" s="11">
        <v>7677</v>
      </c>
      <c r="Q26" s="11">
        <v>6568</v>
      </c>
      <c r="R26" s="11">
        <v>5513</v>
      </c>
      <c r="S26" s="11">
        <v>4568</v>
      </c>
      <c r="T26" s="11">
        <v>3737</v>
      </c>
      <c r="U26" s="11">
        <v>3035</v>
      </c>
      <c r="V26" s="11">
        <v>2511</v>
      </c>
      <c r="W26" s="11">
        <v>2147</v>
      </c>
      <c r="X26" s="11">
        <v>1808</v>
      </c>
      <c r="Y26" s="11">
        <v>1461</v>
      </c>
      <c r="Z26" s="11">
        <v>951</v>
      </c>
      <c r="AA26" s="11">
        <v>662</v>
      </c>
      <c r="AB26" s="11">
        <v>376</v>
      </c>
      <c r="AC26" s="11">
        <v>207</v>
      </c>
    </row>
    <row r="27" spans="1:29" x14ac:dyDescent="0.25">
      <c r="A27" s="7" t="s">
        <v>31</v>
      </c>
      <c r="B27" s="7" t="s">
        <v>31</v>
      </c>
      <c r="C27" s="7" t="s">
        <v>611</v>
      </c>
      <c r="D27" s="7" t="s">
        <v>791</v>
      </c>
      <c r="E27" s="7" t="s">
        <v>23</v>
      </c>
      <c r="F27" s="7" t="s">
        <v>798</v>
      </c>
      <c r="G27" s="7" t="s">
        <v>831</v>
      </c>
      <c r="H27" s="7" t="s">
        <v>927</v>
      </c>
      <c r="I27" s="7" t="s">
        <v>612</v>
      </c>
      <c r="J27" s="11">
        <v>6252</v>
      </c>
      <c r="K27" s="11">
        <v>5772</v>
      </c>
      <c r="L27" s="11">
        <v>12025</v>
      </c>
      <c r="M27" s="11">
        <v>1938</v>
      </c>
      <c r="N27" s="11">
        <v>1704</v>
      </c>
      <c r="O27" s="11">
        <v>1486</v>
      </c>
      <c r="P27" s="11">
        <v>1285</v>
      </c>
      <c r="Q27" s="11">
        <v>1098</v>
      </c>
      <c r="R27" s="11">
        <v>922</v>
      </c>
      <c r="S27" s="11">
        <v>765</v>
      </c>
      <c r="T27" s="11">
        <v>626</v>
      </c>
      <c r="U27" s="11">
        <v>507</v>
      </c>
      <c r="V27" s="11">
        <v>420</v>
      </c>
      <c r="W27" s="11">
        <v>360</v>
      </c>
      <c r="X27" s="11">
        <v>303</v>
      </c>
      <c r="Y27" s="11">
        <v>244</v>
      </c>
      <c r="Z27" s="11">
        <v>159</v>
      </c>
      <c r="AA27" s="11">
        <v>111</v>
      </c>
      <c r="AB27" s="11">
        <v>62</v>
      </c>
      <c r="AC27" s="11">
        <v>34</v>
      </c>
    </row>
    <row r="28" spans="1:29" x14ac:dyDescent="0.25">
      <c r="A28" s="7" t="s">
        <v>31</v>
      </c>
      <c r="B28" s="7" t="s">
        <v>247</v>
      </c>
      <c r="C28" s="7" t="s">
        <v>52</v>
      </c>
      <c r="D28" s="7" t="s">
        <v>791</v>
      </c>
      <c r="E28" s="7" t="s">
        <v>23</v>
      </c>
      <c r="F28" s="7" t="s">
        <v>799</v>
      </c>
      <c r="G28" s="7" t="s">
        <v>400</v>
      </c>
      <c r="H28" s="7" t="s">
        <v>928</v>
      </c>
      <c r="I28" s="7" t="s">
        <v>349</v>
      </c>
      <c r="J28" s="11">
        <v>7855</v>
      </c>
      <c r="K28" s="11">
        <v>7250</v>
      </c>
      <c r="L28" s="11">
        <v>15104</v>
      </c>
      <c r="M28" s="11">
        <v>2435</v>
      </c>
      <c r="N28" s="11">
        <v>2140</v>
      </c>
      <c r="O28" s="11">
        <v>1866</v>
      </c>
      <c r="P28" s="11">
        <v>1613</v>
      </c>
      <c r="Q28" s="11">
        <v>1381</v>
      </c>
      <c r="R28" s="11">
        <v>1159</v>
      </c>
      <c r="S28" s="11">
        <v>960</v>
      </c>
      <c r="T28" s="11">
        <v>785</v>
      </c>
      <c r="U28" s="11">
        <v>638</v>
      </c>
      <c r="V28" s="11">
        <v>528</v>
      </c>
      <c r="W28" s="11">
        <v>451</v>
      </c>
      <c r="X28" s="11">
        <v>380</v>
      </c>
      <c r="Y28" s="11">
        <v>307</v>
      </c>
      <c r="Z28" s="11">
        <v>199</v>
      </c>
      <c r="AA28" s="11">
        <v>139</v>
      </c>
      <c r="AB28" s="11">
        <v>79</v>
      </c>
      <c r="AC28" s="11">
        <v>43</v>
      </c>
    </row>
    <row r="29" spans="1:29" x14ac:dyDescent="0.25">
      <c r="A29" s="7" t="s">
        <v>31</v>
      </c>
      <c r="B29" s="7" t="s">
        <v>247</v>
      </c>
      <c r="C29" s="7" t="s">
        <v>53</v>
      </c>
      <c r="D29" s="7" t="s">
        <v>791</v>
      </c>
      <c r="E29" s="7" t="s">
        <v>23</v>
      </c>
      <c r="F29" s="7" t="s">
        <v>799</v>
      </c>
      <c r="G29" s="7" t="s">
        <v>376</v>
      </c>
      <c r="H29" s="7" t="s">
        <v>929</v>
      </c>
      <c r="I29" s="7" t="s">
        <v>730</v>
      </c>
      <c r="J29" s="11">
        <v>7138</v>
      </c>
      <c r="K29" s="11">
        <v>6588</v>
      </c>
      <c r="L29" s="11">
        <v>13726</v>
      </c>
      <c r="M29" s="11">
        <v>2213</v>
      </c>
      <c r="N29" s="11">
        <v>1945</v>
      </c>
      <c r="O29" s="11">
        <v>1696</v>
      </c>
      <c r="P29" s="11">
        <v>1466</v>
      </c>
      <c r="Q29" s="11">
        <v>1255</v>
      </c>
      <c r="R29" s="11">
        <v>1053</v>
      </c>
      <c r="S29" s="11">
        <v>872</v>
      </c>
      <c r="T29" s="11">
        <v>714</v>
      </c>
      <c r="U29" s="11">
        <v>579</v>
      </c>
      <c r="V29" s="11">
        <v>479</v>
      </c>
      <c r="W29" s="11">
        <v>410</v>
      </c>
      <c r="X29" s="11">
        <v>346</v>
      </c>
      <c r="Y29" s="11">
        <v>279</v>
      </c>
      <c r="Z29" s="11">
        <v>182</v>
      </c>
      <c r="AA29" s="11">
        <v>126</v>
      </c>
      <c r="AB29" s="11">
        <v>72</v>
      </c>
      <c r="AC29" s="11">
        <v>40</v>
      </c>
    </row>
    <row r="30" spans="1:29" x14ac:dyDescent="0.25">
      <c r="A30" s="7" t="s">
        <v>31</v>
      </c>
      <c r="B30" s="7" t="s">
        <v>247</v>
      </c>
      <c r="C30" s="7" t="s">
        <v>366</v>
      </c>
      <c r="D30" s="7" t="s">
        <v>791</v>
      </c>
      <c r="E30" s="7" t="s">
        <v>23</v>
      </c>
      <c r="F30" s="7" t="s">
        <v>799</v>
      </c>
      <c r="G30" s="7" t="s">
        <v>311</v>
      </c>
      <c r="H30" s="7" t="s">
        <v>930</v>
      </c>
      <c r="I30" s="7" t="s">
        <v>367</v>
      </c>
      <c r="J30" s="11">
        <v>4915</v>
      </c>
      <c r="K30" s="11">
        <v>4537</v>
      </c>
      <c r="L30" s="11">
        <v>9452</v>
      </c>
      <c r="M30" s="11">
        <v>1524</v>
      </c>
      <c r="N30" s="11">
        <v>1340</v>
      </c>
      <c r="O30" s="11">
        <v>1168</v>
      </c>
      <c r="P30" s="11">
        <v>1009</v>
      </c>
      <c r="Q30" s="11">
        <v>864</v>
      </c>
      <c r="R30" s="11">
        <v>725</v>
      </c>
      <c r="S30" s="11">
        <v>601</v>
      </c>
      <c r="T30" s="11">
        <v>491</v>
      </c>
      <c r="U30" s="11">
        <v>400</v>
      </c>
      <c r="V30" s="11">
        <v>331</v>
      </c>
      <c r="W30" s="11">
        <v>282</v>
      </c>
      <c r="X30" s="11">
        <v>238</v>
      </c>
      <c r="Y30" s="11">
        <v>192</v>
      </c>
      <c r="Z30" s="11">
        <v>125</v>
      </c>
      <c r="AA30" s="11">
        <v>87</v>
      </c>
      <c r="AB30" s="11">
        <v>50</v>
      </c>
      <c r="AC30" s="11">
        <v>27</v>
      </c>
    </row>
    <row r="31" spans="1:29" x14ac:dyDescent="0.25">
      <c r="A31" s="7" t="s">
        <v>31</v>
      </c>
      <c r="B31" s="7" t="s">
        <v>247</v>
      </c>
      <c r="C31" s="7" t="s">
        <v>762</v>
      </c>
      <c r="D31" s="7" t="s">
        <v>791</v>
      </c>
      <c r="E31" s="7" t="s">
        <v>23</v>
      </c>
      <c r="F31" s="7" t="s">
        <v>799</v>
      </c>
      <c r="G31" s="7" t="s">
        <v>294</v>
      </c>
      <c r="H31" s="7" t="s">
        <v>931</v>
      </c>
      <c r="I31" s="7" t="s">
        <v>479</v>
      </c>
      <c r="J31" s="11">
        <v>34941</v>
      </c>
      <c r="K31" s="11">
        <v>32254</v>
      </c>
      <c r="L31" s="11">
        <v>67195</v>
      </c>
      <c r="M31" s="11">
        <v>10834</v>
      </c>
      <c r="N31" s="11">
        <v>9522</v>
      </c>
      <c r="O31" s="11">
        <v>8304</v>
      </c>
      <c r="P31" s="11">
        <v>7176</v>
      </c>
      <c r="Q31" s="11">
        <v>6139</v>
      </c>
      <c r="R31" s="11">
        <v>5153</v>
      </c>
      <c r="S31" s="11">
        <v>4270</v>
      </c>
      <c r="T31" s="11">
        <v>3493</v>
      </c>
      <c r="U31" s="11">
        <v>2838</v>
      </c>
      <c r="V31" s="11">
        <v>2348</v>
      </c>
      <c r="W31" s="11">
        <v>2007</v>
      </c>
      <c r="X31" s="11">
        <v>1691</v>
      </c>
      <c r="Y31" s="11">
        <v>1367</v>
      </c>
      <c r="Z31" s="11">
        <v>888</v>
      </c>
      <c r="AA31" s="11">
        <v>619</v>
      </c>
      <c r="AB31" s="11">
        <v>352</v>
      </c>
      <c r="AC31" s="11">
        <v>194</v>
      </c>
    </row>
    <row r="32" spans="1:29" x14ac:dyDescent="0.25">
      <c r="A32" s="7" t="s">
        <v>31</v>
      </c>
      <c r="B32" s="7" t="s">
        <v>248</v>
      </c>
      <c r="C32" s="7" t="s">
        <v>54</v>
      </c>
      <c r="D32" s="7" t="s">
        <v>791</v>
      </c>
      <c r="E32" s="7" t="s">
        <v>23</v>
      </c>
      <c r="F32" s="7" t="s">
        <v>800</v>
      </c>
      <c r="G32" s="7" t="s">
        <v>400</v>
      </c>
      <c r="H32" s="7" t="s">
        <v>932</v>
      </c>
      <c r="I32" s="7" t="s">
        <v>476</v>
      </c>
      <c r="J32" s="11">
        <v>6476</v>
      </c>
      <c r="K32" s="11">
        <v>5979</v>
      </c>
      <c r="L32" s="11">
        <v>12455</v>
      </c>
      <c r="M32" s="11">
        <v>2008</v>
      </c>
      <c r="N32" s="11">
        <v>1765</v>
      </c>
      <c r="O32" s="11">
        <v>1539</v>
      </c>
      <c r="P32" s="11">
        <v>1330</v>
      </c>
      <c r="Q32" s="11">
        <v>1138</v>
      </c>
      <c r="R32" s="11">
        <v>955</v>
      </c>
      <c r="S32" s="11">
        <v>792</v>
      </c>
      <c r="T32" s="11">
        <v>647</v>
      </c>
      <c r="U32" s="11">
        <v>526</v>
      </c>
      <c r="V32" s="11">
        <v>435</v>
      </c>
      <c r="W32" s="11">
        <v>373</v>
      </c>
      <c r="X32" s="11">
        <v>313</v>
      </c>
      <c r="Y32" s="11">
        <v>253</v>
      </c>
      <c r="Z32" s="11">
        <v>165</v>
      </c>
      <c r="AA32" s="11">
        <v>115</v>
      </c>
      <c r="AB32" s="11">
        <v>66</v>
      </c>
      <c r="AC32" s="11">
        <v>36</v>
      </c>
    </row>
    <row r="33" spans="1:29" x14ac:dyDescent="0.25">
      <c r="A33" s="7" t="s">
        <v>31</v>
      </c>
      <c r="B33" s="7" t="s">
        <v>248</v>
      </c>
      <c r="C33" s="7" t="s">
        <v>55</v>
      </c>
      <c r="D33" s="7" t="s">
        <v>791</v>
      </c>
      <c r="E33" s="7" t="s">
        <v>23</v>
      </c>
      <c r="F33" s="7" t="s">
        <v>800</v>
      </c>
      <c r="G33" s="7" t="s">
        <v>294</v>
      </c>
      <c r="H33" s="7" t="s">
        <v>933</v>
      </c>
      <c r="I33" s="7" t="s">
        <v>506</v>
      </c>
      <c r="J33" s="11">
        <v>20794</v>
      </c>
      <c r="K33" s="11">
        <v>19193</v>
      </c>
      <c r="L33" s="11">
        <v>39987</v>
      </c>
      <c r="M33" s="11">
        <v>6446</v>
      </c>
      <c r="N33" s="11">
        <v>5667</v>
      </c>
      <c r="O33" s="11">
        <v>4942</v>
      </c>
      <c r="P33" s="11">
        <v>4271</v>
      </c>
      <c r="Q33" s="11">
        <v>3654</v>
      </c>
      <c r="R33" s="11">
        <v>3067</v>
      </c>
      <c r="S33" s="11">
        <v>2541</v>
      </c>
      <c r="T33" s="11">
        <v>2078</v>
      </c>
      <c r="U33" s="11">
        <v>1689</v>
      </c>
      <c r="V33" s="11">
        <v>1398</v>
      </c>
      <c r="W33" s="11">
        <v>1194</v>
      </c>
      <c r="X33" s="11">
        <v>1006</v>
      </c>
      <c r="Y33" s="11">
        <v>813</v>
      </c>
      <c r="Z33" s="11">
        <v>529</v>
      </c>
      <c r="AA33" s="11">
        <v>368</v>
      </c>
      <c r="AB33" s="11">
        <v>209</v>
      </c>
      <c r="AC33" s="11">
        <v>115</v>
      </c>
    </row>
    <row r="34" spans="1:29" x14ac:dyDescent="0.25">
      <c r="A34" s="7" t="s">
        <v>31</v>
      </c>
      <c r="B34" s="7" t="s">
        <v>248</v>
      </c>
      <c r="C34" s="7" t="s">
        <v>56</v>
      </c>
      <c r="D34" s="7" t="s">
        <v>791</v>
      </c>
      <c r="E34" s="7" t="s">
        <v>23</v>
      </c>
      <c r="F34" s="7" t="s">
        <v>800</v>
      </c>
      <c r="G34" s="7" t="s">
        <v>376</v>
      </c>
      <c r="H34" s="7" t="s">
        <v>934</v>
      </c>
      <c r="I34" s="7" t="s">
        <v>574</v>
      </c>
      <c r="J34" s="11">
        <v>29579</v>
      </c>
      <c r="K34" s="11">
        <v>27303</v>
      </c>
      <c r="L34" s="11">
        <v>56882</v>
      </c>
      <c r="M34" s="11">
        <v>9171</v>
      </c>
      <c r="N34" s="11">
        <v>8061</v>
      </c>
      <c r="O34" s="11">
        <v>7030</v>
      </c>
      <c r="P34" s="11">
        <v>6076</v>
      </c>
      <c r="Q34" s="11">
        <v>5197</v>
      </c>
      <c r="R34" s="11">
        <v>4362</v>
      </c>
      <c r="S34" s="11">
        <v>3615</v>
      </c>
      <c r="T34" s="11">
        <v>2957</v>
      </c>
      <c r="U34" s="11">
        <v>2401</v>
      </c>
      <c r="V34" s="11">
        <v>1988</v>
      </c>
      <c r="W34" s="11">
        <v>1699</v>
      </c>
      <c r="X34" s="11">
        <v>1431</v>
      </c>
      <c r="Y34" s="11">
        <v>1157</v>
      </c>
      <c r="Z34" s="11">
        <v>752</v>
      </c>
      <c r="AA34" s="11">
        <v>524</v>
      </c>
      <c r="AB34" s="11">
        <v>297</v>
      </c>
      <c r="AC34" s="11">
        <v>164</v>
      </c>
    </row>
    <row r="35" spans="1:29" x14ac:dyDescent="0.25">
      <c r="A35" s="7" t="s">
        <v>31</v>
      </c>
      <c r="B35" s="7" t="s">
        <v>248</v>
      </c>
      <c r="C35" s="7" t="s">
        <v>57</v>
      </c>
      <c r="D35" s="7" t="s">
        <v>791</v>
      </c>
      <c r="E35" s="7" t="s">
        <v>23</v>
      </c>
      <c r="F35" s="7" t="s">
        <v>800</v>
      </c>
      <c r="G35" s="7" t="s">
        <v>348</v>
      </c>
      <c r="H35" s="7" t="s">
        <v>935</v>
      </c>
      <c r="I35" s="7" t="s">
        <v>586</v>
      </c>
      <c r="J35" s="11">
        <v>11747</v>
      </c>
      <c r="K35" s="11">
        <v>10843</v>
      </c>
      <c r="L35" s="11">
        <v>22590</v>
      </c>
      <c r="M35" s="11">
        <v>3642</v>
      </c>
      <c r="N35" s="11">
        <v>3201</v>
      </c>
      <c r="O35" s="11">
        <v>2791</v>
      </c>
      <c r="P35" s="11">
        <v>2413</v>
      </c>
      <c r="Q35" s="11">
        <v>2064</v>
      </c>
      <c r="R35" s="11">
        <v>1733</v>
      </c>
      <c r="S35" s="11">
        <v>1435</v>
      </c>
      <c r="T35" s="11">
        <v>1175</v>
      </c>
      <c r="U35" s="11">
        <v>954</v>
      </c>
      <c r="V35" s="11">
        <v>789</v>
      </c>
      <c r="W35" s="11">
        <v>675</v>
      </c>
      <c r="X35" s="11">
        <v>569</v>
      </c>
      <c r="Y35" s="11">
        <v>459</v>
      </c>
      <c r="Z35" s="11">
        <v>298</v>
      </c>
      <c r="AA35" s="11">
        <v>208</v>
      </c>
      <c r="AB35" s="11">
        <v>118</v>
      </c>
      <c r="AC35" s="11">
        <v>65</v>
      </c>
    </row>
    <row r="36" spans="1:29" x14ac:dyDescent="0.25">
      <c r="A36" s="7" t="s">
        <v>31</v>
      </c>
      <c r="B36" s="7" t="s">
        <v>248</v>
      </c>
      <c r="C36" s="7" t="s">
        <v>58</v>
      </c>
      <c r="D36" s="7" t="s">
        <v>791</v>
      </c>
      <c r="E36" s="7" t="s">
        <v>23</v>
      </c>
      <c r="F36" s="7" t="s">
        <v>800</v>
      </c>
      <c r="G36" s="7" t="s">
        <v>830</v>
      </c>
      <c r="H36" s="7" t="s">
        <v>936</v>
      </c>
      <c r="I36" s="7" t="s">
        <v>609</v>
      </c>
      <c r="J36" s="11">
        <v>9032</v>
      </c>
      <c r="K36" s="11">
        <v>8336</v>
      </c>
      <c r="L36" s="11">
        <v>17368</v>
      </c>
      <c r="M36" s="11">
        <v>2800</v>
      </c>
      <c r="N36" s="11">
        <v>2461</v>
      </c>
      <c r="O36" s="11">
        <v>2146</v>
      </c>
      <c r="P36" s="11">
        <v>1855</v>
      </c>
      <c r="Q36" s="11">
        <v>1587</v>
      </c>
      <c r="R36" s="11">
        <v>1332</v>
      </c>
      <c r="S36" s="11">
        <v>1104</v>
      </c>
      <c r="T36" s="11">
        <v>902</v>
      </c>
      <c r="U36" s="11">
        <v>733</v>
      </c>
      <c r="V36" s="11">
        <v>607</v>
      </c>
      <c r="W36" s="11">
        <v>519</v>
      </c>
      <c r="X36" s="11">
        <v>437</v>
      </c>
      <c r="Y36" s="11">
        <v>353</v>
      </c>
      <c r="Z36" s="11">
        <v>229</v>
      </c>
      <c r="AA36" s="11">
        <v>160</v>
      </c>
      <c r="AB36" s="11">
        <v>90</v>
      </c>
      <c r="AC36" s="11">
        <v>50</v>
      </c>
    </row>
    <row r="37" spans="1:29" x14ac:dyDescent="0.25">
      <c r="A37" s="7" t="s">
        <v>31</v>
      </c>
      <c r="B37" s="7" t="s">
        <v>248</v>
      </c>
      <c r="C37" s="7" t="s">
        <v>59</v>
      </c>
      <c r="D37" s="7" t="s">
        <v>791</v>
      </c>
      <c r="E37" s="7" t="s">
        <v>23</v>
      </c>
      <c r="F37" s="7" t="s">
        <v>800</v>
      </c>
      <c r="G37" s="7" t="s">
        <v>831</v>
      </c>
      <c r="H37" s="7" t="s">
        <v>937</v>
      </c>
      <c r="I37" s="7" t="s">
        <v>737</v>
      </c>
      <c r="J37" s="11">
        <v>16624</v>
      </c>
      <c r="K37" s="11">
        <v>15346</v>
      </c>
      <c r="L37" s="11">
        <v>31970</v>
      </c>
      <c r="M37" s="11">
        <v>5154</v>
      </c>
      <c r="N37" s="11">
        <v>4530</v>
      </c>
      <c r="O37" s="11">
        <v>3951</v>
      </c>
      <c r="P37" s="11">
        <v>3415</v>
      </c>
      <c r="Q37" s="11">
        <v>2922</v>
      </c>
      <c r="R37" s="11">
        <v>2452</v>
      </c>
      <c r="S37" s="11">
        <v>2032</v>
      </c>
      <c r="T37" s="11">
        <v>1662</v>
      </c>
      <c r="U37" s="11">
        <v>1349</v>
      </c>
      <c r="V37" s="11">
        <v>1117</v>
      </c>
      <c r="W37" s="11">
        <v>955</v>
      </c>
      <c r="X37" s="11">
        <v>804</v>
      </c>
      <c r="Y37" s="11">
        <v>650</v>
      </c>
      <c r="Z37" s="11">
        <v>423</v>
      </c>
      <c r="AA37" s="11">
        <v>295</v>
      </c>
      <c r="AB37" s="11">
        <v>167</v>
      </c>
      <c r="AC37" s="11">
        <v>93</v>
      </c>
    </row>
    <row r="38" spans="1:29" x14ac:dyDescent="0.25">
      <c r="A38" s="7" t="s">
        <v>31</v>
      </c>
      <c r="B38" s="7" t="s">
        <v>248</v>
      </c>
      <c r="C38" s="7" t="s">
        <v>763</v>
      </c>
      <c r="D38" s="7" t="s">
        <v>791</v>
      </c>
      <c r="E38" s="7" t="s">
        <v>23</v>
      </c>
      <c r="F38" s="7" t="s">
        <v>800</v>
      </c>
      <c r="G38" s="7" t="s">
        <v>311</v>
      </c>
      <c r="H38" s="7" t="s">
        <v>938</v>
      </c>
      <c r="I38" s="7" t="s">
        <v>485</v>
      </c>
      <c r="J38" s="11">
        <v>13108</v>
      </c>
      <c r="K38" s="11">
        <v>12099</v>
      </c>
      <c r="L38" s="11">
        <v>25207</v>
      </c>
      <c r="M38" s="11">
        <v>4064</v>
      </c>
      <c r="N38" s="11">
        <v>3572</v>
      </c>
      <c r="O38" s="11">
        <v>3115</v>
      </c>
      <c r="P38" s="11">
        <v>2692</v>
      </c>
      <c r="Q38" s="11">
        <v>2303</v>
      </c>
      <c r="R38" s="11">
        <v>1933</v>
      </c>
      <c r="S38" s="11">
        <v>1602</v>
      </c>
      <c r="T38" s="11">
        <v>1311</v>
      </c>
      <c r="U38" s="11">
        <v>1064</v>
      </c>
      <c r="V38" s="11">
        <v>881</v>
      </c>
      <c r="W38" s="11">
        <v>753</v>
      </c>
      <c r="X38" s="11">
        <v>634</v>
      </c>
      <c r="Y38" s="11">
        <v>513</v>
      </c>
      <c r="Z38" s="11">
        <v>334</v>
      </c>
      <c r="AA38" s="11">
        <v>233</v>
      </c>
      <c r="AB38" s="11">
        <v>131</v>
      </c>
      <c r="AC38" s="11">
        <v>72</v>
      </c>
    </row>
    <row r="39" spans="1:29" x14ac:dyDescent="0.25">
      <c r="A39" s="7" t="s">
        <v>31</v>
      </c>
      <c r="B39" s="7" t="s">
        <v>248</v>
      </c>
      <c r="C39" s="7" t="s">
        <v>771</v>
      </c>
      <c r="D39" s="7" t="s">
        <v>791</v>
      </c>
      <c r="E39" s="7" t="s">
        <v>23</v>
      </c>
      <c r="F39" s="7" t="s">
        <v>800</v>
      </c>
      <c r="G39" s="7" t="s">
        <v>832</v>
      </c>
      <c r="H39" s="7" t="s">
        <v>939</v>
      </c>
      <c r="I39" s="7" t="s">
        <v>295</v>
      </c>
      <c r="J39" s="11">
        <v>15993</v>
      </c>
      <c r="K39" s="11">
        <v>14762</v>
      </c>
      <c r="L39" s="11">
        <v>30755</v>
      </c>
      <c r="M39" s="11">
        <v>4958</v>
      </c>
      <c r="N39" s="11">
        <v>4358</v>
      </c>
      <c r="O39" s="11">
        <v>3800</v>
      </c>
      <c r="P39" s="11">
        <v>3285</v>
      </c>
      <c r="Q39" s="11">
        <v>2811</v>
      </c>
      <c r="R39" s="11">
        <v>2358</v>
      </c>
      <c r="S39" s="11">
        <v>1955</v>
      </c>
      <c r="T39" s="11">
        <v>1599</v>
      </c>
      <c r="U39" s="11">
        <v>1299</v>
      </c>
      <c r="V39" s="11">
        <v>1075</v>
      </c>
      <c r="W39" s="11">
        <v>919</v>
      </c>
      <c r="X39" s="11">
        <v>773</v>
      </c>
      <c r="Y39" s="11">
        <v>626</v>
      </c>
      <c r="Z39" s="11">
        <v>407</v>
      </c>
      <c r="AA39" s="11">
        <v>283</v>
      </c>
      <c r="AB39" s="11">
        <v>160</v>
      </c>
      <c r="AC39" s="11">
        <v>88</v>
      </c>
    </row>
    <row r="40" spans="1:29" x14ac:dyDescent="0.25">
      <c r="A40" s="7" t="s">
        <v>1</v>
      </c>
      <c r="B40" s="7" t="s">
        <v>1</v>
      </c>
      <c r="C40" s="7" t="s">
        <v>64</v>
      </c>
      <c r="D40" s="7" t="s">
        <v>794</v>
      </c>
      <c r="E40" s="7" t="s">
        <v>24</v>
      </c>
      <c r="F40" s="7" t="s">
        <v>801</v>
      </c>
      <c r="G40" s="7" t="s">
        <v>743</v>
      </c>
      <c r="H40" s="7" t="s">
        <v>940</v>
      </c>
      <c r="I40" s="7" t="s">
        <v>744</v>
      </c>
      <c r="J40" s="11">
        <v>84128</v>
      </c>
      <c r="K40" s="11">
        <v>77656</v>
      </c>
      <c r="L40" s="11">
        <v>161783</v>
      </c>
      <c r="M40" s="11">
        <v>26082</v>
      </c>
      <c r="N40" s="11">
        <v>22925</v>
      </c>
      <c r="O40" s="11">
        <v>19994</v>
      </c>
      <c r="P40" s="11">
        <v>17280</v>
      </c>
      <c r="Q40" s="11">
        <v>14782</v>
      </c>
      <c r="R40" s="11">
        <v>12408</v>
      </c>
      <c r="S40" s="11">
        <v>10282</v>
      </c>
      <c r="T40" s="11">
        <v>8411</v>
      </c>
      <c r="U40" s="11">
        <v>6831</v>
      </c>
      <c r="V40" s="11">
        <v>5654</v>
      </c>
      <c r="W40" s="11">
        <v>4834</v>
      </c>
      <c r="X40" s="11">
        <v>4070</v>
      </c>
      <c r="Y40" s="11">
        <v>3289</v>
      </c>
      <c r="Z40" s="11">
        <v>2140</v>
      </c>
      <c r="AA40" s="11">
        <v>1490</v>
      </c>
      <c r="AB40" s="11">
        <v>846</v>
      </c>
      <c r="AC40" s="11">
        <v>466</v>
      </c>
    </row>
    <row r="41" spans="1:29" x14ac:dyDescent="0.25">
      <c r="A41" s="7" t="s">
        <v>1</v>
      </c>
      <c r="B41" s="7" t="s">
        <v>1</v>
      </c>
      <c r="C41" s="7" t="s">
        <v>65</v>
      </c>
      <c r="D41" s="7" t="s">
        <v>794</v>
      </c>
      <c r="E41" s="7" t="s">
        <v>24</v>
      </c>
      <c r="F41" s="7" t="s">
        <v>801</v>
      </c>
      <c r="G41" s="7" t="s">
        <v>835</v>
      </c>
      <c r="H41" s="7" t="s">
        <v>941</v>
      </c>
      <c r="I41" s="7" t="s">
        <v>745</v>
      </c>
      <c r="J41" s="11">
        <v>38703</v>
      </c>
      <c r="K41" s="11">
        <v>35726</v>
      </c>
      <c r="L41" s="11">
        <v>74429</v>
      </c>
      <c r="M41" s="11">
        <v>12000</v>
      </c>
      <c r="N41" s="11">
        <v>10546</v>
      </c>
      <c r="O41" s="11">
        <v>9198</v>
      </c>
      <c r="P41" s="11">
        <v>7950</v>
      </c>
      <c r="Q41" s="11">
        <v>6801</v>
      </c>
      <c r="R41" s="11">
        <v>5709</v>
      </c>
      <c r="S41" s="11">
        <v>4730</v>
      </c>
      <c r="T41" s="11">
        <v>3869</v>
      </c>
      <c r="U41" s="11">
        <v>3142</v>
      </c>
      <c r="V41" s="11">
        <v>2601</v>
      </c>
      <c r="W41" s="11">
        <v>2224</v>
      </c>
      <c r="X41" s="11">
        <v>1873</v>
      </c>
      <c r="Y41" s="11">
        <v>1513</v>
      </c>
      <c r="Z41" s="11">
        <v>984</v>
      </c>
      <c r="AA41" s="11">
        <v>686</v>
      </c>
      <c r="AB41" s="11">
        <v>390</v>
      </c>
      <c r="AC41" s="11">
        <v>214</v>
      </c>
    </row>
    <row r="42" spans="1:29" x14ac:dyDescent="0.25">
      <c r="A42" s="7" t="s">
        <v>1</v>
      </c>
      <c r="B42" s="7" t="s">
        <v>1</v>
      </c>
      <c r="C42" s="7" t="s">
        <v>66</v>
      </c>
      <c r="D42" s="7" t="s">
        <v>794</v>
      </c>
      <c r="E42" s="7" t="s">
        <v>24</v>
      </c>
      <c r="F42" s="7" t="s">
        <v>801</v>
      </c>
      <c r="G42" s="7" t="s">
        <v>836</v>
      </c>
      <c r="H42" s="7" t="s">
        <v>942</v>
      </c>
      <c r="I42" s="7" t="s">
        <v>746</v>
      </c>
      <c r="J42" s="11">
        <v>88772</v>
      </c>
      <c r="K42" s="11">
        <v>81944</v>
      </c>
      <c r="L42" s="11">
        <v>170716</v>
      </c>
      <c r="M42" s="11">
        <v>27523</v>
      </c>
      <c r="N42" s="11">
        <v>24190</v>
      </c>
      <c r="O42" s="11">
        <v>21097</v>
      </c>
      <c r="P42" s="11">
        <v>18234</v>
      </c>
      <c r="Q42" s="11">
        <v>15599</v>
      </c>
      <c r="R42" s="11">
        <v>13093</v>
      </c>
      <c r="S42" s="11">
        <v>10850</v>
      </c>
      <c r="T42" s="11">
        <v>8876</v>
      </c>
      <c r="U42" s="11">
        <v>7208</v>
      </c>
      <c r="V42" s="11">
        <v>5966</v>
      </c>
      <c r="W42" s="11">
        <v>5101</v>
      </c>
      <c r="X42" s="11">
        <v>4295</v>
      </c>
      <c r="Y42" s="11">
        <v>3471</v>
      </c>
      <c r="Z42" s="11">
        <v>2257</v>
      </c>
      <c r="AA42" s="11">
        <v>1573</v>
      </c>
      <c r="AB42" s="11">
        <v>894</v>
      </c>
      <c r="AC42" s="11">
        <v>492</v>
      </c>
    </row>
    <row r="43" spans="1:29" x14ac:dyDescent="0.25">
      <c r="A43" s="7" t="s">
        <v>1</v>
      </c>
      <c r="B43" s="7" t="s">
        <v>1</v>
      </c>
      <c r="C43" s="7" t="s">
        <v>67</v>
      </c>
      <c r="D43" s="7" t="s">
        <v>794</v>
      </c>
      <c r="E43" s="7" t="s">
        <v>24</v>
      </c>
      <c r="F43" s="7" t="s">
        <v>801</v>
      </c>
      <c r="G43" s="7" t="s">
        <v>837</v>
      </c>
      <c r="H43" s="7" t="s">
        <v>943</v>
      </c>
      <c r="I43" s="7" t="s">
        <v>748</v>
      </c>
      <c r="J43" s="11">
        <v>412650</v>
      </c>
      <c r="K43" s="11">
        <v>380908</v>
      </c>
      <c r="L43" s="11">
        <v>793559</v>
      </c>
      <c r="M43" s="11">
        <v>127938</v>
      </c>
      <c r="N43" s="11">
        <v>112446</v>
      </c>
      <c r="O43" s="11">
        <v>98067</v>
      </c>
      <c r="P43" s="11">
        <v>84758</v>
      </c>
      <c r="Q43" s="11">
        <v>72510</v>
      </c>
      <c r="R43" s="11">
        <v>60860</v>
      </c>
      <c r="S43" s="11">
        <v>50433</v>
      </c>
      <c r="T43" s="11">
        <v>41257</v>
      </c>
      <c r="U43" s="11">
        <v>33506</v>
      </c>
      <c r="V43" s="11">
        <v>27730</v>
      </c>
      <c r="W43" s="11">
        <v>23711</v>
      </c>
      <c r="X43" s="11">
        <v>19961</v>
      </c>
      <c r="Y43" s="11">
        <v>16134</v>
      </c>
      <c r="Z43" s="11">
        <v>10494</v>
      </c>
      <c r="AA43" s="11">
        <v>7313</v>
      </c>
      <c r="AB43" s="11">
        <v>4152</v>
      </c>
      <c r="AC43" s="11">
        <v>2287</v>
      </c>
    </row>
    <row r="44" spans="1:29" x14ac:dyDescent="0.25">
      <c r="A44" s="7" t="s">
        <v>1</v>
      </c>
      <c r="B44" s="7" t="s">
        <v>1</v>
      </c>
      <c r="C44" s="7" t="s">
        <v>68</v>
      </c>
      <c r="D44" s="7" t="s">
        <v>794</v>
      </c>
      <c r="E44" s="7" t="s">
        <v>24</v>
      </c>
      <c r="F44" s="7" t="s">
        <v>801</v>
      </c>
      <c r="G44" s="7" t="s">
        <v>838</v>
      </c>
      <c r="H44" s="7" t="s">
        <v>944</v>
      </c>
      <c r="I44" s="7" t="s">
        <v>747</v>
      </c>
      <c r="J44" s="11">
        <v>404283</v>
      </c>
      <c r="K44" s="11">
        <v>373185</v>
      </c>
      <c r="L44" s="11">
        <v>777468</v>
      </c>
      <c r="M44" s="11">
        <v>125344</v>
      </c>
      <c r="N44" s="11">
        <v>110166</v>
      </c>
      <c r="O44" s="11">
        <v>96079</v>
      </c>
      <c r="P44" s="11">
        <v>83039</v>
      </c>
      <c r="Q44" s="11">
        <v>71039</v>
      </c>
      <c r="R44" s="11">
        <v>59626</v>
      </c>
      <c r="S44" s="11">
        <v>49410</v>
      </c>
      <c r="T44" s="11">
        <v>40420</v>
      </c>
      <c r="U44" s="11">
        <v>32827</v>
      </c>
      <c r="V44" s="11">
        <v>27168</v>
      </c>
      <c r="W44" s="11">
        <v>23231</v>
      </c>
      <c r="X44" s="11">
        <v>19556</v>
      </c>
      <c r="Y44" s="11">
        <v>15807</v>
      </c>
      <c r="Z44" s="11">
        <v>10281</v>
      </c>
      <c r="AA44" s="11">
        <v>7165</v>
      </c>
      <c r="AB44" s="11">
        <v>4068</v>
      </c>
      <c r="AC44" s="11">
        <v>2241</v>
      </c>
    </row>
    <row r="45" spans="1:29" x14ac:dyDescent="0.25">
      <c r="A45" s="7" t="s">
        <v>2</v>
      </c>
      <c r="B45" s="7" t="s">
        <v>302</v>
      </c>
      <c r="C45" s="7" t="s">
        <v>466</v>
      </c>
      <c r="D45" s="7" t="s">
        <v>790</v>
      </c>
      <c r="E45" s="7" t="s">
        <v>25</v>
      </c>
      <c r="F45" s="7" t="s">
        <v>802</v>
      </c>
      <c r="G45" s="7" t="s">
        <v>839</v>
      </c>
      <c r="H45" s="7" t="s">
        <v>945</v>
      </c>
      <c r="I45" s="7" t="s">
        <v>467</v>
      </c>
      <c r="J45" s="11">
        <v>11444</v>
      </c>
      <c r="K45" s="11">
        <v>10563</v>
      </c>
      <c r="L45" s="11">
        <v>22007</v>
      </c>
      <c r="M45" s="11">
        <v>3548</v>
      </c>
      <c r="N45" s="11">
        <v>3119</v>
      </c>
      <c r="O45" s="11">
        <v>2719</v>
      </c>
      <c r="P45" s="11">
        <v>2351</v>
      </c>
      <c r="Q45" s="11">
        <v>2011</v>
      </c>
      <c r="R45" s="11">
        <v>1687</v>
      </c>
      <c r="S45" s="11">
        <v>1399</v>
      </c>
      <c r="T45" s="11">
        <v>1144</v>
      </c>
      <c r="U45" s="11">
        <v>929</v>
      </c>
      <c r="V45" s="11">
        <v>769</v>
      </c>
      <c r="W45" s="11">
        <v>658</v>
      </c>
      <c r="X45" s="11">
        <v>554</v>
      </c>
      <c r="Y45" s="11">
        <v>447</v>
      </c>
      <c r="Z45" s="11">
        <v>291</v>
      </c>
      <c r="AA45" s="11">
        <v>202</v>
      </c>
      <c r="AB45" s="11">
        <v>115</v>
      </c>
      <c r="AC45" s="11">
        <v>64</v>
      </c>
    </row>
    <row r="46" spans="1:29" x14ac:dyDescent="0.25">
      <c r="A46" s="7" t="s">
        <v>2</v>
      </c>
      <c r="B46" s="7" t="s">
        <v>302</v>
      </c>
      <c r="C46" s="7" t="s">
        <v>468</v>
      </c>
      <c r="D46" s="7" t="s">
        <v>790</v>
      </c>
      <c r="E46" s="7" t="s">
        <v>25</v>
      </c>
      <c r="F46" s="7" t="s">
        <v>802</v>
      </c>
      <c r="G46" s="7" t="s">
        <v>840</v>
      </c>
      <c r="H46" s="7" t="s">
        <v>946</v>
      </c>
      <c r="I46" s="7" t="s">
        <v>469</v>
      </c>
      <c r="J46" s="11">
        <v>6647</v>
      </c>
      <c r="K46" s="11">
        <v>6136</v>
      </c>
      <c r="L46" s="11">
        <v>12783</v>
      </c>
      <c r="M46" s="11">
        <v>2061</v>
      </c>
      <c r="N46" s="11">
        <v>1811</v>
      </c>
      <c r="O46" s="11">
        <v>1580</v>
      </c>
      <c r="P46" s="11">
        <v>1365</v>
      </c>
      <c r="Q46" s="11">
        <v>1168</v>
      </c>
      <c r="R46" s="11">
        <v>980</v>
      </c>
      <c r="S46" s="11">
        <v>812</v>
      </c>
      <c r="T46" s="11">
        <v>664</v>
      </c>
      <c r="U46" s="11">
        <v>540</v>
      </c>
      <c r="V46" s="11">
        <v>447</v>
      </c>
      <c r="W46" s="11">
        <v>382</v>
      </c>
      <c r="X46" s="11">
        <v>322</v>
      </c>
      <c r="Y46" s="11">
        <v>260</v>
      </c>
      <c r="Z46" s="11">
        <v>169</v>
      </c>
      <c r="AA46" s="11">
        <v>117</v>
      </c>
      <c r="AB46" s="11">
        <v>67</v>
      </c>
      <c r="AC46" s="11">
        <v>37</v>
      </c>
    </row>
    <row r="47" spans="1:29" x14ac:dyDescent="0.25">
      <c r="A47" s="7" t="s">
        <v>2</v>
      </c>
      <c r="B47" s="7" t="s">
        <v>302</v>
      </c>
      <c r="C47" s="7" t="s">
        <v>269</v>
      </c>
      <c r="D47" s="7" t="s">
        <v>790</v>
      </c>
      <c r="E47" s="7" t="s">
        <v>25</v>
      </c>
      <c r="F47" s="7" t="s">
        <v>802</v>
      </c>
      <c r="G47" s="7" t="s">
        <v>841</v>
      </c>
      <c r="H47" s="7" t="s">
        <v>947</v>
      </c>
      <c r="I47" s="7" t="s">
        <v>537</v>
      </c>
      <c r="J47" s="11">
        <v>60184</v>
      </c>
      <c r="K47" s="11">
        <v>55555</v>
      </c>
      <c r="L47" s="11">
        <v>115739</v>
      </c>
      <c r="M47" s="11">
        <v>18659</v>
      </c>
      <c r="N47" s="11">
        <v>16400</v>
      </c>
      <c r="O47" s="11">
        <v>14303</v>
      </c>
      <c r="P47" s="11">
        <v>12362</v>
      </c>
      <c r="Q47" s="11">
        <v>10575</v>
      </c>
      <c r="R47" s="11">
        <v>8877</v>
      </c>
      <c r="S47" s="11">
        <v>7355</v>
      </c>
      <c r="T47" s="11">
        <v>6018</v>
      </c>
      <c r="U47" s="11">
        <v>4887</v>
      </c>
      <c r="V47" s="11">
        <v>4045</v>
      </c>
      <c r="W47" s="11">
        <v>3458</v>
      </c>
      <c r="X47" s="11">
        <v>2911</v>
      </c>
      <c r="Y47" s="11">
        <v>2353</v>
      </c>
      <c r="Z47" s="11">
        <v>1530</v>
      </c>
      <c r="AA47" s="11">
        <v>1066</v>
      </c>
      <c r="AB47" s="11">
        <v>605</v>
      </c>
      <c r="AC47" s="11">
        <v>334</v>
      </c>
    </row>
    <row r="48" spans="1:29" x14ac:dyDescent="0.25">
      <c r="A48" s="7" t="s">
        <v>2</v>
      </c>
      <c r="B48" s="7" t="s">
        <v>302</v>
      </c>
      <c r="C48" s="7" t="s">
        <v>554</v>
      </c>
      <c r="D48" s="7" t="s">
        <v>790</v>
      </c>
      <c r="E48" s="7" t="s">
        <v>25</v>
      </c>
      <c r="F48" s="7" t="s">
        <v>802</v>
      </c>
      <c r="G48" s="7" t="s">
        <v>842</v>
      </c>
      <c r="H48" s="7" t="s">
        <v>948</v>
      </c>
      <c r="I48" s="7" t="s">
        <v>555</v>
      </c>
      <c r="J48" s="11">
        <v>8793</v>
      </c>
      <c r="K48" s="11">
        <v>8115</v>
      </c>
      <c r="L48" s="11">
        <v>16908</v>
      </c>
      <c r="M48" s="11">
        <v>2726</v>
      </c>
      <c r="N48" s="11">
        <v>2396</v>
      </c>
      <c r="O48" s="11">
        <v>2089</v>
      </c>
      <c r="P48" s="11">
        <v>1806</v>
      </c>
      <c r="Q48" s="11">
        <v>1545</v>
      </c>
      <c r="R48" s="11">
        <v>1297</v>
      </c>
      <c r="S48" s="11">
        <v>1075</v>
      </c>
      <c r="T48" s="11">
        <v>879</v>
      </c>
      <c r="U48" s="11">
        <v>714</v>
      </c>
      <c r="V48" s="11">
        <v>591</v>
      </c>
      <c r="W48" s="11">
        <v>505</v>
      </c>
      <c r="X48" s="11">
        <v>425</v>
      </c>
      <c r="Y48" s="11">
        <v>344</v>
      </c>
      <c r="Z48" s="11">
        <v>224</v>
      </c>
      <c r="AA48" s="11">
        <v>156</v>
      </c>
      <c r="AB48" s="11">
        <v>88</v>
      </c>
      <c r="AC48" s="11">
        <v>48</v>
      </c>
    </row>
    <row r="49" spans="1:29" x14ac:dyDescent="0.25">
      <c r="A49" s="7" t="s">
        <v>2</v>
      </c>
      <c r="B49" s="7" t="s">
        <v>302</v>
      </c>
      <c r="C49" s="7" t="s">
        <v>301</v>
      </c>
      <c r="D49" s="7" t="s">
        <v>790</v>
      </c>
      <c r="E49" s="7" t="s">
        <v>25</v>
      </c>
      <c r="F49" s="7" t="s">
        <v>802</v>
      </c>
      <c r="G49" s="7" t="s">
        <v>843</v>
      </c>
      <c r="H49" s="7" t="s">
        <v>949</v>
      </c>
      <c r="I49" s="7" t="s">
        <v>304</v>
      </c>
      <c r="J49" s="11">
        <v>11878</v>
      </c>
      <c r="K49" s="11">
        <v>10964</v>
      </c>
      <c r="L49" s="11">
        <v>22842</v>
      </c>
      <c r="M49" s="11">
        <v>3683</v>
      </c>
      <c r="N49" s="11">
        <v>3237</v>
      </c>
      <c r="O49" s="11">
        <v>2823</v>
      </c>
      <c r="P49" s="11">
        <v>2439</v>
      </c>
      <c r="Q49" s="11">
        <v>2087</v>
      </c>
      <c r="R49" s="11">
        <v>1752</v>
      </c>
      <c r="S49" s="11">
        <v>1452</v>
      </c>
      <c r="T49" s="11">
        <v>1188</v>
      </c>
      <c r="U49" s="11">
        <v>965</v>
      </c>
      <c r="V49" s="11">
        <v>798</v>
      </c>
      <c r="W49" s="11">
        <v>683</v>
      </c>
      <c r="X49" s="11">
        <v>575</v>
      </c>
      <c r="Y49" s="11">
        <v>464</v>
      </c>
      <c r="Z49" s="11">
        <v>302</v>
      </c>
      <c r="AA49" s="11">
        <v>210</v>
      </c>
      <c r="AB49" s="11">
        <v>120</v>
      </c>
      <c r="AC49" s="11">
        <v>66</v>
      </c>
    </row>
    <row r="50" spans="1:29" x14ac:dyDescent="0.25">
      <c r="A50" s="7" t="s">
        <v>2</v>
      </c>
      <c r="B50" s="7" t="s">
        <v>302</v>
      </c>
      <c r="C50" s="7" t="s">
        <v>86</v>
      </c>
      <c r="D50" s="7" t="s">
        <v>790</v>
      </c>
      <c r="E50" s="7" t="s">
        <v>25</v>
      </c>
      <c r="F50" s="7" t="s">
        <v>802</v>
      </c>
      <c r="G50" s="7" t="s">
        <v>340</v>
      </c>
      <c r="H50" s="7" t="s">
        <v>950</v>
      </c>
      <c r="I50" s="7" t="s">
        <v>356</v>
      </c>
      <c r="J50" s="11">
        <v>9872</v>
      </c>
      <c r="K50" s="11">
        <v>9112</v>
      </c>
      <c r="L50" s="11">
        <v>18983</v>
      </c>
      <c r="M50" s="11">
        <v>3061</v>
      </c>
      <c r="N50" s="11">
        <v>2690</v>
      </c>
      <c r="O50" s="11">
        <v>2345</v>
      </c>
      <c r="P50" s="11">
        <v>2028</v>
      </c>
      <c r="Q50" s="11">
        <v>1735</v>
      </c>
      <c r="R50" s="11">
        <v>1456</v>
      </c>
      <c r="S50" s="11">
        <v>1206</v>
      </c>
      <c r="T50" s="11">
        <v>986</v>
      </c>
      <c r="U50" s="11">
        <v>801</v>
      </c>
      <c r="V50" s="11">
        <v>663</v>
      </c>
      <c r="W50" s="11">
        <v>568</v>
      </c>
      <c r="X50" s="11">
        <v>477</v>
      </c>
      <c r="Y50" s="11">
        <v>386</v>
      </c>
      <c r="Z50" s="11">
        <v>251</v>
      </c>
      <c r="AA50" s="11">
        <v>174</v>
      </c>
      <c r="AB50" s="11">
        <v>99</v>
      </c>
      <c r="AC50" s="11">
        <v>55</v>
      </c>
    </row>
    <row r="51" spans="1:29" x14ac:dyDescent="0.25">
      <c r="A51" s="7" t="s">
        <v>2</v>
      </c>
      <c r="B51" s="7" t="s">
        <v>302</v>
      </c>
      <c r="C51" s="7" t="s">
        <v>87</v>
      </c>
      <c r="D51" s="7" t="s">
        <v>790</v>
      </c>
      <c r="E51" s="7" t="s">
        <v>25</v>
      </c>
      <c r="F51" s="7" t="s">
        <v>802</v>
      </c>
      <c r="G51" s="7" t="s">
        <v>378</v>
      </c>
      <c r="H51" s="7" t="s">
        <v>951</v>
      </c>
      <c r="I51" s="7" t="s">
        <v>333</v>
      </c>
      <c r="J51" s="11">
        <v>5176</v>
      </c>
      <c r="K51" s="11">
        <v>4778</v>
      </c>
      <c r="L51" s="11">
        <v>9954</v>
      </c>
      <c r="M51" s="11">
        <v>1605</v>
      </c>
      <c r="N51" s="11">
        <v>1411</v>
      </c>
      <c r="O51" s="11">
        <v>1230</v>
      </c>
      <c r="P51" s="11">
        <v>1063</v>
      </c>
      <c r="Q51" s="11">
        <v>910</v>
      </c>
      <c r="R51" s="11">
        <v>764</v>
      </c>
      <c r="S51" s="11">
        <v>632</v>
      </c>
      <c r="T51" s="11">
        <v>518</v>
      </c>
      <c r="U51" s="11">
        <v>420</v>
      </c>
      <c r="V51" s="11">
        <v>348</v>
      </c>
      <c r="W51" s="11">
        <v>297</v>
      </c>
      <c r="X51" s="11">
        <v>250</v>
      </c>
      <c r="Y51" s="11">
        <v>202</v>
      </c>
      <c r="Z51" s="11">
        <v>131</v>
      </c>
      <c r="AA51" s="11">
        <v>92</v>
      </c>
      <c r="AB51" s="11">
        <v>52</v>
      </c>
      <c r="AC51" s="11">
        <v>29</v>
      </c>
    </row>
    <row r="52" spans="1:29" x14ac:dyDescent="0.25">
      <c r="A52" s="7" t="s">
        <v>2</v>
      </c>
      <c r="B52" s="7" t="s">
        <v>302</v>
      </c>
      <c r="C52" s="7" t="s">
        <v>88</v>
      </c>
      <c r="D52" s="7" t="s">
        <v>790</v>
      </c>
      <c r="E52" s="7" t="s">
        <v>25</v>
      </c>
      <c r="F52" s="7" t="s">
        <v>802</v>
      </c>
      <c r="G52" s="7" t="s">
        <v>386</v>
      </c>
      <c r="H52" s="7" t="s">
        <v>952</v>
      </c>
      <c r="I52" s="7" t="s">
        <v>384</v>
      </c>
      <c r="J52" s="11">
        <v>5687</v>
      </c>
      <c r="K52" s="11">
        <v>5249</v>
      </c>
      <c r="L52" s="11">
        <v>10936</v>
      </c>
      <c r="M52" s="11">
        <v>1763</v>
      </c>
      <c r="N52" s="11">
        <v>1550</v>
      </c>
      <c r="O52" s="11">
        <v>1351</v>
      </c>
      <c r="P52" s="11">
        <v>1168</v>
      </c>
      <c r="Q52" s="11">
        <v>999</v>
      </c>
      <c r="R52" s="11">
        <v>839</v>
      </c>
      <c r="S52" s="11">
        <v>695</v>
      </c>
      <c r="T52" s="11">
        <v>569</v>
      </c>
      <c r="U52" s="11">
        <v>462</v>
      </c>
      <c r="V52" s="11">
        <v>382</v>
      </c>
      <c r="W52" s="11">
        <v>326</v>
      </c>
      <c r="X52" s="11">
        <v>275</v>
      </c>
      <c r="Y52" s="11">
        <v>222</v>
      </c>
      <c r="Z52" s="11">
        <v>144</v>
      </c>
      <c r="AA52" s="11">
        <v>101</v>
      </c>
      <c r="AB52" s="11">
        <v>57</v>
      </c>
      <c r="AC52" s="11">
        <v>31</v>
      </c>
    </row>
    <row r="53" spans="1:29" x14ac:dyDescent="0.25">
      <c r="A53" s="7" t="s">
        <v>2</v>
      </c>
      <c r="B53" s="7" t="s">
        <v>302</v>
      </c>
      <c r="C53" s="7" t="s">
        <v>80</v>
      </c>
      <c r="D53" s="7" t="s">
        <v>790</v>
      </c>
      <c r="E53" s="7" t="s">
        <v>25</v>
      </c>
      <c r="F53" s="7" t="s">
        <v>803</v>
      </c>
      <c r="G53" s="7" t="s">
        <v>378</v>
      </c>
      <c r="H53" s="7" t="s">
        <v>953</v>
      </c>
      <c r="I53" s="7" t="s">
        <v>387</v>
      </c>
      <c r="J53" s="11">
        <v>8635</v>
      </c>
      <c r="K53" s="11">
        <v>7970</v>
      </c>
      <c r="L53" s="11">
        <v>16605</v>
      </c>
      <c r="M53" s="11">
        <v>2677</v>
      </c>
      <c r="N53" s="11">
        <v>2353</v>
      </c>
      <c r="O53" s="11">
        <v>2051</v>
      </c>
      <c r="P53" s="11">
        <v>1774</v>
      </c>
      <c r="Q53" s="11">
        <v>1517</v>
      </c>
      <c r="R53" s="11">
        <v>1274</v>
      </c>
      <c r="S53" s="11">
        <v>1055</v>
      </c>
      <c r="T53" s="11">
        <v>864</v>
      </c>
      <c r="U53" s="11">
        <v>701</v>
      </c>
      <c r="V53" s="11">
        <v>580</v>
      </c>
      <c r="W53" s="11">
        <v>496</v>
      </c>
      <c r="X53" s="11">
        <v>418</v>
      </c>
      <c r="Y53" s="11">
        <v>337</v>
      </c>
      <c r="Z53" s="11">
        <v>220</v>
      </c>
      <c r="AA53" s="11">
        <v>153</v>
      </c>
      <c r="AB53" s="11">
        <v>87</v>
      </c>
      <c r="AC53" s="11">
        <v>47</v>
      </c>
    </row>
    <row r="54" spans="1:29" x14ac:dyDescent="0.25">
      <c r="A54" s="7" t="s">
        <v>2</v>
      </c>
      <c r="B54" s="7" t="s">
        <v>302</v>
      </c>
      <c r="C54" s="7" t="s">
        <v>89</v>
      </c>
      <c r="D54" s="7" t="s">
        <v>790</v>
      </c>
      <c r="E54" s="7" t="s">
        <v>25</v>
      </c>
      <c r="F54" s="7" t="s">
        <v>802</v>
      </c>
      <c r="G54" s="7" t="s">
        <v>844</v>
      </c>
      <c r="H54" s="7" t="s">
        <v>954</v>
      </c>
      <c r="I54" s="7" t="s">
        <v>475</v>
      </c>
      <c r="J54" s="11">
        <v>8118</v>
      </c>
      <c r="K54" s="11">
        <v>7493</v>
      </c>
      <c r="L54" s="11">
        <v>15611</v>
      </c>
      <c r="M54" s="11">
        <v>2517</v>
      </c>
      <c r="N54" s="11">
        <v>2212</v>
      </c>
      <c r="O54" s="11">
        <v>1929</v>
      </c>
      <c r="P54" s="11">
        <v>1667</v>
      </c>
      <c r="Q54" s="11">
        <v>1427</v>
      </c>
      <c r="R54" s="11">
        <v>1198</v>
      </c>
      <c r="S54" s="11">
        <v>992</v>
      </c>
      <c r="T54" s="11">
        <v>812</v>
      </c>
      <c r="U54" s="11">
        <v>659</v>
      </c>
      <c r="V54" s="11">
        <v>546</v>
      </c>
      <c r="W54" s="11">
        <v>466</v>
      </c>
      <c r="X54" s="11">
        <v>393</v>
      </c>
      <c r="Y54" s="11">
        <v>318</v>
      </c>
      <c r="Z54" s="11">
        <v>207</v>
      </c>
      <c r="AA54" s="11">
        <v>144</v>
      </c>
      <c r="AB54" s="11">
        <v>82</v>
      </c>
      <c r="AC54" s="11">
        <v>45</v>
      </c>
    </row>
    <row r="55" spans="1:29" x14ac:dyDescent="0.25">
      <c r="A55" s="7" t="s">
        <v>2</v>
      </c>
      <c r="B55" s="7" t="s">
        <v>302</v>
      </c>
      <c r="C55" s="7" t="s">
        <v>90</v>
      </c>
      <c r="D55" s="7" t="s">
        <v>790</v>
      </c>
      <c r="E55" s="7" t="s">
        <v>25</v>
      </c>
      <c r="F55" s="7" t="s">
        <v>802</v>
      </c>
      <c r="G55" s="7" t="s">
        <v>845</v>
      </c>
      <c r="H55" s="7" t="s">
        <v>955</v>
      </c>
      <c r="I55" s="7" t="s">
        <v>603</v>
      </c>
      <c r="J55" s="11">
        <v>8178</v>
      </c>
      <c r="K55" s="11">
        <v>7549</v>
      </c>
      <c r="L55" s="11">
        <v>15727</v>
      </c>
      <c r="M55" s="11">
        <v>2535</v>
      </c>
      <c r="N55" s="11">
        <v>2228</v>
      </c>
      <c r="O55" s="11">
        <v>1944</v>
      </c>
      <c r="P55" s="11">
        <v>1680</v>
      </c>
      <c r="Q55" s="11">
        <v>1437</v>
      </c>
      <c r="R55" s="11">
        <v>1206</v>
      </c>
      <c r="S55" s="11">
        <v>999</v>
      </c>
      <c r="T55" s="11">
        <v>817</v>
      </c>
      <c r="U55" s="11">
        <v>664</v>
      </c>
      <c r="V55" s="11">
        <v>549</v>
      </c>
      <c r="W55" s="11">
        <v>470</v>
      </c>
      <c r="X55" s="11">
        <v>395</v>
      </c>
      <c r="Y55" s="11">
        <v>320</v>
      </c>
      <c r="Z55" s="11">
        <v>208</v>
      </c>
      <c r="AA55" s="11">
        <v>145</v>
      </c>
      <c r="AB55" s="11">
        <v>82</v>
      </c>
      <c r="AC55" s="11">
        <v>45</v>
      </c>
    </row>
    <row r="56" spans="1:29" x14ac:dyDescent="0.25">
      <c r="A56" s="7" t="s">
        <v>2</v>
      </c>
      <c r="B56" s="7" t="s">
        <v>302</v>
      </c>
      <c r="C56" s="7" t="s">
        <v>91</v>
      </c>
      <c r="D56" s="7" t="s">
        <v>790</v>
      </c>
      <c r="E56" s="7" t="s">
        <v>25</v>
      </c>
      <c r="F56" s="7" t="s">
        <v>802</v>
      </c>
      <c r="G56" s="7" t="s">
        <v>846</v>
      </c>
      <c r="H56" s="7" t="s">
        <v>956</v>
      </c>
      <c r="I56" s="7" t="s">
        <v>683</v>
      </c>
      <c r="J56" s="11">
        <v>12845</v>
      </c>
      <c r="K56" s="11">
        <v>11858</v>
      </c>
      <c r="L56" s="11">
        <v>24703</v>
      </c>
      <c r="M56" s="11">
        <v>3982</v>
      </c>
      <c r="N56" s="11">
        <v>3500</v>
      </c>
      <c r="O56" s="11">
        <v>3053</v>
      </c>
      <c r="P56" s="11">
        <v>2638</v>
      </c>
      <c r="Q56" s="11">
        <v>2257</v>
      </c>
      <c r="R56" s="11">
        <v>1894</v>
      </c>
      <c r="S56" s="11">
        <v>1570</v>
      </c>
      <c r="T56" s="11">
        <v>1285</v>
      </c>
      <c r="U56" s="11">
        <v>1044</v>
      </c>
      <c r="V56" s="11">
        <v>864</v>
      </c>
      <c r="W56" s="11">
        <v>738</v>
      </c>
      <c r="X56" s="11">
        <v>621</v>
      </c>
      <c r="Y56" s="11">
        <v>502</v>
      </c>
      <c r="Z56" s="11">
        <v>326</v>
      </c>
      <c r="AA56" s="11">
        <v>227</v>
      </c>
      <c r="AB56" s="11">
        <v>129</v>
      </c>
      <c r="AC56" s="11">
        <v>71</v>
      </c>
    </row>
    <row r="57" spans="1:29" x14ac:dyDescent="0.25">
      <c r="A57" s="7" t="s">
        <v>2</v>
      </c>
      <c r="B57" s="7" t="s">
        <v>302</v>
      </c>
      <c r="C57" s="7" t="s">
        <v>92</v>
      </c>
      <c r="D57" s="7" t="s">
        <v>790</v>
      </c>
      <c r="E57" s="7" t="s">
        <v>25</v>
      </c>
      <c r="F57" s="7" t="s">
        <v>802</v>
      </c>
      <c r="G57" s="7" t="s">
        <v>847</v>
      </c>
      <c r="H57" s="7" t="s">
        <v>957</v>
      </c>
      <c r="I57" s="7" t="s">
        <v>309</v>
      </c>
      <c r="J57" s="11">
        <v>8356</v>
      </c>
      <c r="K57" s="11">
        <v>7713</v>
      </c>
      <c r="L57" s="11">
        <v>16068</v>
      </c>
      <c r="M57" s="11">
        <v>2591</v>
      </c>
      <c r="N57" s="11">
        <v>2277</v>
      </c>
      <c r="O57" s="11">
        <v>1986</v>
      </c>
      <c r="P57" s="11">
        <v>1717</v>
      </c>
      <c r="Q57" s="11">
        <v>1468</v>
      </c>
      <c r="R57" s="11">
        <v>1232</v>
      </c>
      <c r="S57" s="11">
        <v>1021</v>
      </c>
      <c r="T57" s="11">
        <v>836</v>
      </c>
      <c r="U57" s="11">
        <v>678</v>
      </c>
      <c r="V57" s="11">
        <v>561</v>
      </c>
      <c r="W57" s="11">
        <v>480</v>
      </c>
      <c r="X57" s="11">
        <v>404</v>
      </c>
      <c r="Y57" s="11">
        <v>326</v>
      </c>
      <c r="Z57" s="11">
        <v>212</v>
      </c>
      <c r="AA57" s="11">
        <v>149</v>
      </c>
      <c r="AB57" s="11">
        <v>84</v>
      </c>
      <c r="AC57" s="11">
        <v>46</v>
      </c>
    </row>
    <row r="58" spans="1:29" x14ac:dyDescent="0.25">
      <c r="A58" s="7" t="s">
        <v>2</v>
      </c>
      <c r="B58" s="7" t="s">
        <v>249</v>
      </c>
      <c r="C58" s="7" t="s">
        <v>69</v>
      </c>
      <c r="D58" s="7" t="s">
        <v>790</v>
      </c>
      <c r="E58" s="7" t="s">
        <v>25</v>
      </c>
      <c r="F58" s="7" t="s">
        <v>804</v>
      </c>
      <c r="G58" s="7" t="s">
        <v>378</v>
      </c>
      <c r="H58" s="7" t="s">
        <v>958</v>
      </c>
      <c r="I58" s="7" t="s">
        <v>370</v>
      </c>
      <c r="J58" s="11">
        <v>14647</v>
      </c>
      <c r="K58" s="11">
        <v>13520</v>
      </c>
      <c r="L58" s="11">
        <v>28167</v>
      </c>
      <c r="M58" s="11">
        <v>4541</v>
      </c>
      <c r="N58" s="11">
        <v>3991</v>
      </c>
      <c r="O58" s="11">
        <v>3481</v>
      </c>
      <c r="P58" s="11">
        <v>3009</v>
      </c>
      <c r="Q58" s="11">
        <v>2574</v>
      </c>
      <c r="R58" s="11">
        <v>2160</v>
      </c>
      <c r="S58" s="11">
        <v>1790</v>
      </c>
      <c r="T58" s="11">
        <v>1465</v>
      </c>
      <c r="U58" s="11">
        <v>1189</v>
      </c>
      <c r="V58" s="11">
        <v>984</v>
      </c>
      <c r="W58" s="11">
        <v>842</v>
      </c>
      <c r="X58" s="11">
        <v>709</v>
      </c>
      <c r="Y58" s="11">
        <v>573</v>
      </c>
      <c r="Z58" s="11">
        <v>373</v>
      </c>
      <c r="AA58" s="11">
        <v>260</v>
      </c>
      <c r="AB58" s="11">
        <v>148</v>
      </c>
      <c r="AC58" s="11">
        <v>81</v>
      </c>
    </row>
    <row r="59" spans="1:29" x14ac:dyDescent="0.25">
      <c r="A59" s="7" t="s">
        <v>2</v>
      </c>
      <c r="B59" s="7" t="s">
        <v>249</v>
      </c>
      <c r="C59" s="7" t="s">
        <v>70</v>
      </c>
      <c r="D59" s="7" t="s">
        <v>790</v>
      </c>
      <c r="E59" s="7" t="s">
        <v>25</v>
      </c>
      <c r="F59" s="7" t="s">
        <v>804</v>
      </c>
      <c r="G59" s="7" t="s">
        <v>386</v>
      </c>
      <c r="H59" s="7" t="s">
        <v>959</v>
      </c>
      <c r="I59" s="7" t="s">
        <v>396</v>
      </c>
      <c r="J59" s="11">
        <v>17767</v>
      </c>
      <c r="K59" s="11">
        <v>16399</v>
      </c>
      <c r="L59" s="11">
        <v>34165</v>
      </c>
      <c r="M59" s="11">
        <v>5508</v>
      </c>
      <c r="N59" s="11">
        <v>4842</v>
      </c>
      <c r="O59" s="11">
        <v>4222</v>
      </c>
      <c r="P59" s="11">
        <v>3650</v>
      </c>
      <c r="Q59" s="11">
        <v>3122</v>
      </c>
      <c r="R59" s="11">
        <v>2620</v>
      </c>
      <c r="S59" s="11">
        <v>2171</v>
      </c>
      <c r="T59" s="11">
        <v>1776</v>
      </c>
      <c r="U59" s="11">
        <v>1443</v>
      </c>
      <c r="V59" s="11">
        <v>1194</v>
      </c>
      <c r="W59" s="11">
        <v>1021</v>
      </c>
      <c r="X59" s="11">
        <v>859</v>
      </c>
      <c r="Y59" s="11">
        <v>695</v>
      </c>
      <c r="Z59" s="11">
        <v>452</v>
      </c>
      <c r="AA59" s="11">
        <v>314</v>
      </c>
      <c r="AB59" s="11">
        <v>179</v>
      </c>
      <c r="AC59" s="11">
        <v>98</v>
      </c>
    </row>
    <row r="60" spans="1:29" x14ac:dyDescent="0.25">
      <c r="A60" s="7" t="s">
        <v>2</v>
      </c>
      <c r="B60" s="7" t="s">
        <v>249</v>
      </c>
      <c r="C60" s="7" t="s">
        <v>71</v>
      </c>
      <c r="D60" s="7" t="s">
        <v>790</v>
      </c>
      <c r="E60" s="7" t="s">
        <v>25</v>
      </c>
      <c r="F60" s="7" t="s">
        <v>804</v>
      </c>
      <c r="G60" s="7" t="s">
        <v>839</v>
      </c>
      <c r="H60" s="7" t="s">
        <v>960</v>
      </c>
      <c r="I60" s="7" t="s">
        <v>422</v>
      </c>
      <c r="J60" s="11">
        <v>17214</v>
      </c>
      <c r="K60" s="11">
        <v>15890</v>
      </c>
      <c r="L60" s="11">
        <v>33104</v>
      </c>
      <c r="M60" s="11">
        <v>5337</v>
      </c>
      <c r="N60" s="11">
        <v>4691</v>
      </c>
      <c r="O60" s="11">
        <v>4091</v>
      </c>
      <c r="P60" s="11">
        <v>3535</v>
      </c>
      <c r="Q60" s="11">
        <v>3025</v>
      </c>
      <c r="R60" s="11">
        <v>2539</v>
      </c>
      <c r="S60" s="11">
        <v>2104</v>
      </c>
      <c r="T60" s="11">
        <v>1721</v>
      </c>
      <c r="U60" s="11">
        <v>1398</v>
      </c>
      <c r="V60" s="11">
        <v>1157</v>
      </c>
      <c r="W60" s="11">
        <v>990</v>
      </c>
      <c r="X60" s="11">
        <v>832</v>
      </c>
      <c r="Y60" s="11">
        <v>673</v>
      </c>
      <c r="Z60" s="11">
        <v>438</v>
      </c>
      <c r="AA60" s="11">
        <v>305</v>
      </c>
      <c r="AB60" s="11">
        <v>173</v>
      </c>
      <c r="AC60" s="11">
        <v>96</v>
      </c>
    </row>
    <row r="61" spans="1:29" x14ac:dyDescent="0.25">
      <c r="A61" s="7" t="s">
        <v>2</v>
      </c>
      <c r="B61" s="7" t="s">
        <v>249</v>
      </c>
      <c r="C61" s="7" t="s">
        <v>72</v>
      </c>
      <c r="D61" s="7" t="s">
        <v>790</v>
      </c>
      <c r="E61" s="7" t="s">
        <v>25</v>
      </c>
      <c r="F61" s="7" t="s">
        <v>804</v>
      </c>
      <c r="G61" s="7" t="s">
        <v>840</v>
      </c>
      <c r="H61" s="7" t="s">
        <v>961</v>
      </c>
      <c r="I61" s="7" t="s">
        <v>507</v>
      </c>
      <c r="J61" s="11">
        <v>8249</v>
      </c>
      <c r="K61" s="11">
        <v>7615</v>
      </c>
      <c r="L61" s="11">
        <v>15864</v>
      </c>
      <c r="M61" s="11">
        <v>2558</v>
      </c>
      <c r="N61" s="11">
        <v>2247</v>
      </c>
      <c r="O61" s="11">
        <v>1960</v>
      </c>
      <c r="P61" s="11">
        <v>1694</v>
      </c>
      <c r="Q61" s="11">
        <v>1449</v>
      </c>
      <c r="R61" s="11">
        <v>1217</v>
      </c>
      <c r="S61" s="11">
        <v>1008</v>
      </c>
      <c r="T61" s="11">
        <v>825</v>
      </c>
      <c r="U61" s="11">
        <v>670</v>
      </c>
      <c r="V61" s="11">
        <v>555</v>
      </c>
      <c r="W61" s="11">
        <v>474</v>
      </c>
      <c r="X61" s="11">
        <v>400</v>
      </c>
      <c r="Y61" s="11">
        <v>323</v>
      </c>
      <c r="Z61" s="11">
        <v>210</v>
      </c>
      <c r="AA61" s="11">
        <v>146</v>
      </c>
      <c r="AB61" s="11">
        <v>83</v>
      </c>
      <c r="AC61" s="11">
        <v>45</v>
      </c>
    </row>
    <row r="62" spans="1:29" x14ac:dyDescent="0.25">
      <c r="A62" s="7" t="s">
        <v>2</v>
      </c>
      <c r="B62" s="7" t="s">
        <v>249</v>
      </c>
      <c r="C62" s="7" t="s">
        <v>73</v>
      </c>
      <c r="D62" s="7" t="s">
        <v>790</v>
      </c>
      <c r="E62" s="7" t="s">
        <v>25</v>
      </c>
      <c r="F62" s="7" t="s">
        <v>804</v>
      </c>
      <c r="G62" s="7" t="s">
        <v>844</v>
      </c>
      <c r="H62" s="7" t="s">
        <v>962</v>
      </c>
      <c r="I62" s="7" t="s">
        <v>528</v>
      </c>
      <c r="J62" s="11">
        <v>3959</v>
      </c>
      <c r="K62" s="11">
        <v>3655</v>
      </c>
      <c r="L62" s="11">
        <v>7614</v>
      </c>
      <c r="M62" s="11">
        <v>1228</v>
      </c>
      <c r="N62" s="11">
        <v>1079</v>
      </c>
      <c r="O62" s="11">
        <v>941</v>
      </c>
      <c r="P62" s="11">
        <v>813</v>
      </c>
      <c r="Q62" s="11">
        <v>696</v>
      </c>
      <c r="R62" s="11">
        <v>584</v>
      </c>
      <c r="S62" s="11">
        <v>484</v>
      </c>
      <c r="T62" s="11">
        <v>396</v>
      </c>
      <c r="U62" s="11">
        <v>322</v>
      </c>
      <c r="V62" s="11">
        <v>266</v>
      </c>
      <c r="W62" s="11">
        <v>227</v>
      </c>
      <c r="X62" s="11">
        <v>192</v>
      </c>
      <c r="Y62" s="11">
        <v>155</v>
      </c>
      <c r="Z62" s="11">
        <v>100</v>
      </c>
      <c r="AA62" s="11">
        <v>70</v>
      </c>
      <c r="AB62" s="11">
        <v>40</v>
      </c>
      <c r="AC62" s="11">
        <v>22</v>
      </c>
    </row>
    <row r="63" spans="1:29" x14ac:dyDescent="0.25">
      <c r="A63" s="7" t="s">
        <v>2</v>
      </c>
      <c r="B63" s="7" t="s">
        <v>249</v>
      </c>
      <c r="C63" s="7" t="s">
        <v>339</v>
      </c>
      <c r="D63" s="7" t="s">
        <v>790</v>
      </c>
      <c r="E63" s="7" t="s">
        <v>25</v>
      </c>
      <c r="F63" s="7" t="s">
        <v>804</v>
      </c>
      <c r="G63" s="7" t="s">
        <v>340</v>
      </c>
      <c r="H63" s="7" t="s">
        <v>963</v>
      </c>
      <c r="I63" s="7" t="s">
        <v>341</v>
      </c>
      <c r="J63" s="11">
        <v>10246</v>
      </c>
      <c r="K63" s="11">
        <v>9457</v>
      </c>
      <c r="L63" s="11">
        <v>19703</v>
      </c>
      <c r="M63" s="11">
        <v>3177</v>
      </c>
      <c r="N63" s="11">
        <v>2792</v>
      </c>
      <c r="O63" s="11">
        <v>2435</v>
      </c>
      <c r="P63" s="11">
        <v>2104</v>
      </c>
      <c r="Q63" s="11">
        <v>1801</v>
      </c>
      <c r="R63" s="11">
        <v>1511</v>
      </c>
      <c r="S63" s="11">
        <v>1252</v>
      </c>
      <c r="T63" s="11">
        <v>1024</v>
      </c>
      <c r="U63" s="11">
        <v>832</v>
      </c>
      <c r="V63" s="11">
        <v>688</v>
      </c>
      <c r="W63" s="11">
        <v>589</v>
      </c>
      <c r="X63" s="11">
        <v>495</v>
      </c>
      <c r="Y63" s="11">
        <v>401</v>
      </c>
      <c r="Z63" s="11">
        <v>261</v>
      </c>
      <c r="AA63" s="11">
        <v>182</v>
      </c>
      <c r="AB63" s="11">
        <v>103</v>
      </c>
      <c r="AC63" s="11">
        <v>57</v>
      </c>
    </row>
    <row r="64" spans="1:29" x14ac:dyDescent="0.25">
      <c r="A64" s="7" t="s">
        <v>2</v>
      </c>
      <c r="B64" s="7" t="s">
        <v>249</v>
      </c>
      <c r="C64" s="7" t="s">
        <v>759</v>
      </c>
      <c r="D64" s="7" t="s">
        <v>790</v>
      </c>
      <c r="E64" s="7" t="s">
        <v>25</v>
      </c>
      <c r="F64" s="7" t="s">
        <v>804</v>
      </c>
      <c r="G64" s="7" t="s">
        <v>303</v>
      </c>
      <c r="H64" s="7" t="s">
        <v>964</v>
      </c>
      <c r="I64" s="7" t="s">
        <v>425</v>
      </c>
      <c r="J64" s="11">
        <v>23862</v>
      </c>
      <c r="K64" s="11">
        <v>22027</v>
      </c>
      <c r="L64" s="11">
        <v>45888</v>
      </c>
      <c r="M64" s="11">
        <v>7398</v>
      </c>
      <c r="N64" s="11">
        <v>6502</v>
      </c>
      <c r="O64" s="11">
        <v>5671</v>
      </c>
      <c r="P64" s="11">
        <v>4901</v>
      </c>
      <c r="Q64" s="11">
        <v>4193</v>
      </c>
      <c r="R64" s="11">
        <v>3519</v>
      </c>
      <c r="S64" s="11">
        <v>2916</v>
      </c>
      <c r="T64" s="11">
        <v>2385</v>
      </c>
      <c r="U64" s="11">
        <v>1937</v>
      </c>
      <c r="V64" s="11">
        <v>1603</v>
      </c>
      <c r="W64" s="11">
        <v>1371</v>
      </c>
      <c r="X64" s="11">
        <v>1154</v>
      </c>
      <c r="Y64" s="11">
        <v>933</v>
      </c>
      <c r="Z64" s="11">
        <v>606</v>
      </c>
      <c r="AA64" s="11">
        <v>423</v>
      </c>
      <c r="AB64" s="11">
        <v>240</v>
      </c>
      <c r="AC64" s="11">
        <v>132</v>
      </c>
    </row>
    <row r="65" spans="1:29" x14ac:dyDescent="0.25">
      <c r="A65" s="7" t="s">
        <v>2</v>
      </c>
      <c r="B65" s="7" t="s">
        <v>249</v>
      </c>
      <c r="C65" s="7" t="s">
        <v>556</v>
      </c>
      <c r="D65" s="7" t="s">
        <v>790</v>
      </c>
      <c r="E65" s="7" t="s">
        <v>25</v>
      </c>
      <c r="F65" s="7" t="s">
        <v>804</v>
      </c>
      <c r="G65" s="7" t="s">
        <v>841</v>
      </c>
      <c r="H65" s="7" t="s">
        <v>965</v>
      </c>
      <c r="I65" s="7" t="s">
        <v>557</v>
      </c>
      <c r="J65" s="11">
        <v>6212</v>
      </c>
      <c r="K65" s="11">
        <v>5734</v>
      </c>
      <c r="L65" s="11">
        <v>11946</v>
      </c>
      <c r="M65" s="11">
        <v>1925</v>
      </c>
      <c r="N65" s="11">
        <v>1693</v>
      </c>
      <c r="O65" s="11">
        <v>1476</v>
      </c>
      <c r="P65" s="11">
        <v>1276</v>
      </c>
      <c r="Q65" s="11">
        <v>1092</v>
      </c>
      <c r="R65" s="11">
        <v>916</v>
      </c>
      <c r="S65" s="11">
        <v>759</v>
      </c>
      <c r="T65" s="11">
        <v>621</v>
      </c>
      <c r="U65" s="11">
        <v>504</v>
      </c>
      <c r="V65" s="11">
        <v>418</v>
      </c>
      <c r="W65" s="11">
        <v>356</v>
      </c>
      <c r="X65" s="11">
        <v>300</v>
      </c>
      <c r="Y65" s="11">
        <v>243</v>
      </c>
      <c r="Z65" s="11">
        <v>158</v>
      </c>
      <c r="AA65" s="11">
        <v>110</v>
      </c>
      <c r="AB65" s="11">
        <v>62</v>
      </c>
      <c r="AC65" s="11">
        <v>34</v>
      </c>
    </row>
    <row r="66" spans="1:29" x14ac:dyDescent="0.25">
      <c r="A66" s="7" t="s">
        <v>2</v>
      </c>
      <c r="B66" s="7" t="s">
        <v>249</v>
      </c>
      <c r="C66" s="7" t="s">
        <v>633</v>
      </c>
      <c r="D66" s="7" t="s">
        <v>790</v>
      </c>
      <c r="E66" s="7" t="s">
        <v>25</v>
      </c>
      <c r="F66" s="7" t="s">
        <v>804</v>
      </c>
      <c r="G66" s="7" t="s">
        <v>842</v>
      </c>
      <c r="H66" s="7" t="s">
        <v>966</v>
      </c>
      <c r="I66" s="7" t="s">
        <v>634</v>
      </c>
      <c r="J66" s="11">
        <v>10212</v>
      </c>
      <c r="K66" s="11">
        <v>9427</v>
      </c>
      <c r="L66" s="11">
        <v>19639</v>
      </c>
      <c r="M66" s="11">
        <v>3166</v>
      </c>
      <c r="N66" s="11">
        <v>2783</v>
      </c>
      <c r="O66" s="11">
        <v>2427</v>
      </c>
      <c r="P66" s="11">
        <v>2098</v>
      </c>
      <c r="Q66" s="11">
        <v>1794</v>
      </c>
      <c r="R66" s="11">
        <v>1507</v>
      </c>
      <c r="S66" s="11">
        <v>1248</v>
      </c>
      <c r="T66" s="11">
        <v>1021</v>
      </c>
      <c r="U66" s="11">
        <v>829</v>
      </c>
      <c r="V66" s="11">
        <v>686</v>
      </c>
      <c r="W66" s="11">
        <v>587</v>
      </c>
      <c r="X66" s="11">
        <v>494</v>
      </c>
      <c r="Y66" s="11">
        <v>400</v>
      </c>
      <c r="Z66" s="11">
        <v>260</v>
      </c>
      <c r="AA66" s="11">
        <v>181</v>
      </c>
      <c r="AB66" s="11">
        <v>102</v>
      </c>
      <c r="AC66" s="11">
        <v>57</v>
      </c>
    </row>
    <row r="67" spans="1:29" x14ac:dyDescent="0.25">
      <c r="A67" s="7" t="s">
        <v>2</v>
      </c>
      <c r="B67" s="7" t="s">
        <v>250</v>
      </c>
      <c r="C67" s="7" t="s">
        <v>74</v>
      </c>
      <c r="D67" s="7" t="s">
        <v>790</v>
      </c>
      <c r="E67" s="7" t="s">
        <v>25</v>
      </c>
      <c r="F67" s="7" t="s">
        <v>805</v>
      </c>
      <c r="G67" s="7" t="s">
        <v>340</v>
      </c>
      <c r="H67" s="7" t="s">
        <v>967</v>
      </c>
      <c r="I67" s="7" t="s">
        <v>379</v>
      </c>
      <c r="J67" s="11">
        <v>20655</v>
      </c>
      <c r="K67" s="11">
        <v>19065</v>
      </c>
      <c r="L67" s="11">
        <v>39720</v>
      </c>
      <c r="M67" s="11">
        <v>6403</v>
      </c>
      <c r="N67" s="11">
        <v>5628</v>
      </c>
      <c r="O67" s="11">
        <v>4908</v>
      </c>
      <c r="P67" s="11">
        <v>4242</v>
      </c>
      <c r="Q67" s="11">
        <v>3629</v>
      </c>
      <c r="R67" s="11">
        <v>3047</v>
      </c>
      <c r="S67" s="11">
        <v>2524</v>
      </c>
      <c r="T67" s="11">
        <v>2065</v>
      </c>
      <c r="U67" s="11">
        <v>1677</v>
      </c>
      <c r="V67" s="11">
        <v>1388</v>
      </c>
      <c r="W67" s="11">
        <v>1187</v>
      </c>
      <c r="X67" s="11">
        <v>999</v>
      </c>
      <c r="Y67" s="11">
        <v>808</v>
      </c>
      <c r="Z67" s="11">
        <v>526</v>
      </c>
      <c r="AA67" s="11">
        <v>366</v>
      </c>
      <c r="AB67" s="11">
        <v>208</v>
      </c>
      <c r="AC67" s="11">
        <v>114</v>
      </c>
    </row>
    <row r="68" spans="1:29" x14ac:dyDescent="0.25">
      <c r="A68" s="7" t="s">
        <v>2</v>
      </c>
      <c r="B68" s="7" t="s">
        <v>250</v>
      </c>
      <c r="C68" s="7" t="s">
        <v>75</v>
      </c>
      <c r="D68" s="7" t="s">
        <v>790</v>
      </c>
      <c r="E68" s="7" t="s">
        <v>25</v>
      </c>
      <c r="F68" s="7" t="s">
        <v>805</v>
      </c>
      <c r="G68" s="7" t="s">
        <v>378</v>
      </c>
      <c r="H68" s="7" t="s">
        <v>968</v>
      </c>
      <c r="I68" s="7" t="s">
        <v>429</v>
      </c>
      <c r="J68" s="11">
        <v>9088</v>
      </c>
      <c r="K68" s="11">
        <v>8389</v>
      </c>
      <c r="L68" s="11">
        <v>17477</v>
      </c>
      <c r="M68" s="11">
        <v>2817</v>
      </c>
      <c r="N68" s="11">
        <v>2477</v>
      </c>
      <c r="O68" s="11">
        <v>2160</v>
      </c>
      <c r="P68" s="11">
        <v>1866</v>
      </c>
      <c r="Q68" s="11">
        <v>1597</v>
      </c>
      <c r="R68" s="11">
        <v>1341</v>
      </c>
      <c r="S68" s="11">
        <v>1110</v>
      </c>
      <c r="T68" s="11">
        <v>909</v>
      </c>
      <c r="U68" s="11">
        <v>738</v>
      </c>
      <c r="V68" s="11">
        <v>611</v>
      </c>
      <c r="W68" s="11">
        <v>522</v>
      </c>
      <c r="X68" s="11">
        <v>439</v>
      </c>
      <c r="Y68" s="11">
        <v>355</v>
      </c>
      <c r="Z68" s="11">
        <v>232</v>
      </c>
      <c r="AA68" s="11">
        <v>162</v>
      </c>
      <c r="AB68" s="11">
        <v>92</v>
      </c>
      <c r="AC68" s="11">
        <v>51</v>
      </c>
    </row>
    <row r="69" spans="1:29" x14ac:dyDescent="0.25">
      <c r="A69" s="7" t="s">
        <v>2</v>
      </c>
      <c r="B69" s="7" t="s">
        <v>250</v>
      </c>
      <c r="C69" s="7" t="s">
        <v>76</v>
      </c>
      <c r="D69" s="7" t="s">
        <v>790</v>
      </c>
      <c r="E69" s="7" t="s">
        <v>25</v>
      </c>
      <c r="F69" s="7" t="s">
        <v>805</v>
      </c>
      <c r="G69" s="7" t="s">
        <v>386</v>
      </c>
      <c r="H69" s="7" t="s">
        <v>969</v>
      </c>
      <c r="I69" s="7" t="s">
        <v>433</v>
      </c>
      <c r="J69" s="11">
        <v>20554</v>
      </c>
      <c r="K69" s="11">
        <v>18973</v>
      </c>
      <c r="L69" s="11">
        <v>39526</v>
      </c>
      <c r="M69" s="11">
        <v>6372</v>
      </c>
      <c r="N69" s="11">
        <v>5601</v>
      </c>
      <c r="O69" s="11">
        <v>4885</v>
      </c>
      <c r="P69" s="11">
        <v>4221</v>
      </c>
      <c r="Q69" s="11">
        <v>3612</v>
      </c>
      <c r="R69" s="11">
        <v>3031</v>
      </c>
      <c r="S69" s="11">
        <v>2512</v>
      </c>
      <c r="T69" s="11">
        <v>2055</v>
      </c>
      <c r="U69" s="11">
        <v>1669</v>
      </c>
      <c r="V69" s="11">
        <v>1382</v>
      </c>
      <c r="W69" s="11">
        <v>1181</v>
      </c>
      <c r="X69" s="11">
        <v>994</v>
      </c>
      <c r="Y69" s="11">
        <v>803</v>
      </c>
      <c r="Z69" s="11">
        <v>522</v>
      </c>
      <c r="AA69" s="11">
        <v>364</v>
      </c>
      <c r="AB69" s="11">
        <v>207</v>
      </c>
      <c r="AC69" s="11">
        <v>114</v>
      </c>
    </row>
    <row r="70" spans="1:29" x14ac:dyDescent="0.25">
      <c r="A70" s="7" t="s">
        <v>2</v>
      </c>
      <c r="B70" s="7" t="s">
        <v>250</v>
      </c>
      <c r="C70" s="7" t="s">
        <v>77</v>
      </c>
      <c r="D70" s="7" t="s">
        <v>790</v>
      </c>
      <c r="E70" s="7" t="s">
        <v>25</v>
      </c>
      <c r="F70" s="7" t="s">
        <v>805</v>
      </c>
      <c r="G70" s="7" t="s">
        <v>840</v>
      </c>
      <c r="H70" s="7" t="s">
        <v>970</v>
      </c>
      <c r="I70" s="7" t="s">
        <v>511</v>
      </c>
      <c r="J70" s="11">
        <v>19523</v>
      </c>
      <c r="K70" s="11">
        <v>18021</v>
      </c>
      <c r="L70" s="11">
        <v>37544</v>
      </c>
      <c r="M70" s="11">
        <v>6053</v>
      </c>
      <c r="N70" s="11">
        <v>5320</v>
      </c>
      <c r="O70" s="11">
        <v>4639</v>
      </c>
      <c r="P70" s="11">
        <v>4010</v>
      </c>
      <c r="Q70" s="11">
        <v>3431</v>
      </c>
      <c r="R70" s="11">
        <v>2880</v>
      </c>
      <c r="S70" s="11">
        <v>2386</v>
      </c>
      <c r="T70" s="11">
        <v>1952</v>
      </c>
      <c r="U70" s="11">
        <v>1585</v>
      </c>
      <c r="V70" s="11">
        <v>1312</v>
      </c>
      <c r="W70" s="11">
        <v>1122</v>
      </c>
      <c r="X70" s="11">
        <v>944</v>
      </c>
      <c r="Y70" s="11">
        <v>764</v>
      </c>
      <c r="Z70" s="11">
        <v>496</v>
      </c>
      <c r="AA70" s="11">
        <v>346</v>
      </c>
      <c r="AB70" s="11">
        <v>196</v>
      </c>
      <c r="AC70" s="11">
        <v>108</v>
      </c>
    </row>
    <row r="71" spans="1:29" x14ac:dyDescent="0.25">
      <c r="A71" s="7" t="s">
        <v>2</v>
      </c>
      <c r="B71" s="7" t="s">
        <v>250</v>
      </c>
      <c r="C71" s="7" t="s">
        <v>78</v>
      </c>
      <c r="D71" s="7" t="s">
        <v>790</v>
      </c>
      <c r="E71" s="7" t="s">
        <v>25</v>
      </c>
      <c r="F71" s="7" t="s">
        <v>805</v>
      </c>
      <c r="G71" s="7" t="s">
        <v>841</v>
      </c>
      <c r="H71" s="7" t="s">
        <v>971</v>
      </c>
      <c r="I71" s="7" t="s">
        <v>685</v>
      </c>
      <c r="J71" s="11">
        <v>8039</v>
      </c>
      <c r="K71" s="11">
        <v>7420</v>
      </c>
      <c r="L71" s="11">
        <v>15459</v>
      </c>
      <c r="M71" s="11">
        <v>2492</v>
      </c>
      <c r="N71" s="11">
        <v>2190</v>
      </c>
      <c r="O71" s="11">
        <v>1910</v>
      </c>
      <c r="P71" s="11">
        <v>1651</v>
      </c>
      <c r="Q71" s="11">
        <v>1413</v>
      </c>
      <c r="R71" s="11">
        <v>1186</v>
      </c>
      <c r="S71" s="11">
        <v>982</v>
      </c>
      <c r="T71" s="11">
        <v>803</v>
      </c>
      <c r="U71" s="11">
        <v>653</v>
      </c>
      <c r="V71" s="11">
        <v>541</v>
      </c>
      <c r="W71" s="11">
        <v>462</v>
      </c>
      <c r="X71" s="11">
        <v>389</v>
      </c>
      <c r="Y71" s="11">
        <v>314</v>
      </c>
      <c r="Z71" s="11">
        <v>205</v>
      </c>
      <c r="AA71" s="11">
        <v>142</v>
      </c>
      <c r="AB71" s="11">
        <v>81</v>
      </c>
      <c r="AC71" s="11">
        <v>44</v>
      </c>
    </row>
    <row r="72" spans="1:29" x14ac:dyDescent="0.25">
      <c r="A72" s="7" t="s">
        <v>2</v>
      </c>
      <c r="B72" s="7" t="s">
        <v>250</v>
      </c>
      <c r="C72" s="7" t="s">
        <v>760</v>
      </c>
      <c r="D72" s="7" t="s">
        <v>790</v>
      </c>
      <c r="E72" s="7" t="s">
        <v>25</v>
      </c>
      <c r="F72" s="7" t="s">
        <v>805</v>
      </c>
      <c r="G72" s="7" t="s">
        <v>303</v>
      </c>
      <c r="H72" s="7" t="s">
        <v>972</v>
      </c>
      <c r="I72" s="7" t="s">
        <v>436</v>
      </c>
      <c r="J72" s="11">
        <v>28785</v>
      </c>
      <c r="K72" s="11">
        <v>26571</v>
      </c>
      <c r="L72" s="11">
        <v>55356</v>
      </c>
      <c r="M72" s="11">
        <v>8924</v>
      </c>
      <c r="N72" s="11">
        <v>7844</v>
      </c>
      <c r="O72" s="11">
        <v>6840</v>
      </c>
      <c r="P72" s="11">
        <v>5912</v>
      </c>
      <c r="Q72" s="11">
        <v>5058</v>
      </c>
      <c r="R72" s="11">
        <v>4245</v>
      </c>
      <c r="S72" s="11">
        <v>3518</v>
      </c>
      <c r="T72" s="11">
        <v>2877</v>
      </c>
      <c r="U72" s="11">
        <v>2337</v>
      </c>
      <c r="V72" s="11">
        <v>1934</v>
      </c>
      <c r="W72" s="11">
        <v>1654</v>
      </c>
      <c r="X72" s="11">
        <v>1392</v>
      </c>
      <c r="Y72" s="11">
        <v>1125</v>
      </c>
      <c r="Z72" s="11">
        <v>732</v>
      </c>
      <c r="AA72" s="11">
        <v>510</v>
      </c>
      <c r="AB72" s="11">
        <v>290</v>
      </c>
      <c r="AC72" s="11">
        <v>159</v>
      </c>
    </row>
    <row r="73" spans="1:29" x14ac:dyDescent="0.25">
      <c r="A73" s="7" t="s">
        <v>2</v>
      </c>
      <c r="B73" s="7" t="s">
        <v>250</v>
      </c>
      <c r="C73" s="7" t="s">
        <v>482</v>
      </c>
      <c r="D73" s="7" t="s">
        <v>790</v>
      </c>
      <c r="E73" s="7" t="s">
        <v>25</v>
      </c>
      <c r="F73" s="7" t="s">
        <v>805</v>
      </c>
      <c r="G73" s="7" t="s">
        <v>839</v>
      </c>
      <c r="H73" s="7" t="s">
        <v>973</v>
      </c>
      <c r="I73" s="7" t="s">
        <v>483</v>
      </c>
      <c r="J73" s="11">
        <v>7727</v>
      </c>
      <c r="K73" s="11">
        <v>7133</v>
      </c>
      <c r="L73" s="11">
        <v>14860</v>
      </c>
      <c r="M73" s="11">
        <v>2396</v>
      </c>
      <c r="N73" s="11">
        <v>2105</v>
      </c>
      <c r="O73" s="11">
        <v>1836</v>
      </c>
      <c r="P73" s="11">
        <v>1587</v>
      </c>
      <c r="Q73" s="11">
        <v>1358</v>
      </c>
      <c r="R73" s="11">
        <v>1139</v>
      </c>
      <c r="S73" s="11">
        <v>944</v>
      </c>
      <c r="T73" s="11">
        <v>772</v>
      </c>
      <c r="U73" s="11">
        <v>628</v>
      </c>
      <c r="V73" s="11">
        <v>519</v>
      </c>
      <c r="W73" s="11">
        <v>444</v>
      </c>
      <c r="X73" s="11">
        <v>374</v>
      </c>
      <c r="Y73" s="11">
        <v>303</v>
      </c>
      <c r="Z73" s="11">
        <v>196</v>
      </c>
      <c r="AA73" s="11">
        <v>137</v>
      </c>
      <c r="AB73" s="11">
        <v>78</v>
      </c>
      <c r="AC73" s="11">
        <v>43</v>
      </c>
    </row>
    <row r="74" spans="1:29" x14ac:dyDescent="0.25">
      <c r="A74" s="7" t="s">
        <v>2</v>
      </c>
      <c r="B74" s="7" t="s">
        <v>250</v>
      </c>
      <c r="C74" s="7" t="s">
        <v>570</v>
      </c>
      <c r="D74" s="7" t="s">
        <v>790</v>
      </c>
      <c r="E74" s="7" t="s">
        <v>25</v>
      </c>
      <c r="F74" s="7" t="s">
        <v>805</v>
      </c>
      <c r="G74" s="7" t="s">
        <v>844</v>
      </c>
      <c r="H74" s="7" t="s">
        <v>974</v>
      </c>
      <c r="I74" s="7" t="s">
        <v>571</v>
      </c>
      <c r="J74" s="11">
        <v>5561</v>
      </c>
      <c r="K74" s="11">
        <v>5132</v>
      </c>
      <c r="L74" s="11">
        <v>10694</v>
      </c>
      <c r="M74" s="11">
        <v>1724</v>
      </c>
      <c r="N74" s="11">
        <v>1515</v>
      </c>
      <c r="O74" s="11">
        <v>1321</v>
      </c>
      <c r="P74" s="11">
        <v>1143</v>
      </c>
      <c r="Q74" s="11">
        <v>977</v>
      </c>
      <c r="R74" s="11">
        <v>821</v>
      </c>
      <c r="S74" s="11">
        <v>680</v>
      </c>
      <c r="T74" s="11">
        <v>556</v>
      </c>
      <c r="U74" s="11">
        <v>451</v>
      </c>
      <c r="V74" s="11">
        <v>374</v>
      </c>
      <c r="W74" s="11">
        <v>320</v>
      </c>
      <c r="X74" s="11">
        <v>269</v>
      </c>
      <c r="Y74" s="11">
        <v>218</v>
      </c>
      <c r="Z74" s="11">
        <v>141</v>
      </c>
      <c r="AA74" s="11">
        <v>99</v>
      </c>
      <c r="AB74" s="11">
        <v>56</v>
      </c>
      <c r="AC74" s="11">
        <v>31</v>
      </c>
    </row>
    <row r="75" spans="1:29" x14ac:dyDescent="0.25">
      <c r="A75" s="7" t="s">
        <v>2</v>
      </c>
      <c r="B75" s="7" t="s">
        <v>2</v>
      </c>
      <c r="C75" s="7" t="s">
        <v>79</v>
      </c>
      <c r="D75" s="7" t="s">
        <v>790</v>
      </c>
      <c r="E75" s="7" t="s">
        <v>25</v>
      </c>
      <c r="F75" s="7" t="s">
        <v>803</v>
      </c>
      <c r="G75" s="7" t="s">
        <v>340</v>
      </c>
      <c r="H75" s="7" t="s">
        <v>975</v>
      </c>
      <c r="I75" s="7" t="s">
        <v>742</v>
      </c>
      <c r="J75" s="11">
        <v>21660</v>
      </c>
      <c r="K75" s="11">
        <v>19992</v>
      </c>
      <c r="L75" s="11">
        <v>41652</v>
      </c>
      <c r="M75" s="11">
        <v>6715</v>
      </c>
      <c r="N75" s="11">
        <v>5902</v>
      </c>
      <c r="O75" s="11">
        <v>5148</v>
      </c>
      <c r="P75" s="11">
        <v>4449</v>
      </c>
      <c r="Q75" s="11">
        <v>3806</v>
      </c>
      <c r="R75" s="11">
        <v>3194</v>
      </c>
      <c r="S75" s="11">
        <v>2647</v>
      </c>
      <c r="T75" s="11">
        <v>2166</v>
      </c>
      <c r="U75" s="11">
        <v>1759</v>
      </c>
      <c r="V75" s="11">
        <v>1456</v>
      </c>
      <c r="W75" s="11">
        <v>1245</v>
      </c>
      <c r="X75" s="11">
        <v>1048</v>
      </c>
      <c r="Y75" s="11">
        <v>846</v>
      </c>
      <c r="Z75" s="11">
        <v>550</v>
      </c>
      <c r="AA75" s="11">
        <v>383</v>
      </c>
      <c r="AB75" s="11">
        <v>218</v>
      </c>
      <c r="AC75" s="11">
        <v>120</v>
      </c>
    </row>
    <row r="76" spans="1:29" x14ac:dyDescent="0.25">
      <c r="A76" s="7" t="s">
        <v>2</v>
      </c>
      <c r="B76" s="7" t="s">
        <v>2</v>
      </c>
      <c r="C76" s="7" t="s">
        <v>80</v>
      </c>
      <c r="D76" s="7" t="s">
        <v>790</v>
      </c>
      <c r="E76" s="7" t="s">
        <v>25</v>
      </c>
      <c r="F76" s="7" t="s">
        <v>803</v>
      </c>
      <c r="G76" s="7" t="s">
        <v>378</v>
      </c>
      <c r="H76" s="7" t="s">
        <v>953</v>
      </c>
      <c r="I76" s="7" t="s">
        <v>387</v>
      </c>
      <c r="J76" s="11">
        <v>9832</v>
      </c>
      <c r="K76" s="11">
        <v>9076</v>
      </c>
      <c r="L76" s="11">
        <v>18908</v>
      </c>
      <c r="M76" s="11">
        <v>3049</v>
      </c>
      <c r="N76" s="11">
        <v>2679</v>
      </c>
      <c r="O76" s="11">
        <v>2337</v>
      </c>
      <c r="P76" s="11">
        <v>2019</v>
      </c>
      <c r="Q76" s="11">
        <v>1727</v>
      </c>
      <c r="R76" s="11">
        <v>1451</v>
      </c>
      <c r="S76" s="11">
        <v>1202</v>
      </c>
      <c r="T76" s="11">
        <v>983</v>
      </c>
      <c r="U76" s="11">
        <v>798</v>
      </c>
      <c r="V76" s="11">
        <v>661</v>
      </c>
      <c r="W76" s="11">
        <v>565</v>
      </c>
      <c r="X76" s="11">
        <v>476</v>
      </c>
      <c r="Y76" s="11">
        <v>384</v>
      </c>
      <c r="Z76" s="11">
        <v>250</v>
      </c>
      <c r="AA76" s="11">
        <v>174</v>
      </c>
      <c r="AB76" s="11">
        <v>99</v>
      </c>
      <c r="AC76" s="11">
        <v>55</v>
      </c>
    </row>
    <row r="77" spans="1:29" x14ac:dyDescent="0.25">
      <c r="A77" s="7" t="s">
        <v>2</v>
      </c>
      <c r="B77" s="7" t="s">
        <v>2</v>
      </c>
      <c r="C77" s="7" t="s">
        <v>268</v>
      </c>
      <c r="D77" s="7" t="s">
        <v>790</v>
      </c>
      <c r="E77" s="7" t="s">
        <v>25</v>
      </c>
      <c r="F77" s="7" t="s">
        <v>803</v>
      </c>
      <c r="G77" s="7" t="s">
        <v>386</v>
      </c>
      <c r="H77" s="7" t="s">
        <v>976</v>
      </c>
      <c r="I77" s="7" t="s">
        <v>458</v>
      </c>
      <c r="J77" s="11">
        <v>49038</v>
      </c>
      <c r="K77" s="11">
        <v>45266</v>
      </c>
      <c r="L77" s="11">
        <v>94304</v>
      </c>
      <c r="M77" s="11">
        <v>15204</v>
      </c>
      <c r="N77" s="11">
        <v>13363</v>
      </c>
      <c r="O77" s="11">
        <v>11654</v>
      </c>
      <c r="P77" s="11">
        <v>10072</v>
      </c>
      <c r="Q77" s="11">
        <v>8617</v>
      </c>
      <c r="R77" s="11">
        <v>7232</v>
      </c>
      <c r="S77" s="11">
        <v>5993</v>
      </c>
      <c r="T77" s="11">
        <v>4903</v>
      </c>
      <c r="U77" s="11">
        <v>3982</v>
      </c>
      <c r="V77" s="11">
        <v>3295</v>
      </c>
      <c r="W77" s="11">
        <v>2818</v>
      </c>
      <c r="X77" s="11">
        <v>2372</v>
      </c>
      <c r="Y77" s="11">
        <v>1917</v>
      </c>
      <c r="Z77" s="11">
        <v>1247</v>
      </c>
      <c r="AA77" s="11">
        <v>869</v>
      </c>
      <c r="AB77" s="11">
        <v>493</v>
      </c>
      <c r="AC77" s="11">
        <v>271</v>
      </c>
    </row>
    <row r="78" spans="1:29" x14ac:dyDescent="0.25">
      <c r="A78" s="7" t="s">
        <v>2</v>
      </c>
      <c r="B78" s="7" t="s">
        <v>2</v>
      </c>
      <c r="C78" s="7" t="s">
        <v>81</v>
      </c>
      <c r="D78" s="7" t="s">
        <v>790</v>
      </c>
      <c r="E78" s="7" t="s">
        <v>25</v>
      </c>
      <c r="F78" s="7" t="s">
        <v>803</v>
      </c>
      <c r="G78" s="7" t="s">
        <v>303</v>
      </c>
      <c r="H78" s="7" t="s">
        <v>977</v>
      </c>
      <c r="I78" s="7" t="s">
        <v>488</v>
      </c>
      <c r="J78" s="11">
        <v>8657</v>
      </c>
      <c r="K78" s="11">
        <v>7991</v>
      </c>
      <c r="L78" s="11">
        <v>16648</v>
      </c>
      <c r="M78" s="11">
        <v>2684</v>
      </c>
      <c r="N78" s="11">
        <v>2359</v>
      </c>
      <c r="O78" s="11">
        <v>2057</v>
      </c>
      <c r="P78" s="11">
        <v>1778</v>
      </c>
      <c r="Q78" s="11">
        <v>1522</v>
      </c>
      <c r="R78" s="11">
        <v>1277</v>
      </c>
      <c r="S78" s="11">
        <v>1058</v>
      </c>
      <c r="T78" s="11">
        <v>866</v>
      </c>
      <c r="U78" s="11">
        <v>703</v>
      </c>
      <c r="V78" s="11">
        <v>582</v>
      </c>
      <c r="W78" s="11">
        <v>498</v>
      </c>
      <c r="X78" s="11">
        <v>419</v>
      </c>
      <c r="Y78" s="11">
        <v>338</v>
      </c>
      <c r="Z78" s="11">
        <v>220</v>
      </c>
      <c r="AA78" s="11">
        <v>153</v>
      </c>
      <c r="AB78" s="11">
        <v>87</v>
      </c>
      <c r="AC78" s="11">
        <v>48</v>
      </c>
    </row>
    <row r="79" spans="1:29" x14ac:dyDescent="0.25">
      <c r="A79" s="7" t="s">
        <v>2</v>
      </c>
      <c r="B79" s="7" t="s">
        <v>2</v>
      </c>
      <c r="C79" s="7" t="s">
        <v>82</v>
      </c>
      <c r="D79" s="7" t="s">
        <v>790</v>
      </c>
      <c r="E79" s="7" t="s">
        <v>25</v>
      </c>
      <c r="F79" s="7" t="s">
        <v>803</v>
      </c>
      <c r="G79" s="7" t="s">
        <v>839</v>
      </c>
      <c r="H79" s="7" t="s">
        <v>978</v>
      </c>
      <c r="I79" s="7" t="s">
        <v>492</v>
      </c>
      <c r="J79" s="11">
        <v>7732</v>
      </c>
      <c r="K79" s="11">
        <v>7138</v>
      </c>
      <c r="L79" s="11">
        <v>14870</v>
      </c>
      <c r="M79" s="11">
        <v>2397</v>
      </c>
      <c r="N79" s="11">
        <v>2107</v>
      </c>
      <c r="O79" s="11">
        <v>1837</v>
      </c>
      <c r="P79" s="11">
        <v>1588</v>
      </c>
      <c r="Q79" s="11">
        <v>1359</v>
      </c>
      <c r="R79" s="11">
        <v>1140</v>
      </c>
      <c r="S79" s="11">
        <v>946</v>
      </c>
      <c r="T79" s="11">
        <v>773</v>
      </c>
      <c r="U79" s="11">
        <v>628</v>
      </c>
      <c r="V79" s="11">
        <v>520</v>
      </c>
      <c r="W79" s="11">
        <v>445</v>
      </c>
      <c r="X79" s="11">
        <v>374</v>
      </c>
      <c r="Y79" s="11">
        <v>303</v>
      </c>
      <c r="Z79" s="11">
        <v>197</v>
      </c>
      <c r="AA79" s="11">
        <v>137</v>
      </c>
      <c r="AB79" s="11">
        <v>78</v>
      </c>
      <c r="AC79" s="11">
        <v>43</v>
      </c>
    </row>
    <row r="80" spans="1:29" x14ac:dyDescent="0.25">
      <c r="A80" s="7" t="s">
        <v>2</v>
      </c>
      <c r="B80" s="7" t="s">
        <v>2</v>
      </c>
      <c r="C80" s="7" t="s">
        <v>83</v>
      </c>
      <c r="D80" s="7" t="s">
        <v>790</v>
      </c>
      <c r="E80" s="7" t="s">
        <v>25</v>
      </c>
      <c r="F80" s="7" t="s">
        <v>803</v>
      </c>
      <c r="G80" s="7" t="s">
        <v>840</v>
      </c>
      <c r="H80" s="7" t="s">
        <v>979</v>
      </c>
      <c r="I80" s="7" t="s">
        <v>541</v>
      </c>
      <c r="J80" s="11">
        <v>8223</v>
      </c>
      <c r="K80" s="11">
        <v>7591</v>
      </c>
      <c r="L80" s="11">
        <v>15814</v>
      </c>
      <c r="M80" s="11">
        <v>2550</v>
      </c>
      <c r="N80" s="11">
        <v>2241</v>
      </c>
      <c r="O80" s="11">
        <v>1955</v>
      </c>
      <c r="P80" s="11">
        <v>1689</v>
      </c>
      <c r="Q80" s="11">
        <v>1445</v>
      </c>
      <c r="R80" s="11">
        <v>1213</v>
      </c>
      <c r="S80" s="11">
        <v>1005</v>
      </c>
      <c r="T80" s="11">
        <v>822</v>
      </c>
      <c r="U80" s="11">
        <v>668</v>
      </c>
      <c r="V80" s="11">
        <v>552</v>
      </c>
      <c r="W80" s="11">
        <v>473</v>
      </c>
      <c r="X80" s="11">
        <v>397</v>
      </c>
      <c r="Y80" s="11">
        <v>322</v>
      </c>
      <c r="Z80" s="11">
        <v>209</v>
      </c>
      <c r="AA80" s="11">
        <v>145</v>
      </c>
      <c r="AB80" s="11">
        <v>83</v>
      </c>
      <c r="AC80" s="11">
        <v>45</v>
      </c>
    </row>
    <row r="81" spans="1:29" x14ac:dyDescent="0.25">
      <c r="A81" s="7" t="s">
        <v>2</v>
      </c>
      <c r="B81" s="7" t="s">
        <v>2</v>
      </c>
      <c r="C81" s="7" t="s">
        <v>594</v>
      </c>
      <c r="D81" s="7" t="s">
        <v>790</v>
      </c>
      <c r="E81" s="7" t="s">
        <v>25</v>
      </c>
      <c r="F81" s="7" t="s">
        <v>803</v>
      </c>
      <c r="G81" s="7" t="s">
        <v>844</v>
      </c>
      <c r="H81" s="7" t="s">
        <v>980</v>
      </c>
      <c r="I81" s="7" t="s">
        <v>595</v>
      </c>
      <c r="J81" s="11">
        <v>19301</v>
      </c>
      <c r="K81" s="11">
        <v>17816</v>
      </c>
      <c r="L81" s="11">
        <v>37117</v>
      </c>
      <c r="M81" s="11">
        <v>5984</v>
      </c>
      <c r="N81" s="11">
        <v>5260</v>
      </c>
      <c r="O81" s="11">
        <v>4586</v>
      </c>
      <c r="P81" s="11">
        <v>3964</v>
      </c>
      <c r="Q81" s="11">
        <v>3391</v>
      </c>
      <c r="R81" s="11">
        <v>2846</v>
      </c>
      <c r="S81" s="11">
        <v>2358</v>
      </c>
      <c r="T81" s="11">
        <v>1930</v>
      </c>
      <c r="U81" s="11">
        <v>1567</v>
      </c>
      <c r="V81" s="11">
        <v>1297</v>
      </c>
      <c r="W81" s="11">
        <v>1109</v>
      </c>
      <c r="X81" s="11">
        <v>934</v>
      </c>
      <c r="Y81" s="11">
        <v>755</v>
      </c>
      <c r="Z81" s="11">
        <v>491</v>
      </c>
      <c r="AA81" s="11">
        <v>342</v>
      </c>
      <c r="AB81" s="11">
        <v>194</v>
      </c>
      <c r="AC81" s="11">
        <v>107</v>
      </c>
    </row>
    <row r="82" spans="1:29" x14ac:dyDescent="0.25">
      <c r="A82" s="7" t="s">
        <v>2</v>
      </c>
      <c r="B82" s="7" t="s">
        <v>2</v>
      </c>
      <c r="C82" s="7" t="s">
        <v>662</v>
      </c>
      <c r="D82" s="7" t="s">
        <v>790</v>
      </c>
      <c r="E82" s="7" t="s">
        <v>25</v>
      </c>
      <c r="F82" s="7" t="s">
        <v>803</v>
      </c>
      <c r="G82" s="7" t="s">
        <v>841</v>
      </c>
      <c r="H82" s="7" t="s">
        <v>981</v>
      </c>
      <c r="I82" s="7" t="s">
        <v>663</v>
      </c>
      <c r="J82" s="11">
        <v>11742</v>
      </c>
      <c r="K82" s="11">
        <v>10840</v>
      </c>
      <c r="L82" s="11">
        <v>22582</v>
      </c>
      <c r="M82" s="11">
        <v>3641</v>
      </c>
      <c r="N82" s="11">
        <v>3199</v>
      </c>
      <c r="O82" s="11">
        <v>2790</v>
      </c>
      <c r="P82" s="11">
        <v>2412</v>
      </c>
      <c r="Q82" s="11">
        <v>2063</v>
      </c>
      <c r="R82" s="11">
        <v>1732</v>
      </c>
      <c r="S82" s="11">
        <v>1435</v>
      </c>
      <c r="T82" s="11">
        <v>1174</v>
      </c>
      <c r="U82" s="11">
        <v>953</v>
      </c>
      <c r="V82" s="11">
        <v>789</v>
      </c>
      <c r="W82" s="11">
        <v>675</v>
      </c>
      <c r="X82" s="11">
        <v>568</v>
      </c>
      <c r="Y82" s="11">
        <v>459</v>
      </c>
      <c r="Z82" s="11">
        <v>298</v>
      </c>
      <c r="AA82" s="11">
        <v>208</v>
      </c>
      <c r="AB82" s="11">
        <v>118</v>
      </c>
      <c r="AC82" s="11">
        <v>65</v>
      </c>
    </row>
    <row r="83" spans="1:29" x14ac:dyDescent="0.25">
      <c r="A83" s="7" t="s">
        <v>2</v>
      </c>
      <c r="B83" s="7" t="s">
        <v>2</v>
      </c>
      <c r="C83" s="7" t="s">
        <v>681</v>
      </c>
      <c r="D83" s="7" t="s">
        <v>790</v>
      </c>
      <c r="E83" s="7" t="s">
        <v>25</v>
      </c>
      <c r="F83" s="7" t="s">
        <v>803</v>
      </c>
      <c r="G83" s="7" t="s">
        <v>842</v>
      </c>
      <c r="H83" s="7" t="s">
        <v>982</v>
      </c>
      <c r="I83" s="7" t="s">
        <v>682</v>
      </c>
      <c r="J83" s="11">
        <v>10392</v>
      </c>
      <c r="K83" s="11">
        <v>9593</v>
      </c>
      <c r="L83" s="11">
        <v>19985</v>
      </c>
      <c r="M83" s="11">
        <v>3222</v>
      </c>
      <c r="N83" s="11">
        <v>2832</v>
      </c>
      <c r="O83" s="11">
        <v>2469</v>
      </c>
      <c r="P83" s="11">
        <v>2134</v>
      </c>
      <c r="Q83" s="11">
        <v>1826</v>
      </c>
      <c r="R83" s="11">
        <v>1532</v>
      </c>
      <c r="S83" s="11">
        <v>1270</v>
      </c>
      <c r="T83" s="11">
        <v>1039</v>
      </c>
      <c r="U83" s="11">
        <v>844</v>
      </c>
      <c r="V83" s="11">
        <v>698</v>
      </c>
      <c r="W83" s="11">
        <v>598</v>
      </c>
      <c r="X83" s="11">
        <v>503</v>
      </c>
      <c r="Y83" s="11">
        <v>406</v>
      </c>
      <c r="Z83" s="11">
        <v>264</v>
      </c>
      <c r="AA83" s="11">
        <v>184</v>
      </c>
      <c r="AB83" s="11">
        <v>104</v>
      </c>
      <c r="AC83" s="11">
        <v>57</v>
      </c>
    </row>
    <row r="84" spans="1:29" x14ac:dyDescent="0.25">
      <c r="A84" s="7" t="s">
        <v>2</v>
      </c>
      <c r="B84" s="7" t="s">
        <v>2</v>
      </c>
      <c r="C84" s="7" t="s">
        <v>84</v>
      </c>
      <c r="D84" s="7" t="s">
        <v>790</v>
      </c>
      <c r="E84" s="7" t="s">
        <v>25</v>
      </c>
      <c r="F84" s="7" t="s">
        <v>803</v>
      </c>
      <c r="G84" s="7" t="s">
        <v>845</v>
      </c>
      <c r="H84" s="7" t="s">
        <v>983</v>
      </c>
      <c r="I84" s="7" t="s">
        <v>706</v>
      </c>
      <c r="J84" s="11">
        <v>7881</v>
      </c>
      <c r="K84" s="11">
        <v>7275</v>
      </c>
      <c r="L84" s="11">
        <v>15156</v>
      </c>
      <c r="M84" s="11">
        <v>2443</v>
      </c>
      <c r="N84" s="11">
        <v>2147</v>
      </c>
      <c r="O84" s="11">
        <v>1873</v>
      </c>
      <c r="P84" s="11">
        <v>1619</v>
      </c>
      <c r="Q84" s="11">
        <v>1385</v>
      </c>
      <c r="R84" s="11">
        <v>1162</v>
      </c>
      <c r="S84" s="11">
        <v>963</v>
      </c>
      <c r="T84" s="11">
        <v>788</v>
      </c>
      <c r="U84" s="11">
        <v>640</v>
      </c>
      <c r="V84" s="11">
        <v>530</v>
      </c>
      <c r="W84" s="11">
        <v>453</v>
      </c>
      <c r="X84" s="11">
        <v>381</v>
      </c>
      <c r="Y84" s="11">
        <v>308</v>
      </c>
      <c r="Z84" s="11">
        <v>200</v>
      </c>
      <c r="AA84" s="11">
        <v>140</v>
      </c>
      <c r="AB84" s="11">
        <v>80</v>
      </c>
      <c r="AC84" s="11">
        <v>44</v>
      </c>
    </row>
    <row r="85" spans="1:29" x14ac:dyDescent="0.25">
      <c r="A85" s="7" t="s">
        <v>2</v>
      </c>
      <c r="B85" s="7" t="s">
        <v>2</v>
      </c>
      <c r="C85" s="7" t="s">
        <v>85</v>
      </c>
      <c r="D85" s="7" t="s">
        <v>790</v>
      </c>
      <c r="E85" s="7" t="s">
        <v>25</v>
      </c>
      <c r="F85" s="7" t="s">
        <v>803</v>
      </c>
      <c r="G85" s="7" t="s">
        <v>846</v>
      </c>
      <c r="H85" s="7" t="s">
        <v>984</v>
      </c>
      <c r="I85" s="7" t="s">
        <v>733</v>
      </c>
      <c r="J85" s="11">
        <v>11170</v>
      </c>
      <c r="K85" s="11">
        <v>10310</v>
      </c>
      <c r="L85" s="11">
        <v>21480</v>
      </c>
      <c r="M85" s="11">
        <v>3463</v>
      </c>
      <c r="N85" s="11">
        <v>3043</v>
      </c>
      <c r="O85" s="11">
        <v>2655</v>
      </c>
      <c r="P85" s="11">
        <v>2294</v>
      </c>
      <c r="Q85" s="11">
        <v>1963</v>
      </c>
      <c r="R85" s="11">
        <v>1648</v>
      </c>
      <c r="S85" s="11">
        <v>1365</v>
      </c>
      <c r="T85" s="11">
        <v>1117</v>
      </c>
      <c r="U85" s="11">
        <v>907</v>
      </c>
      <c r="V85" s="11">
        <v>751</v>
      </c>
      <c r="W85" s="11">
        <v>642</v>
      </c>
      <c r="X85" s="11">
        <v>541</v>
      </c>
      <c r="Y85" s="11">
        <v>437</v>
      </c>
      <c r="Z85" s="11">
        <v>284</v>
      </c>
      <c r="AA85" s="11">
        <v>198</v>
      </c>
      <c r="AB85" s="11">
        <v>112</v>
      </c>
      <c r="AC85" s="11">
        <v>61</v>
      </c>
    </row>
    <row r="86" spans="1:29" x14ac:dyDescent="0.25">
      <c r="A86" s="7" t="s">
        <v>2</v>
      </c>
      <c r="B86" s="7" t="s">
        <v>250</v>
      </c>
      <c r="C86" s="7" t="s">
        <v>75</v>
      </c>
      <c r="D86" s="7" t="s">
        <v>790</v>
      </c>
      <c r="E86" s="7" t="s">
        <v>25</v>
      </c>
      <c r="F86" s="7" t="s">
        <v>805</v>
      </c>
      <c r="G86" s="7" t="s">
        <v>378</v>
      </c>
      <c r="H86" s="7" t="s">
        <v>968</v>
      </c>
      <c r="I86" s="7" t="s">
        <v>429</v>
      </c>
      <c r="J86" s="11">
        <v>39367</v>
      </c>
      <c r="K86" s="11">
        <v>36339</v>
      </c>
      <c r="L86" s="11">
        <v>75705</v>
      </c>
      <c r="M86" s="11">
        <v>12205</v>
      </c>
      <c r="N86" s="11">
        <v>10727</v>
      </c>
      <c r="O86" s="11">
        <v>9356</v>
      </c>
      <c r="P86" s="11">
        <v>8086</v>
      </c>
      <c r="Q86" s="11">
        <v>6918</v>
      </c>
      <c r="R86" s="11">
        <v>5807</v>
      </c>
      <c r="S86" s="11">
        <v>4812</v>
      </c>
      <c r="T86" s="11">
        <v>3936</v>
      </c>
      <c r="U86" s="11">
        <v>3196</v>
      </c>
      <c r="V86" s="11">
        <v>2646</v>
      </c>
      <c r="W86" s="11">
        <v>2263</v>
      </c>
      <c r="X86" s="11">
        <v>1904</v>
      </c>
      <c r="Y86" s="11">
        <v>1539</v>
      </c>
      <c r="Z86" s="11">
        <v>1002</v>
      </c>
      <c r="AA86" s="11">
        <v>698</v>
      </c>
      <c r="AB86" s="11">
        <v>396</v>
      </c>
      <c r="AC86" s="11">
        <v>219</v>
      </c>
    </row>
    <row r="87" spans="1:29" x14ac:dyDescent="0.25">
      <c r="A87" s="7" t="s">
        <v>3</v>
      </c>
      <c r="B87" s="7" t="s">
        <v>3</v>
      </c>
      <c r="C87" s="7" t="s">
        <v>373</v>
      </c>
      <c r="D87" s="7" t="s">
        <v>789</v>
      </c>
      <c r="E87" s="7" t="s">
        <v>26</v>
      </c>
      <c r="F87" s="7" t="s">
        <v>806</v>
      </c>
      <c r="G87" s="7" t="s">
        <v>335</v>
      </c>
      <c r="H87" s="7" t="s">
        <v>985</v>
      </c>
      <c r="I87" s="7" t="s">
        <v>374</v>
      </c>
      <c r="J87" s="11">
        <v>29289</v>
      </c>
      <c r="K87" s="11">
        <v>27036</v>
      </c>
      <c r="L87" s="11">
        <v>56326</v>
      </c>
      <c r="M87" s="11">
        <v>9080</v>
      </c>
      <c r="N87" s="11">
        <v>7981</v>
      </c>
      <c r="O87" s="11">
        <v>6961</v>
      </c>
      <c r="P87" s="11">
        <v>6016</v>
      </c>
      <c r="Q87" s="11">
        <v>5146</v>
      </c>
      <c r="R87" s="11">
        <v>4319</v>
      </c>
      <c r="S87" s="11">
        <v>3580</v>
      </c>
      <c r="T87" s="11">
        <v>2928</v>
      </c>
      <c r="U87" s="11">
        <v>2378</v>
      </c>
      <c r="V87" s="11">
        <v>1969</v>
      </c>
      <c r="W87" s="11">
        <v>1683</v>
      </c>
      <c r="X87" s="11">
        <v>1417</v>
      </c>
      <c r="Y87" s="11">
        <v>1145</v>
      </c>
      <c r="Z87" s="11">
        <v>745</v>
      </c>
      <c r="AA87" s="11">
        <v>519</v>
      </c>
      <c r="AB87" s="11">
        <v>295</v>
      </c>
      <c r="AC87" s="11">
        <v>163</v>
      </c>
    </row>
    <row r="88" spans="1:29" x14ac:dyDescent="0.25">
      <c r="A88" s="7" t="s">
        <v>3</v>
      </c>
      <c r="B88" s="7" t="s">
        <v>3</v>
      </c>
      <c r="C88" s="7" t="s">
        <v>454</v>
      </c>
      <c r="D88" s="7" t="s">
        <v>789</v>
      </c>
      <c r="E88" s="7" t="s">
        <v>26</v>
      </c>
      <c r="F88" s="7" t="s">
        <v>806</v>
      </c>
      <c r="G88" s="7" t="s">
        <v>360</v>
      </c>
      <c r="H88" s="7" t="s">
        <v>986</v>
      </c>
      <c r="I88" s="7" t="s">
        <v>455</v>
      </c>
      <c r="J88" s="11">
        <v>10851</v>
      </c>
      <c r="K88" s="11">
        <v>10016</v>
      </c>
      <c r="L88" s="11">
        <v>20867</v>
      </c>
      <c r="M88" s="11">
        <v>3364</v>
      </c>
      <c r="N88" s="11">
        <v>2957</v>
      </c>
      <c r="O88" s="11">
        <v>2579</v>
      </c>
      <c r="P88" s="11">
        <v>2229</v>
      </c>
      <c r="Q88" s="11">
        <v>1907</v>
      </c>
      <c r="R88" s="11">
        <v>1600</v>
      </c>
      <c r="S88" s="11">
        <v>1326</v>
      </c>
      <c r="T88" s="11">
        <v>1084</v>
      </c>
      <c r="U88" s="11">
        <v>881</v>
      </c>
      <c r="V88" s="11">
        <v>729</v>
      </c>
      <c r="W88" s="11">
        <v>624</v>
      </c>
      <c r="X88" s="11">
        <v>524</v>
      </c>
      <c r="Y88" s="11">
        <v>424</v>
      </c>
      <c r="Z88" s="11">
        <v>276</v>
      </c>
      <c r="AA88" s="11">
        <v>193</v>
      </c>
      <c r="AB88" s="11">
        <v>109</v>
      </c>
      <c r="AC88" s="11">
        <v>60</v>
      </c>
    </row>
    <row r="89" spans="1:29" x14ac:dyDescent="0.25">
      <c r="A89" s="7" t="s">
        <v>3</v>
      </c>
      <c r="B89" s="7" t="s">
        <v>3</v>
      </c>
      <c r="C89" s="7" t="s">
        <v>756</v>
      </c>
      <c r="D89" s="7" t="s">
        <v>789</v>
      </c>
      <c r="E89" s="7" t="s">
        <v>26</v>
      </c>
      <c r="F89" s="7" t="s">
        <v>806</v>
      </c>
      <c r="G89" s="7" t="s">
        <v>371</v>
      </c>
      <c r="H89" s="7" t="s">
        <v>987</v>
      </c>
      <c r="I89" s="7" t="s">
        <v>508</v>
      </c>
      <c r="J89" s="11">
        <v>117984</v>
      </c>
      <c r="K89" s="11">
        <v>108909</v>
      </c>
      <c r="L89" s="11">
        <v>226893</v>
      </c>
      <c r="M89" s="11">
        <v>36580</v>
      </c>
      <c r="N89" s="11">
        <v>32151</v>
      </c>
      <c r="O89" s="11">
        <v>28039</v>
      </c>
      <c r="P89" s="11">
        <v>24234</v>
      </c>
      <c r="Q89" s="11">
        <v>20732</v>
      </c>
      <c r="R89" s="11">
        <v>17401</v>
      </c>
      <c r="S89" s="11">
        <v>14420</v>
      </c>
      <c r="T89" s="11">
        <v>11796</v>
      </c>
      <c r="U89" s="11">
        <v>9580</v>
      </c>
      <c r="V89" s="11">
        <v>7928</v>
      </c>
      <c r="W89" s="11">
        <v>6779</v>
      </c>
      <c r="X89" s="11">
        <v>5708</v>
      </c>
      <c r="Y89" s="11">
        <v>4613</v>
      </c>
      <c r="Z89" s="11">
        <v>3000</v>
      </c>
      <c r="AA89" s="11">
        <v>2091</v>
      </c>
      <c r="AB89" s="11">
        <v>1188</v>
      </c>
      <c r="AC89" s="11">
        <v>654</v>
      </c>
    </row>
    <row r="90" spans="1:29" x14ac:dyDescent="0.25">
      <c r="A90" s="7" t="s">
        <v>3</v>
      </c>
      <c r="B90" s="7" t="s">
        <v>3</v>
      </c>
      <c r="C90" s="7" t="s">
        <v>519</v>
      </c>
      <c r="D90" s="7" t="s">
        <v>789</v>
      </c>
      <c r="E90" s="7" t="s">
        <v>26</v>
      </c>
      <c r="F90" s="7" t="s">
        <v>806</v>
      </c>
      <c r="G90" s="7" t="s">
        <v>848</v>
      </c>
      <c r="H90" s="7" t="s">
        <v>988</v>
      </c>
      <c r="I90" s="7" t="s">
        <v>520</v>
      </c>
      <c r="J90" s="11">
        <v>15135</v>
      </c>
      <c r="K90" s="11">
        <v>13969</v>
      </c>
      <c r="L90" s="11">
        <v>29104</v>
      </c>
      <c r="M90" s="11">
        <v>4692</v>
      </c>
      <c r="N90" s="11">
        <v>4124</v>
      </c>
      <c r="O90" s="11">
        <v>3597</v>
      </c>
      <c r="P90" s="11">
        <v>3109</v>
      </c>
      <c r="Q90" s="11">
        <v>2659</v>
      </c>
      <c r="R90" s="11">
        <v>2232</v>
      </c>
      <c r="S90" s="11">
        <v>1850</v>
      </c>
      <c r="T90" s="11">
        <v>1513</v>
      </c>
      <c r="U90" s="11">
        <v>1229</v>
      </c>
      <c r="V90" s="11">
        <v>1017</v>
      </c>
      <c r="W90" s="11">
        <v>870</v>
      </c>
      <c r="X90" s="11">
        <v>732</v>
      </c>
      <c r="Y90" s="11">
        <v>591</v>
      </c>
      <c r="Z90" s="11">
        <v>384</v>
      </c>
      <c r="AA90" s="11">
        <v>268</v>
      </c>
      <c r="AB90" s="11">
        <v>152</v>
      </c>
      <c r="AC90" s="11">
        <v>84</v>
      </c>
    </row>
    <row r="91" spans="1:29" x14ac:dyDescent="0.25">
      <c r="A91" s="7" t="s">
        <v>3</v>
      </c>
      <c r="B91" s="7" t="s">
        <v>3</v>
      </c>
      <c r="C91" s="7" t="s">
        <v>660</v>
      </c>
      <c r="D91" s="7" t="s">
        <v>789</v>
      </c>
      <c r="E91" s="7" t="s">
        <v>26</v>
      </c>
      <c r="F91" s="7" t="s">
        <v>806</v>
      </c>
      <c r="G91" s="7" t="s">
        <v>849</v>
      </c>
      <c r="H91" s="7" t="s">
        <v>989</v>
      </c>
      <c r="I91" s="7" t="s">
        <v>661</v>
      </c>
      <c r="J91" s="11">
        <v>14193</v>
      </c>
      <c r="K91" s="11">
        <v>13101</v>
      </c>
      <c r="L91" s="11">
        <v>27295</v>
      </c>
      <c r="M91" s="11">
        <v>4400</v>
      </c>
      <c r="N91" s="11">
        <v>3867</v>
      </c>
      <c r="O91" s="11">
        <v>3373</v>
      </c>
      <c r="P91" s="11">
        <v>2915</v>
      </c>
      <c r="Q91" s="11">
        <v>2494</v>
      </c>
      <c r="R91" s="11">
        <v>2093</v>
      </c>
      <c r="S91" s="11">
        <v>1735</v>
      </c>
      <c r="T91" s="11">
        <v>1419</v>
      </c>
      <c r="U91" s="11">
        <v>1152</v>
      </c>
      <c r="V91" s="11">
        <v>954</v>
      </c>
      <c r="W91" s="11">
        <v>815</v>
      </c>
      <c r="X91" s="11">
        <v>687</v>
      </c>
      <c r="Y91" s="11">
        <v>555</v>
      </c>
      <c r="Z91" s="11">
        <v>361</v>
      </c>
      <c r="AA91" s="11">
        <v>252</v>
      </c>
      <c r="AB91" s="11">
        <v>143</v>
      </c>
      <c r="AC91" s="11">
        <v>79</v>
      </c>
    </row>
    <row r="92" spans="1:29" x14ac:dyDescent="0.25">
      <c r="A92" s="7" t="s">
        <v>3</v>
      </c>
      <c r="B92" s="7" t="s">
        <v>3</v>
      </c>
      <c r="C92" s="7" t="s">
        <v>731</v>
      </c>
      <c r="D92" s="7" t="s">
        <v>789</v>
      </c>
      <c r="E92" s="7" t="s">
        <v>26</v>
      </c>
      <c r="F92" s="7" t="s">
        <v>806</v>
      </c>
      <c r="G92" s="7" t="s">
        <v>850</v>
      </c>
      <c r="H92" s="7" t="s">
        <v>990</v>
      </c>
      <c r="I92" s="7" t="s">
        <v>732</v>
      </c>
      <c r="J92" s="11">
        <v>13121</v>
      </c>
      <c r="K92" s="11">
        <v>12112</v>
      </c>
      <c r="L92" s="11">
        <v>25233</v>
      </c>
      <c r="M92" s="11">
        <v>4068</v>
      </c>
      <c r="N92" s="11">
        <v>3575</v>
      </c>
      <c r="O92" s="11">
        <v>3119</v>
      </c>
      <c r="P92" s="11">
        <v>2695</v>
      </c>
      <c r="Q92" s="11">
        <v>2306</v>
      </c>
      <c r="R92" s="11">
        <v>1935</v>
      </c>
      <c r="S92" s="11">
        <v>1603</v>
      </c>
      <c r="T92" s="11">
        <v>1312</v>
      </c>
      <c r="U92" s="11">
        <v>1065</v>
      </c>
      <c r="V92" s="11">
        <v>882</v>
      </c>
      <c r="W92" s="11">
        <v>754</v>
      </c>
      <c r="X92" s="11">
        <v>634</v>
      </c>
      <c r="Y92" s="11">
        <v>513</v>
      </c>
      <c r="Z92" s="11">
        <v>334</v>
      </c>
      <c r="AA92" s="11">
        <v>233</v>
      </c>
      <c r="AB92" s="11">
        <v>132</v>
      </c>
      <c r="AC92" s="11">
        <v>73</v>
      </c>
    </row>
    <row r="93" spans="1:29" x14ac:dyDescent="0.25">
      <c r="A93" s="7" t="s">
        <v>3</v>
      </c>
      <c r="B93" s="7" t="s">
        <v>3</v>
      </c>
      <c r="C93" s="7" t="s">
        <v>93</v>
      </c>
      <c r="D93" s="7" t="s">
        <v>789</v>
      </c>
      <c r="E93" s="7" t="s">
        <v>26</v>
      </c>
      <c r="F93" s="7" t="s">
        <v>806</v>
      </c>
      <c r="G93" s="7" t="s">
        <v>358</v>
      </c>
      <c r="H93" s="7" t="s">
        <v>991</v>
      </c>
      <c r="I93" s="7" t="s">
        <v>359</v>
      </c>
      <c r="J93" s="11">
        <v>16103</v>
      </c>
      <c r="K93" s="11">
        <v>14863</v>
      </c>
      <c r="L93" s="11">
        <v>30966</v>
      </c>
      <c r="M93" s="11">
        <v>4992</v>
      </c>
      <c r="N93" s="11">
        <v>4388</v>
      </c>
      <c r="O93" s="11">
        <v>3827</v>
      </c>
      <c r="P93" s="11">
        <v>3307</v>
      </c>
      <c r="Q93" s="11">
        <v>2829</v>
      </c>
      <c r="R93" s="11">
        <v>2375</v>
      </c>
      <c r="S93" s="11">
        <v>1967</v>
      </c>
      <c r="T93" s="11">
        <v>1610</v>
      </c>
      <c r="U93" s="11">
        <v>1307</v>
      </c>
      <c r="V93" s="11">
        <v>1082</v>
      </c>
      <c r="W93" s="11">
        <v>925</v>
      </c>
      <c r="X93" s="11">
        <v>779</v>
      </c>
      <c r="Y93" s="11">
        <v>630</v>
      </c>
      <c r="Z93" s="11">
        <v>409</v>
      </c>
      <c r="AA93" s="11">
        <v>285</v>
      </c>
      <c r="AB93" s="11">
        <v>162</v>
      </c>
      <c r="AC93" s="11">
        <v>89</v>
      </c>
    </row>
    <row r="94" spans="1:29" x14ac:dyDescent="0.25">
      <c r="A94" s="7" t="s">
        <v>3</v>
      </c>
      <c r="B94" s="7" t="s">
        <v>3</v>
      </c>
      <c r="C94" s="7" t="s">
        <v>94</v>
      </c>
      <c r="D94" s="7" t="s">
        <v>789</v>
      </c>
      <c r="E94" s="7" t="s">
        <v>26</v>
      </c>
      <c r="F94" s="7" t="s">
        <v>806</v>
      </c>
      <c r="G94" s="7" t="s">
        <v>343</v>
      </c>
      <c r="H94" s="7" t="s">
        <v>992</v>
      </c>
      <c r="I94" s="7" t="s">
        <v>409</v>
      </c>
      <c r="J94" s="11">
        <v>9585</v>
      </c>
      <c r="K94" s="11">
        <v>8849</v>
      </c>
      <c r="L94" s="11">
        <v>18434</v>
      </c>
      <c r="M94" s="11">
        <v>2972</v>
      </c>
      <c r="N94" s="11">
        <v>2613</v>
      </c>
      <c r="O94" s="11">
        <v>2278</v>
      </c>
      <c r="P94" s="11">
        <v>1969</v>
      </c>
      <c r="Q94" s="11">
        <v>1684</v>
      </c>
      <c r="R94" s="11">
        <v>1414</v>
      </c>
      <c r="S94" s="11">
        <v>1172</v>
      </c>
      <c r="T94" s="11">
        <v>958</v>
      </c>
      <c r="U94" s="11">
        <v>779</v>
      </c>
      <c r="V94" s="11">
        <v>644</v>
      </c>
      <c r="W94" s="11">
        <v>550</v>
      </c>
      <c r="X94" s="11">
        <v>464</v>
      </c>
      <c r="Y94" s="11">
        <v>375</v>
      </c>
      <c r="Z94" s="11">
        <v>243</v>
      </c>
      <c r="AA94" s="11">
        <v>170</v>
      </c>
      <c r="AB94" s="11">
        <v>97</v>
      </c>
      <c r="AC94" s="11">
        <v>53</v>
      </c>
    </row>
    <row r="95" spans="1:29" x14ac:dyDescent="0.25">
      <c r="A95" s="7" t="s">
        <v>3</v>
      </c>
      <c r="B95" s="7" t="s">
        <v>3</v>
      </c>
      <c r="C95" s="7" t="s">
        <v>95</v>
      </c>
      <c r="D95" s="7" t="s">
        <v>789</v>
      </c>
      <c r="E95" s="7" t="s">
        <v>26</v>
      </c>
      <c r="F95" s="7" t="s">
        <v>806</v>
      </c>
      <c r="G95" s="7" t="s">
        <v>851</v>
      </c>
      <c r="H95" s="7" t="s">
        <v>993</v>
      </c>
      <c r="I95" s="7" t="s">
        <v>569</v>
      </c>
      <c r="J95" s="11">
        <v>12912</v>
      </c>
      <c r="K95" s="11">
        <v>11918</v>
      </c>
      <c r="L95" s="11">
        <v>24830</v>
      </c>
      <c r="M95" s="11">
        <v>4003</v>
      </c>
      <c r="N95" s="11">
        <v>3518</v>
      </c>
      <c r="O95" s="11">
        <v>3068</v>
      </c>
      <c r="P95" s="11">
        <v>2652</v>
      </c>
      <c r="Q95" s="11">
        <v>2269</v>
      </c>
      <c r="R95" s="11">
        <v>1904</v>
      </c>
      <c r="S95" s="11">
        <v>1578</v>
      </c>
      <c r="T95" s="11">
        <v>1291</v>
      </c>
      <c r="U95" s="11">
        <v>1049</v>
      </c>
      <c r="V95" s="11">
        <v>868</v>
      </c>
      <c r="W95" s="11">
        <v>742</v>
      </c>
      <c r="X95" s="11">
        <v>625</v>
      </c>
      <c r="Y95" s="11">
        <v>505</v>
      </c>
      <c r="Z95" s="11">
        <v>328</v>
      </c>
      <c r="AA95" s="11">
        <v>228</v>
      </c>
      <c r="AB95" s="11">
        <v>130</v>
      </c>
      <c r="AC95" s="11">
        <v>71</v>
      </c>
    </row>
    <row r="96" spans="1:29" x14ac:dyDescent="0.25">
      <c r="A96" s="7" t="s">
        <v>3</v>
      </c>
      <c r="B96" s="7" t="s">
        <v>3</v>
      </c>
      <c r="C96" s="7" t="s">
        <v>96</v>
      </c>
      <c r="D96" s="7" t="s">
        <v>789</v>
      </c>
      <c r="E96" s="7" t="s">
        <v>26</v>
      </c>
      <c r="F96" s="7" t="s">
        <v>806</v>
      </c>
      <c r="G96" s="7" t="s">
        <v>852</v>
      </c>
      <c r="H96" s="7" t="s">
        <v>994</v>
      </c>
      <c r="I96" s="7" t="s">
        <v>619</v>
      </c>
      <c r="J96" s="11">
        <v>8969</v>
      </c>
      <c r="K96" s="11">
        <v>8280</v>
      </c>
      <c r="L96" s="11">
        <v>17250</v>
      </c>
      <c r="M96" s="11">
        <v>2781</v>
      </c>
      <c r="N96" s="11">
        <v>2445</v>
      </c>
      <c r="O96" s="11">
        <v>2131</v>
      </c>
      <c r="P96" s="11">
        <v>1843</v>
      </c>
      <c r="Q96" s="11">
        <v>1577</v>
      </c>
      <c r="R96" s="11">
        <v>1322</v>
      </c>
      <c r="S96" s="11">
        <v>1096</v>
      </c>
      <c r="T96" s="11">
        <v>897</v>
      </c>
      <c r="U96" s="11">
        <v>728</v>
      </c>
      <c r="V96" s="11">
        <v>603</v>
      </c>
      <c r="W96" s="11">
        <v>516</v>
      </c>
      <c r="X96" s="11">
        <v>434</v>
      </c>
      <c r="Y96" s="11">
        <v>351</v>
      </c>
      <c r="Z96" s="11">
        <v>228</v>
      </c>
      <c r="AA96" s="11">
        <v>159</v>
      </c>
      <c r="AB96" s="11">
        <v>90</v>
      </c>
      <c r="AC96" s="11">
        <v>50</v>
      </c>
    </row>
    <row r="97" spans="1:29" x14ac:dyDescent="0.25">
      <c r="A97" s="7" t="s">
        <v>3</v>
      </c>
      <c r="B97" s="7" t="s">
        <v>3</v>
      </c>
      <c r="C97" s="7" t="s">
        <v>97</v>
      </c>
      <c r="D97" s="7" t="s">
        <v>789</v>
      </c>
      <c r="E97" s="7" t="s">
        <v>26</v>
      </c>
      <c r="F97" s="7" t="s">
        <v>806</v>
      </c>
      <c r="G97" s="7" t="s">
        <v>853</v>
      </c>
      <c r="H97" s="7" t="s">
        <v>995</v>
      </c>
      <c r="I97" s="7" t="s">
        <v>621</v>
      </c>
      <c r="J97" s="11">
        <v>10968</v>
      </c>
      <c r="K97" s="11">
        <v>10124</v>
      </c>
      <c r="L97" s="11">
        <v>21092</v>
      </c>
      <c r="M97" s="11">
        <v>3401</v>
      </c>
      <c r="N97" s="11">
        <v>2988</v>
      </c>
      <c r="O97" s="11">
        <v>2606</v>
      </c>
      <c r="P97" s="11">
        <v>2253</v>
      </c>
      <c r="Q97" s="11">
        <v>1928</v>
      </c>
      <c r="R97" s="11">
        <v>1617</v>
      </c>
      <c r="S97" s="11">
        <v>1341</v>
      </c>
      <c r="T97" s="11">
        <v>1096</v>
      </c>
      <c r="U97" s="11">
        <v>891</v>
      </c>
      <c r="V97" s="11">
        <v>737</v>
      </c>
      <c r="W97" s="11">
        <v>630</v>
      </c>
      <c r="X97" s="11">
        <v>531</v>
      </c>
      <c r="Y97" s="11">
        <v>429</v>
      </c>
      <c r="Z97" s="11">
        <v>279</v>
      </c>
      <c r="AA97" s="11">
        <v>194</v>
      </c>
      <c r="AB97" s="11">
        <v>110</v>
      </c>
      <c r="AC97" s="11">
        <v>60</v>
      </c>
    </row>
    <row r="98" spans="1:29" x14ac:dyDescent="0.25">
      <c r="A98" s="7" t="s">
        <v>3</v>
      </c>
      <c r="B98" s="7" t="s">
        <v>3</v>
      </c>
      <c r="C98" s="7" t="s">
        <v>98</v>
      </c>
      <c r="D98" s="7" t="s">
        <v>789</v>
      </c>
      <c r="E98" s="7" t="s">
        <v>26</v>
      </c>
      <c r="F98" s="7" t="s">
        <v>806</v>
      </c>
      <c r="G98" s="7" t="s">
        <v>854</v>
      </c>
      <c r="H98" s="7" t="s">
        <v>996</v>
      </c>
      <c r="I98" s="7" t="s">
        <v>627</v>
      </c>
      <c r="J98" s="11">
        <v>8780</v>
      </c>
      <c r="K98" s="11">
        <v>8105</v>
      </c>
      <c r="L98" s="11">
        <v>16885</v>
      </c>
      <c r="M98" s="11">
        <v>2722</v>
      </c>
      <c r="N98" s="11">
        <v>2393</v>
      </c>
      <c r="O98" s="11">
        <v>2087</v>
      </c>
      <c r="P98" s="11">
        <v>1804</v>
      </c>
      <c r="Q98" s="11">
        <v>1543</v>
      </c>
      <c r="R98" s="11">
        <v>1294</v>
      </c>
      <c r="S98" s="11">
        <v>1073</v>
      </c>
      <c r="T98" s="11">
        <v>878</v>
      </c>
      <c r="U98" s="11">
        <v>713</v>
      </c>
      <c r="V98" s="11">
        <v>590</v>
      </c>
      <c r="W98" s="11">
        <v>504</v>
      </c>
      <c r="X98" s="11">
        <v>424</v>
      </c>
      <c r="Y98" s="11">
        <v>344</v>
      </c>
      <c r="Z98" s="11">
        <v>223</v>
      </c>
      <c r="AA98" s="11">
        <v>155</v>
      </c>
      <c r="AB98" s="11">
        <v>88</v>
      </c>
      <c r="AC98" s="11">
        <v>48</v>
      </c>
    </row>
    <row r="99" spans="1:29" x14ac:dyDescent="0.25">
      <c r="A99" s="7" t="s">
        <v>3</v>
      </c>
      <c r="B99" s="7" t="s">
        <v>3</v>
      </c>
      <c r="C99" s="7" t="s">
        <v>99</v>
      </c>
      <c r="D99" s="7" t="s">
        <v>789</v>
      </c>
      <c r="E99" s="7" t="s">
        <v>26</v>
      </c>
      <c r="F99" s="7" t="s">
        <v>806</v>
      </c>
      <c r="G99" s="7" t="s">
        <v>855</v>
      </c>
      <c r="H99" s="7" t="s">
        <v>997</v>
      </c>
      <c r="I99" s="7" t="s">
        <v>734</v>
      </c>
      <c r="J99" s="11">
        <v>20047</v>
      </c>
      <c r="K99" s="11">
        <v>18505</v>
      </c>
      <c r="L99" s="11">
        <v>38553</v>
      </c>
      <c r="M99" s="11">
        <v>6216</v>
      </c>
      <c r="N99" s="11">
        <v>5463</v>
      </c>
      <c r="O99" s="11">
        <v>4764</v>
      </c>
      <c r="P99" s="11">
        <v>4118</v>
      </c>
      <c r="Q99" s="11">
        <v>3523</v>
      </c>
      <c r="R99" s="11">
        <v>2957</v>
      </c>
      <c r="S99" s="11">
        <v>2450</v>
      </c>
      <c r="T99" s="11">
        <v>2004</v>
      </c>
      <c r="U99" s="11">
        <v>1628</v>
      </c>
      <c r="V99" s="11">
        <v>1347</v>
      </c>
      <c r="W99" s="11">
        <v>1152</v>
      </c>
      <c r="X99" s="11">
        <v>970</v>
      </c>
      <c r="Y99" s="11">
        <v>784</v>
      </c>
      <c r="Z99" s="11">
        <v>509</v>
      </c>
      <c r="AA99" s="11">
        <v>355</v>
      </c>
      <c r="AB99" s="11">
        <v>201</v>
      </c>
      <c r="AC99" s="11">
        <v>111</v>
      </c>
    </row>
    <row r="100" spans="1:29" x14ac:dyDescent="0.25">
      <c r="A100" s="7" t="s">
        <v>3</v>
      </c>
      <c r="B100" s="7" t="s">
        <v>342</v>
      </c>
      <c r="C100" s="7" t="s">
        <v>551</v>
      </c>
      <c r="D100" s="7" t="s">
        <v>789</v>
      </c>
      <c r="E100" s="7" t="s">
        <v>26</v>
      </c>
      <c r="F100" s="7" t="s">
        <v>807</v>
      </c>
      <c r="G100" s="7" t="s">
        <v>853</v>
      </c>
      <c r="H100" s="7" t="s">
        <v>998</v>
      </c>
      <c r="I100" s="7" t="s">
        <v>552</v>
      </c>
      <c r="J100" s="11">
        <v>9044</v>
      </c>
      <c r="K100" s="11">
        <v>8348</v>
      </c>
      <c r="L100" s="11">
        <v>17392</v>
      </c>
      <c r="M100" s="11">
        <v>2804</v>
      </c>
      <c r="N100" s="11">
        <v>2464</v>
      </c>
      <c r="O100" s="11">
        <v>2149</v>
      </c>
      <c r="P100" s="11">
        <v>1858</v>
      </c>
      <c r="Q100" s="11">
        <v>1589</v>
      </c>
      <c r="R100" s="11">
        <v>1334</v>
      </c>
      <c r="S100" s="11">
        <v>1105</v>
      </c>
      <c r="T100" s="11">
        <v>905</v>
      </c>
      <c r="U100" s="11">
        <v>734</v>
      </c>
      <c r="V100" s="11">
        <v>607</v>
      </c>
      <c r="W100" s="11">
        <v>520</v>
      </c>
      <c r="X100" s="11">
        <v>437</v>
      </c>
      <c r="Y100" s="11">
        <v>353</v>
      </c>
      <c r="Z100" s="11">
        <v>230</v>
      </c>
      <c r="AA100" s="11">
        <v>160</v>
      </c>
      <c r="AB100" s="11">
        <v>92</v>
      </c>
      <c r="AC100" s="11">
        <v>51</v>
      </c>
    </row>
    <row r="101" spans="1:29" x14ac:dyDescent="0.25">
      <c r="A101" s="7" t="s">
        <v>3</v>
      </c>
      <c r="B101" s="7" t="s">
        <v>342</v>
      </c>
      <c r="C101" s="7" t="s">
        <v>270</v>
      </c>
      <c r="D101" s="7" t="s">
        <v>789</v>
      </c>
      <c r="E101" s="7" t="s">
        <v>26</v>
      </c>
      <c r="F101" s="7" t="s">
        <v>807</v>
      </c>
      <c r="G101" s="7" t="s">
        <v>849</v>
      </c>
      <c r="H101" s="7" t="s">
        <v>999</v>
      </c>
      <c r="I101" s="7" t="s">
        <v>591</v>
      </c>
      <c r="J101" s="11">
        <v>25379</v>
      </c>
      <c r="K101" s="11">
        <v>23428</v>
      </c>
      <c r="L101" s="11">
        <v>48807</v>
      </c>
      <c r="M101" s="11">
        <v>7869</v>
      </c>
      <c r="N101" s="11">
        <v>6916</v>
      </c>
      <c r="O101" s="11">
        <v>6032</v>
      </c>
      <c r="P101" s="11">
        <v>5213</v>
      </c>
      <c r="Q101" s="11">
        <v>4459</v>
      </c>
      <c r="R101" s="11">
        <v>3743</v>
      </c>
      <c r="S101" s="11">
        <v>3101</v>
      </c>
      <c r="T101" s="11">
        <v>2537</v>
      </c>
      <c r="U101" s="11">
        <v>2061</v>
      </c>
      <c r="V101" s="11">
        <v>1706</v>
      </c>
      <c r="W101" s="11">
        <v>1458</v>
      </c>
      <c r="X101" s="11">
        <v>1228</v>
      </c>
      <c r="Y101" s="11">
        <v>992</v>
      </c>
      <c r="Z101" s="11">
        <v>645</v>
      </c>
      <c r="AA101" s="11">
        <v>450</v>
      </c>
      <c r="AB101" s="11">
        <v>255</v>
      </c>
      <c r="AC101" s="11">
        <v>141</v>
      </c>
    </row>
    <row r="102" spans="1:29" x14ac:dyDescent="0.25">
      <c r="A102" s="7" t="s">
        <v>3</v>
      </c>
      <c r="B102" s="7" t="s">
        <v>342</v>
      </c>
      <c r="C102" s="7" t="s">
        <v>106</v>
      </c>
      <c r="D102" s="7" t="s">
        <v>789</v>
      </c>
      <c r="E102" s="7" t="s">
        <v>26</v>
      </c>
      <c r="F102" s="7" t="s">
        <v>807</v>
      </c>
      <c r="G102" s="7" t="s">
        <v>358</v>
      </c>
      <c r="H102" s="7" t="s">
        <v>1000</v>
      </c>
      <c r="I102" s="7" t="s">
        <v>344</v>
      </c>
      <c r="J102" s="11">
        <v>10176</v>
      </c>
      <c r="K102" s="11">
        <v>9393</v>
      </c>
      <c r="L102" s="11">
        <v>19568</v>
      </c>
      <c r="M102" s="11">
        <v>3155</v>
      </c>
      <c r="N102" s="11">
        <v>2773</v>
      </c>
      <c r="O102" s="11">
        <v>2419</v>
      </c>
      <c r="P102" s="11">
        <v>2090</v>
      </c>
      <c r="Q102" s="11">
        <v>1788</v>
      </c>
      <c r="R102" s="11">
        <v>1501</v>
      </c>
      <c r="S102" s="11">
        <v>1244</v>
      </c>
      <c r="T102" s="11">
        <v>1018</v>
      </c>
      <c r="U102" s="11">
        <v>826</v>
      </c>
      <c r="V102" s="11">
        <v>684</v>
      </c>
      <c r="W102" s="11">
        <v>585</v>
      </c>
      <c r="X102" s="11">
        <v>492</v>
      </c>
      <c r="Y102" s="11">
        <v>397</v>
      </c>
      <c r="Z102" s="11">
        <v>258</v>
      </c>
      <c r="AA102" s="11">
        <v>180</v>
      </c>
      <c r="AB102" s="11">
        <v>102</v>
      </c>
      <c r="AC102" s="11">
        <v>56</v>
      </c>
    </row>
    <row r="103" spans="1:29" x14ac:dyDescent="0.25">
      <c r="A103" s="7" t="s">
        <v>3</v>
      </c>
      <c r="B103" s="7" t="s">
        <v>342</v>
      </c>
      <c r="C103" s="7" t="s">
        <v>107</v>
      </c>
      <c r="D103" s="7" t="s">
        <v>789</v>
      </c>
      <c r="E103" s="7" t="s">
        <v>26</v>
      </c>
      <c r="F103" s="7" t="s">
        <v>807</v>
      </c>
      <c r="G103" s="7" t="s">
        <v>335</v>
      </c>
      <c r="H103" s="7" t="s">
        <v>1001</v>
      </c>
      <c r="I103" s="7" t="s">
        <v>362</v>
      </c>
      <c r="J103" s="11">
        <v>10566</v>
      </c>
      <c r="K103" s="11">
        <v>9754</v>
      </c>
      <c r="L103" s="11">
        <v>20321</v>
      </c>
      <c r="M103" s="11">
        <v>3276</v>
      </c>
      <c r="N103" s="11">
        <v>2880</v>
      </c>
      <c r="O103" s="11">
        <v>2511</v>
      </c>
      <c r="P103" s="11">
        <v>2170</v>
      </c>
      <c r="Q103" s="11">
        <v>1857</v>
      </c>
      <c r="R103" s="11">
        <v>1558</v>
      </c>
      <c r="S103" s="11">
        <v>1291</v>
      </c>
      <c r="T103" s="11">
        <v>1056</v>
      </c>
      <c r="U103" s="11">
        <v>858</v>
      </c>
      <c r="V103" s="11">
        <v>710</v>
      </c>
      <c r="W103" s="11">
        <v>607</v>
      </c>
      <c r="X103" s="11">
        <v>512</v>
      </c>
      <c r="Y103" s="11">
        <v>414</v>
      </c>
      <c r="Z103" s="11">
        <v>269</v>
      </c>
      <c r="AA103" s="11">
        <v>187</v>
      </c>
      <c r="AB103" s="11">
        <v>107</v>
      </c>
      <c r="AC103" s="11">
        <v>58</v>
      </c>
    </row>
    <row r="104" spans="1:29" x14ac:dyDescent="0.25">
      <c r="A104" s="7" t="s">
        <v>3</v>
      </c>
      <c r="B104" s="7" t="s">
        <v>342</v>
      </c>
      <c r="C104" s="7" t="s">
        <v>108</v>
      </c>
      <c r="D104" s="7" t="s">
        <v>789</v>
      </c>
      <c r="E104" s="7" t="s">
        <v>26</v>
      </c>
      <c r="F104" s="7" t="s">
        <v>807</v>
      </c>
      <c r="G104" s="7" t="s">
        <v>343</v>
      </c>
      <c r="H104" s="7" t="s">
        <v>1002</v>
      </c>
      <c r="I104" s="7" t="s">
        <v>350</v>
      </c>
      <c r="J104" s="11">
        <v>15880</v>
      </c>
      <c r="K104" s="11">
        <v>14659</v>
      </c>
      <c r="L104" s="11">
        <v>30538</v>
      </c>
      <c r="M104" s="11">
        <v>4924</v>
      </c>
      <c r="N104" s="11">
        <v>4327</v>
      </c>
      <c r="O104" s="11">
        <v>3773</v>
      </c>
      <c r="P104" s="11">
        <v>3262</v>
      </c>
      <c r="Q104" s="11">
        <v>2790</v>
      </c>
      <c r="R104" s="11">
        <v>2342</v>
      </c>
      <c r="S104" s="11">
        <v>1941</v>
      </c>
      <c r="T104" s="11">
        <v>1587</v>
      </c>
      <c r="U104" s="11">
        <v>1289</v>
      </c>
      <c r="V104" s="11">
        <v>1067</v>
      </c>
      <c r="W104" s="11">
        <v>912</v>
      </c>
      <c r="X104" s="11">
        <v>768</v>
      </c>
      <c r="Y104" s="11">
        <v>621</v>
      </c>
      <c r="Z104" s="11">
        <v>404</v>
      </c>
      <c r="AA104" s="11">
        <v>281</v>
      </c>
      <c r="AB104" s="11">
        <v>159</v>
      </c>
      <c r="AC104" s="11">
        <v>88</v>
      </c>
    </row>
    <row r="105" spans="1:29" x14ac:dyDescent="0.25">
      <c r="A105" s="7" t="s">
        <v>3</v>
      </c>
      <c r="B105" s="7" t="s">
        <v>342</v>
      </c>
      <c r="C105" s="7" t="s">
        <v>109</v>
      </c>
      <c r="D105" s="7" t="s">
        <v>789</v>
      </c>
      <c r="E105" s="7" t="s">
        <v>26</v>
      </c>
      <c r="F105" s="7" t="s">
        <v>807</v>
      </c>
      <c r="G105" s="7" t="s">
        <v>360</v>
      </c>
      <c r="H105" s="7" t="s">
        <v>1003</v>
      </c>
      <c r="I105" s="7" t="s">
        <v>385</v>
      </c>
      <c r="J105" s="11">
        <v>9971</v>
      </c>
      <c r="K105" s="11">
        <v>9204</v>
      </c>
      <c r="L105" s="11">
        <v>19175</v>
      </c>
      <c r="M105" s="11">
        <v>3092</v>
      </c>
      <c r="N105" s="11">
        <v>2717</v>
      </c>
      <c r="O105" s="11">
        <v>2369</v>
      </c>
      <c r="P105" s="11">
        <v>2048</v>
      </c>
      <c r="Q105" s="11">
        <v>1752</v>
      </c>
      <c r="R105" s="11">
        <v>1471</v>
      </c>
      <c r="S105" s="11">
        <v>1219</v>
      </c>
      <c r="T105" s="11">
        <v>997</v>
      </c>
      <c r="U105" s="11">
        <v>810</v>
      </c>
      <c r="V105" s="11">
        <v>670</v>
      </c>
      <c r="W105" s="11">
        <v>573</v>
      </c>
      <c r="X105" s="11">
        <v>482</v>
      </c>
      <c r="Y105" s="11">
        <v>390</v>
      </c>
      <c r="Z105" s="11">
        <v>253</v>
      </c>
      <c r="AA105" s="11">
        <v>177</v>
      </c>
      <c r="AB105" s="11">
        <v>100</v>
      </c>
      <c r="AC105" s="11">
        <v>55</v>
      </c>
    </row>
    <row r="106" spans="1:29" x14ac:dyDescent="0.25">
      <c r="A106" s="7" t="s">
        <v>3</v>
      </c>
      <c r="B106" s="7" t="s">
        <v>342</v>
      </c>
      <c r="C106" s="7" t="s">
        <v>110</v>
      </c>
      <c r="D106" s="7" t="s">
        <v>789</v>
      </c>
      <c r="E106" s="7" t="s">
        <v>26</v>
      </c>
      <c r="F106" s="7" t="s">
        <v>807</v>
      </c>
      <c r="G106" s="7" t="s">
        <v>371</v>
      </c>
      <c r="H106" s="7" t="s">
        <v>1004</v>
      </c>
      <c r="I106" s="7" t="s">
        <v>423</v>
      </c>
      <c r="J106" s="11">
        <v>26890</v>
      </c>
      <c r="K106" s="11">
        <v>24821</v>
      </c>
      <c r="L106" s="11">
        <v>51711</v>
      </c>
      <c r="M106" s="11">
        <v>8337</v>
      </c>
      <c r="N106" s="11">
        <v>7327</v>
      </c>
      <c r="O106" s="11">
        <v>6390</v>
      </c>
      <c r="P106" s="11">
        <v>5523</v>
      </c>
      <c r="Q106" s="11">
        <v>4725</v>
      </c>
      <c r="R106" s="11">
        <v>3966</v>
      </c>
      <c r="S106" s="11">
        <v>3287</v>
      </c>
      <c r="T106" s="11">
        <v>2688</v>
      </c>
      <c r="U106" s="11">
        <v>2184</v>
      </c>
      <c r="V106" s="11">
        <v>1807</v>
      </c>
      <c r="W106" s="11">
        <v>1545</v>
      </c>
      <c r="X106" s="11">
        <v>1301</v>
      </c>
      <c r="Y106" s="11">
        <v>1051</v>
      </c>
      <c r="Z106" s="11">
        <v>684</v>
      </c>
      <c r="AA106" s="11">
        <v>477</v>
      </c>
      <c r="AB106" s="11">
        <v>270</v>
      </c>
      <c r="AC106" s="11">
        <v>149</v>
      </c>
    </row>
    <row r="107" spans="1:29" x14ac:dyDescent="0.25">
      <c r="A107" s="7" t="s">
        <v>3</v>
      </c>
      <c r="B107" s="7" t="s">
        <v>342</v>
      </c>
      <c r="C107" s="7" t="s">
        <v>111</v>
      </c>
      <c r="D107" s="7" t="s">
        <v>789</v>
      </c>
      <c r="E107" s="7" t="s">
        <v>26</v>
      </c>
      <c r="F107" s="7" t="s">
        <v>807</v>
      </c>
      <c r="G107" s="7" t="s">
        <v>848</v>
      </c>
      <c r="H107" s="7" t="s">
        <v>1005</v>
      </c>
      <c r="I107" s="7" t="s">
        <v>445</v>
      </c>
      <c r="J107" s="11">
        <v>15085</v>
      </c>
      <c r="K107" s="11">
        <v>13924</v>
      </c>
      <c r="L107" s="11">
        <v>29009</v>
      </c>
      <c r="M107" s="11">
        <v>4677</v>
      </c>
      <c r="N107" s="11">
        <v>4110</v>
      </c>
      <c r="O107" s="11">
        <v>3585</v>
      </c>
      <c r="P107" s="11">
        <v>3098</v>
      </c>
      <c r="Q107" s="11">
        <v>2650</v>
      </c>
      <c r="R107" s="11">
        <v>2225</v>
      </c>
      <c r="S107" s="11">
        <v>1844</v>
      </c>
      <c r="T107" s="11">
        <v>1508</v>
      </c>
      <c r="U107" s="11">
        <v>1224</v>
      </c>
      <c r="V107" s="11">
        <v>1013</v>
      </c>
      <c r="W107" s="11">
        <v>867</v>
      </c>
      <c r="X107" s="11">
        <v>730</v>
      </c>
      <c r="Y107" s="11">
        <v>590</v>
      </c>
      <c r="Z107" s="11">
        <v>383</v>
      </c>
      <c r="AA107" s="11">
        <v>267</v>
      </c>
      <c r="AB107" s="11">
        <v>152</v>
      </c>
      <c r="AC107" s="11">
        <v>84</v>
      </c>
    </row>
    <row r="108" spans="1:29" x14ac:dyDescent="0.25">
      <c r="A108" s="7" t="s">
        <v>3</v>
      </c>
      <c r="B108" s="7" t="s">
        <v>342</v>
      </c>
      <c r="C108" s="7" t="s">
        <v>112</v>
      </c>
      <c r="D108" s="7" t="s">
        <v>789</v>
      </c>
      <c r="E108" s="7" t="s">
        <v>26</v>
      </c>
      <c r="F108" s="7" t="s">
        <v>807</v>
      </c>
      <c r="G108" s="7" t="s">
        <v>851</v>
      </c>
      <c r="H108" s="7" t="s">
        <v>1006</v>
      </c>
      <c r="I108" s="7" t="s">
        <v>450</v>
      </c>
      <c r="J108" s="11">
        <v>12023</v>
      </c>
      <c r="K108" s="11">
        <v>11098</v>
      </c>
      <c r="L108" s="11">
        <v>23122</v>
      </c>
      <c r="M108" s="11">
        <v>3728</v>
      </c>
      <c r="N108" s="11">
        <v>3276</v>
      </c>
      <c r="O108" s="11">
        <v>2857</v>
      </c>
      <c r="P108" s="11">
        <v>2469</v>
      </c>
      <c r="Q108" s="11">
        <v>2113</v>
      </c>
      <c r="R108" s="11">
        <v>1774</v>
      </c>
      <c r="S108" s="11">
        <v>1470</v>
      </c>
      <c r="T108" s="11">
        <v>1202</v>
      </c>
      <c r="U108" s="11">
        <v>977</v>
      </c>
      <c r="V108" s="11">
        <v>808</v>
      </c>
      <c r="W108" s="11">
        <v>691</v>
      </c>
      <c r="X108" s="11">
        <v>582</v>
      </c>
      <c r="Y108" s="11">
        <v>471</v>
      </c>
      <c r="Z108" s="11">
        <v>306</v>
      </c>
      <c r="AA108" s="11">
        <v>213</v>
      </c>
      <c r="AB108" s="11">
        <v>121</v>
      </c>
      <c r="AC108" s="11">
        <v>67</v>
      </c>
    </row>
    <row r="109" spans="1:29" x14ac:dyDescent="0.25">
      <c r="A109" s="7" t="s">
        <v>3</v>
      </c>
      <c r="B109" s="7" t="s">
        <v>342</v>
      </c>
      <c r="C109" s="7" t="s">
        <v>113</v>
      </c>
      <c r="D109" s="7" t="s">
        <v>789</v>
      </c>
      <c r="E109" s="7" t="s">
        <v>26</v>
      </c>
      <c r="F109" s="7" t="s">
        <v>807</v>
      </c>
      <c r="G109" s="7" t="s">
        <v>852</v>
      </c>
      <c r="H109" s="7" t="s">
        <v>1007</v>
      </c>
      <c r="I109" s="7" t="s">
        <v>531</v>
      </c>
      <c r="J109" s="11">
        <v>14366</v>
      </c>
      <c r="K109" s="11">
        <v>13261</v>
      </c>
      <c r="L109" s="11">
        <v>27627</v>
      </c>
      <c r="M109" s="11">
        <v>4454</v>
      </c>
      <c r="N109" s="11">
        <v>3914</v>
      </c>
      <c r="O109" s="11">
        <v>3414</v>
      </c>
      <c r="P109" s="11">
        <v>2951</v>
      </c>
      <c r="Q109" s="11">
        <v>2524</v>
      </c>
      <c r="R109" s="11">
        <v>2118</v>
      </c>
      <c r="S109" s="11">
        <v>1755</v>
      </c>
      <c r="T109" s="11">
        <v>1437</v>
      </c>
      <c r="U109" s="11">
        <v>1166</v>
      </c>
      <c r="V109" s="11">
        <v>965</v>
      </c>
      <c r="W109" s="11">
        <v>826</v>
      </c>
      <c r="X109" s="11">
        <v>695</v>
      </c>
      <c r="Y109" s="11">
        <v>562</v>
      </c>
      <c r="Z109" s="11">
        <v>365</v>
      </c>
      <c r="AA109" s="11">
        <v>254</v>
      </c>
      <c r="AB109" s="11">
        <v>144</v>
      </c>
      <c r="AC109" s="11">
        <v>80</v>
      </c>
    </row>
    <row r="110" spans="1:29" x14ac:dyDescent="0.25">
      <c r="A110" s="7" t="s">
        <v>3</v>
      </c>
      <c r="B110" s="7" t="s">
        <v>342</v>
      </c>
      <c r="C110" s="7" t="s">
        <v>114</v>
      </c>
      <c r="D110" s="7" t="s">
        <v>789</v>
      </c>
      <c r="E110" s="7" t="s">
        <v>26</v>
      </c>
      <c r="F110" s="7" t="s">
        <v>807</v>
      </c>
      <c r="G110" s="7" t="s">
        <v>854</v>
      </c>
      <c r="H110" s="7" t="s">
        <v>1008</v>
      </c>
      <c r="I110" s="7" t="s">
        <v>564</v>
      </c>
      <c r="J110" s="11">
        <v>8249</v>
      </c>
      <c r="K110" s="11">
        <v>7614</v>
      </c>
      <c r="L110" s="11">
        <v>15863</v>
      </c>
      <c r="M110" s="11">
        <v>2558</v>
      </c>
      <c r="N110" s="11">
        <v>2247</v>
      </c>
      <c r="O110" s="11">
        <v>1960</v>
      </c>
      <c r="P110" s="11">
        <v>1694</v>
      </c>
      <c r="Q110" s="11">
        <v>1449</v>
      </c>
      <c r="R110" s="11">
        <v>1217</v>
      </c>
      <c r="S110" s="11">
        <v>1008</v>
      </c>
      <c r="T110" s="11">
        <v>825</v>
      </c>
      <c r="U110" s="11">
        <v>670</v>
      </c>
      <c r="V110" s="11">
        <v>555</v>
      </c>
      <c r="W110" s="11">
        <v>474</v>
      </c>
      <c r="X110" s="11">
        <v>400</v>
      </c>
      <c r="Y110" s="11">
        <v>322</v>
      </c>
      <c r="Z110" s="11">
        <v>210</v>
      </c>
      <c r="AA110" s="11">
        <v>146</v>
      </c>
      <c r="AB110" s="11">
        <v>83</v>
      </c>
      <c r="AC110" s="11">
        <v>45</v>
      </c>
    </row>
    <row r="111" spans="1:29" x14ac:dyDescent="0.25">
      <c r="A111" s="7" t="s">
        <v>3</v>
      </c>
      <c r="B111" s="7" t="s">
        <v>342</v>
      </c>
      <c r="C111" s="7" t="s">
        <v>115</v>
      </c>
      <c r="D111" s="7" t="s">
        <v>789</v>
      </c>
      <c r="E111" s="7" t="s">
        <v>26</v>
      </c>
      <c r="F111" s="7" t="s">
        <v>807</v>
      </c>
      <c r="G111" s="7" t="s">
        <v>850</v>
      </c>
      <c r="H111" s="7" t="s">
        <v>1009</v>
      </c>
      <c r="I111" s="7" t="s">
        <v>687</v>
      </c>
      <c r="J111" s="11">
        <v>15278</v>
      </c>
      <c r="K111" s="11">
        <v>14103</v>
      </c>
      <c r="L111" s="11">
        <v>29381</v>
      </c>
      <c r="M111" s="11">
        <v>4737</v>
      </c>
      <c r="N111" s="11">
        <v>4163</v>
      </c>
      <c r="O111" s="11">
        <v>3631</v>
      </c>
      <c r="P111" s="11">
        <v>3138</v>
      </c>
      <c r="Q111" s="11">
        <v>2685</v>
      </c>
      <c r="R111" s="11">
        <v>2253</v>
      </c>
      <c r="S111" s="11">
        <v>1867</v>
      </c>
      <c r="T111" s="11">
        <v>1527</v>
      </c>
      <c r="U111" s="11">
        <v>1241</v>
      </c>
      <c r="V111" s="11">
        <v>1026</v>
      </c>
      <c r="W111" s="11">
        <v>878</v>
      </c>
      <c r="X111" s="11">
        <v>739</v>
      </c>
      <c r="Y111" s="11">
        <v>598</v>
      </c>
      <c r="Z111" s="11">
        <v>389</v>
      </c>
      <c r="AA111" s="11">
        <v>270</v>
      </c>
      <c r="AB111" s="11">
        <v>154</v>
      </c>
      <c r="AC111" s="11">
        <v>85</v>
      </c>
    </row>
    <row r="112" spans="1:29" x14ac:dyDescent="0.25">
      <c r="A112" s="7" t="s">
        <v>3</v>
      </c>
      <c r="B112" s="7" t="s">
        <v>251</v>
      </c>
      <c r="C112" s="7" t="s">
        <v>100</v>
      </c>
      <c r="D112" s="7" t="s">
        <v>789</v>
      </c>
      <c r="E112" s="7" t="s">
        <v>26</v>
      </c>
      <c r="F112" s="7" t="s">
        <v>808</v>
      </c>
      <c r="G112" s="7" t="s">
        <v>358</v>
      </c>
      <c r="H112" s="7" t="s">
        <v>1010</v>
      </c>
      <c r="I112" s="7" t="s">
        <v>336</v>
      </c>
      <c r="J112" s="11">
        <v>39401</v>
      </c>
      <c r="K112" s="11">
        <v>36371</v>
      </c>
      <c r="L112" s="11">
        <v>75772</v>
      </c>
      <c r="M112" s="11">
        <v>12216</v>
      </c>
      <c r="N112" s="11">
        <v>10737</v>
      </c>
      <c r="O112" s="11">
        <v>9364</v>
      </c>
      <c r="P112" s="11">
        <v>8093</v>
      </c>
      <c r="Q112" s="11">
        <v>6923</v>
      </c>
      <c r="R112" s="11">
        <v>5811</v>
      </c>
      <c r="S112" s="11">
        <v>4816</v>
      </c>
      <c r="T112" s="11">
        <v>3939</v>
      </c>
      <c r="U112" s="11">
        <v>3199</v>
      </c>
      <c r="V112" s="11">
        <v>2648</v>
      </c>
      <c r="W112" s="11">
        <v>2264</v>
      </c>
      <c r="X112" s="11">
        <v>1906</v>
      </c>
      <c r="Y112" s="11">
        <v>1541</v>
      </c>
      <c r="Z112" s="11">
        <v>1002</v>
      </c>
      <c r="AA112" s="11">
        <v>698</v>
      </c>
      <c r="AB112" s="11">
        <v>396</v>
      </c>
      <c r="AC112" s="11">
        <v>219</v>
      </c>
    </row>
    <row r="113" spans="1:29" x14ac:dyDescent="0.25">
      <c r="A113" s="7" t="s">
        <v>3</v>
      </c>
      <c r="B113" s="7" t="s">
        <v>251</v>
      </c>
      <c r="C113" s="7" t="s">
        <v>101</v>
      </c>
      <c r="D113" s="7" t="s">
        <v>789</v>
      </c>
      <c r="E113" s="7" t="s">
        <v>26</v>
      </c>
      <c r="F113" s="7" t="s">
        <v>808</v>
      </c>
      <c r="G113" s="7" t="s">
        <v>335</v>
      </c>
      <c r="H113" s="7" t="s">
        <v>1011</v>
      </c>
      <c r="I113" s="7" t="s">
        <v>420</v>
      </c>
      <c r="J113" s="11">
        <v>16208</v>
      </c>
      <c r="K113" s="11">
        <v>14961</v>
      </c>
      <c r="L113" s="11">
        <v>31170</v>
      </c>
      <c r="M113" s="11">
        <v>5025</v>
      </c>
      <c r="N113" s="11">
        <v>4416</v>
      </c>
      <c r="O113" s="11">
        <v>3852</v>
      </c>
      <c r="P113" s="11">
        <v>3329</v>
      </c>
      <c r="Q113" s="11">
        <v>2848</v>
      </c>
      <c r="R113" s="11">
        <v>2391</v>
      </c>
      <c r="S113" s="11">
        <v>1980</v>
      </c>
      <c r="T113" s="11">
        <v>1621</v>
      </c>
      <c r="U113" s="11">
        <v>1316</v>
      </c>
      <c r="V113" s="11">
        <v>1089</v>
      </c>
      <c r="W113" s="11">
        <v>932</v>
      </c>
      <c r="X113" s="11">
        <v>784</v>
      </c>
      <c r="Y113" s="11">
        <v>633</v>
      </c>
      <c r="Z113" s="11">
        <v>412</v>
      </c>
      <c r="AA113" s="11">
        <v>288</v>
      </c>
      <c r="AB113" s="11">
        <v>163</v>
      </c>
      <c r="AC113" s="11">
        <v>89</v>
      </c>
    </row>
    <row r="114" spans="1:29" x14ac:dyDescent="0.25">
      <c r="A114" s="7" t="s">
        <v>3</v>
      </c>
      <c r="B114" s="7" t="s">
        <v>251</v>
      </c>
      <c r="C114" s="7" t="s">
        <v>102</v>
      </c>
      <c r="D114" s="7" t="s">
        <v>789</v>
      </c>
      <c r="E114" s="7" t="s">
        <v>26</v>
      </c>
      <c r="F114" s="7" t="s">
        <v>808</v>
      </c>
      <c r="G114" s="7" t="s">
        <v>360</v>
      </c>
      <c r="H114" s="7" t="s">
        <v>1012</v>
      </c>
      <c r="I114" s="7" t="s">
        <v>547</v>
      </c>
      <c r="J114" s="11">
        <v>12770</v>
      </c>
      <c r="K114" s="11">
        <v>11788</v>
      </c>
      <c r="L114" s="11">
        <v>24557</v>
      </c>
      <c r="M114" s="11">
        <v>3959</v>
      </c>
      <c r="N114" s="11">
        <v>3479</v>
      </c>
      <c r="O114" s="11">
        <v>3035</v>
      </c>
      <c r="P114" s="11">
        <v>2623</v>
      </c>
      <c r="Q114" s="11">
        <v>2244</v>
      </c>
      <c r="R114" s="11">
        <v>1883</v>
      </c>
      <c r="S114" s="11">
        <v>1560</v>
      </c>
      <c r="T114" s="11">
        <v>1277</v>
      </c>
      <c r="U114" s="11">
        <v>1037</v>
      </c>
      <c r="V114" s="11">
        <v>858</v>
      </c>
      <c r="W114" s="11">
        <v>733</v>
      </c>
      <c r="X114" s="11">
        <v>618</v>
      </c>
      <c r="Y114" s="11">
        <v>500</v>
      </c>
      <c r="Z114" s="11">
        <v>325</v>
      </c>
      <c r="AA114" s="11">
        <v>226</v>
      </c>
      <c r="AB114" s="11">
        <v>128</v>
      </c>
      <c r="AC114" s="11">
        <v>71</v>
      </c>
    </row>
    <row r="115" spans="1:29" x14ac:dyDescent="0.25">
      <c r="A115" s="7" t="s">
        <v>3</v>
      </c>
      <c r="B115" s="7" t="s">
        <v>251</v>
      </c>
      <c r="C115" s="7" t="s">
        <v>103</v>
      </c>
      <c r="D115" s="7" t="s">
        <v>789</v>
      </c>
      <c r="E115" s="7" t="s">
        <v>26</v>
      </c>
      <c r="F115" s="7" t="s">
        <v>808</v>
      </c>
      <c r="G115" s="7" t="s">
        <v>848</v>
      </c>
      <c r="H115" s="7" t="s">
        <v>1013</v>
      </c>
      <c r="I115" s="7" t="s">
        <v>596</v>
      </c>
      <c r="J115" s="11">
        <v>6853</v>
      </c>
      <c r="K115" s="11">
        <v>6326</v>
      </c>
      <c r="L115" s="11">
        <v>13179</v>
      </c>
      <c r="M115" s="11">
        <v>2125</v>
      </c>
      <c r="N115" s="11">
        <v>1867</v>
      </c>
      <c r="O115" s="11">
        <v>1628</v>
      </c>
      <c r="P115" s="11">
        <v>1407</v>
      </c>
      <c r="Q115" s="11">
        <v>1204</v>
      </c>
      <c r="R115" s="11">
        <v>1011</v>
      </c>
      <c r="S115" s="11">
        <v>838</v>
      </c>
      <c r="T115" s="11">
        <v>685</v>
      </c>
      <c r="U115" s="11">
        <v>557</v>
      </c>
      <c r="V115" s="11">
        <v>461</v>
      </c>
      <c r="W115" s="11">
        <v>394</v>
      </c>
      <c r="X115" s="11">
        <v>332</v>
      </c>
      <c r="Y115" s="11">
        <v>268</v>
      </c>
      <c r="Z115" s="11">
        <v>174</v>
      </c>
      <c r="AA115" s="11">
        <v>122</v>
      </c>
      <c r="AB115" s="11">
        <v>69</v>
      </c>
      <c r="AC115" s="11">
        <v>38</v>
      </c>
    </row>
    <row r="116" spans="1:29" x14ac:dyDescent="0.25">
      <c r="A116" s="7" t="s">
        <v>3</v>
      </c>
      <c r="B116" s="7" t="s">
        <v>251</v>
      </c>
      <c r="C116" s="7" t="s">
        <v>104</v>
      </c>
      <c r="D116" s="7" t="s">
        <v>789</v>
      </c>
      <c r="E116" s="7" t="s">
        <v>26</v>
      </c>
      <c r="F116" s="7" t="s">
        <v>808</v>
      </c>
      <c r="G116" s="7" t="s">
        <v>851</v>
      </c>
      <c r="H116" s="7" t="s">
        <v>1014</v>
      </c>
      <c r="I116" s="7" t="s">
        <v>701</v>
      </c>
      <c r="J116" s="11">
        <v>10010</v>
      </c>
      <c r="K116" s="11">
        <v>9240</v>
      </c>
      <c r="L116" s="11">
        <v>19249</v>
      </c>
      <c r="M116" s="11">
        <v>3104</v>
      </c>
      <c r="N116" s="11">
        <v>2728</v>
      </c>
      <c r="O116" s="11">
        <v>2379</v>
      </c>
      <c r="P116" s="11">
        <v>2056</v>
      </c>
      <c r="Q116" s="11">
        <v>1759</v>
      </c>
      <c r="R116" s="11">
        <v>1476</v>
      </c>
      <c r="S116" s="11">
        <v>1223</v>
      </c>
      <c r="T116" s="11">
        <v>1000</v>
      </c>
      <c r="U116" s="11">
        <v>813</v>
      </c>
      <c r="V116" s="11">
        <v>673</v>
      </c>
      <c r="W116" s="11">
        <v>575</v>
      </c>
      <c r="X116" s="11">
        <v>485</v>
      </c>
      <c r="Y116" s="11">
        <v>391</v>
      </c>
      <c r="Z116" s="11">
        <v>254</v>
      </c>
      <c r="AA116" s="11">
        <v>178</v>
      </c>
      <c r="AB116" s="11">
        <v>101</v>
      </c>
      <c r="AC116" s="11">
        <v>56</v>
      </c>
    </row>
    <row r="117" spans="1:29" x14ac:dyDescent="0.25">
      <c r="A117" s="7" t="s">
        <v>3</v>
      </c>
      <c r="B117" s="7" t="s">
        <v>251</v>
      </c>
      <c r="C117" s="7" t="s">
        <v>105</v>
      </c>
      <c r="D117" s="7" t="s">
        <v>789</v>
      </c>
      <c r="E117" s="7" t="s">
        <v>26</v>
      </c>
      <c r="F117" s="7" t="s">
        <v>808</v>
      </c>
      <c r="G117" s="7" t="s">
        <v>852</v>
      </c>
      <c r="H117" s="7" t="s">
        <v>1015</v>
      </c>
      <c r="I117" s="7" t="s">
        <v>707</v>
      </c>
      <c r="J117" s="11">
        <v>11976</v>
      </c>
      <c r="K117" s="11">
        <v>11054</v>
      </c>
      <c r="L117" s="11">
        <v>23030</v>
      </c>
      <c r="M117" s="11">
        <v>3713</v>
      </c>
      <c r="N117" s="11">
        <v>3263</v>
      </c>
      <c r="O117" s="11">
        <v>2846</v>
      </c>
      <c r="P117" s="11">
        <v>2460</v>
      </c>
      <c r="Q117" s="11">
        <v>2104</v>
      </c>
      <c r="R117" s="11">
        <v>1766</v>
      </c>
      <c r="S117" s="11">
        <v>1463</v>
      </c>
      <c r="T117" s="11">
        <v>1198</v>
      </c>
      <c r="U117" s="11">
        <v>972</v>
      </c>
      <c r="V117" s="11">
        <v>804</v>
      </c>
      <c r="W117" s="11">
        <v>688</v>
      </c>
      <c r="X117" s="11">
        <v>579</v>
      </c>
      <c r="Y117" s="11">
        <v>468</v>
      </c>
      <c r="Z117" s="11">
        <v>305</v>
      </c>
      <c r="AA117" s="11">
        <v>212</v>
      </c>
      <c r="AB117" s="11">
        <v>121</v>
      </c>
      <c r="AC117" s="11">
        <v>67</v>
      </c>
    </row>
    <row r="118" spans="1:29" x14ac:dyDescent="0.25">
      <c r="A118" s="7" t="s">
        <v>3</v>
      </c>
      <c r="B118" s="7" t="s">
        <v>251</v>
      </c>
      <c r="C118" s="7" t="s">
        <v>767</v>
      </c>
      <c r="D118" s="7" t="s">
        <v>789</v>
      </c>
      <c r="E118" s="7" t="s">
        <v>26</v>
      </c>
      <c r="F118" s="7" t="s">
        <v>808</v>
      </c>
      <c r="G118" s="7" t="s">
        <v>343</v>
      </c>
      <c r="H118" s="7" t="s">
        <v>1016</v>
      </c>
      <c r="I118" s="7" t="s">
        <v>524</v>
      </c>
      <c r="J118" s="11">
        <v>21480</v>
      </c>
      <c r="K118" s="11">
        <v>19827</v>
      </c>
      <c r="L118" s="11">
        <v>41306</v>
      </c>
      <c r="M118" s="11">
        <v>6659</v>
      </c>
      <c r="N118" s="11">
        <v>5853</v>
      </c>
      <c r="O118" s="11">
        <v>5104</v>
      </c>
      <c r="P118" s="11">
        <v>4412</v>
      </c>
      <c r="Q118" s="11">
        <v>3775</v>
      </c>
      <c r="R118" s="11">
        <v>3168</v>
      </c>
      <c r="S118" s="11">
        <v>2625</v>
      </c>
      <c r="T118" s="11">
        <v>2147</v>
      </c>
      <c r="U118" s="11">
        <v>1745</v>
      </c>
      <c r="V118" s="11">
        <v>1443</v>
      </c>
      <c r="W118" s="11">
        <v>1234</v>
      </c>
      <c r="X118" s="11">
        <v>1039</v>
      </c>
      <c r="Y118" s="11">
        <v>840</v>
      </c>
      <c r="Z118" s="11">
        <v>546</v>
      </c>
      <c r="AA118" s="11">
        <v>380</v>
      </c>
      <c r="AB118" s="11">
        <v>216</v>
      </c>
      <c r="AC118" s="11">
        <v>120</v>
      </c>
    </row>
    <row r="119" spans="1:29" x14ac:dyDescent="0.25">
      <c r="A119" s="7" t="s">
        <v>3</v>
      </c>
      <c r="B119" s="7" t="s">
        <v>251</v>
      </c>
      <c r="C119" s="7" t="s">
        <v>548</v>
      </c>
      <c r="D119" s="7" t="s">
        <v>789</v>
      </c>
      <c r="E119" s="7" t="s">
        <v>26</v>
      </c>
      <c r="F119" s="7" t="s">
        <v>808</v>
      </c>
      <c r="G119" s="7" t="s">
        <v>371</v>
      </c>
      <c r="H119" s="7" t="s">
        <v>1017</v>
      </c>
      <c r="I119" s="7" t="s">
        <v>549</v>
      </c>
      <c r="J119" s="11">
        <v>4090</v>
      </c>
      <c r="K119" s="11">
        <v>3776</v>
      </c>
      <c r="L119" s="11">
        <v>7866</v>
      </c>
      <c r="M119" s="11">
        <v>1269</v>
      </c>
      <c r="N119" s="11">
        <v>1115</v>
      </c>
      <c r="O119" s="11">
        <v>972</v>
      </c>
      <c r="P119" s="11">
        <v>840</v>
      </c>
      <c r="Q119" s="11">
        <v>718</v>
      </c>
      <c r="R119" s="11">
        <v>603</v>
      </c>
      <c r="S119" s="11">
        <v>500</v>
      </c>
      <c r="T119" s="11">
        <v>409</v>
      </c>
      <c r="U119" s="11">
        <v>332</v>
      </c>
      <c r="V119" s="11">
        <v>275</v>
      </c>
      <c r="W119" s="11">
        <v>235</v>
      </c>
      <c r="X119" s="11">
        <v>198</v>
      </c>
      <c r="Y119" s="11">
        <v>160</v>
      </c>
      <c r="Z119" s="11">
        <v>104</v>
      </c>
      <c r="AA119" s="11">
        <v>72</v>
      </c>
      <c r="AB119" s="11">
        <v>41</v>
      </c>
      <c r="AC119" s="11">
        <v>23</v>
      </c>
    </row>
    <row r="120" spans="1:29" x14ac:dyDescent="0.25">
      <c r="A120" s="7" t="s">
        <v>3</v>
      </c>
      <c r="B120" s="7" t="s">
        <v>252</v>
      </c>
      <c r="C120" s="7" t="s">
        <v>116</v>
      </c>
      <c r="D120" s="7" t="s">
        <v>789</v>
      </c>
      <c r="E120" s="7" t="s">
        <v>26</v>
      </c>
      <c r="F120" s="7" t="s">
        <v>809</v>
      </c>
      <c r="G120" s="7" t="s">
        <v>358</v>
      </c>
      <c r="H120" s="7" t="s">
        <v>1018</v>
      </c>
      <c r="I120" s="7" t="s">
        <v>361</v>
      </c>
      <c r="J120" s="11">
        <v>17911</v>
      </c>
      <c r="K120" s="11">
        <v>16532</v>
      </c>
      <c r="L120" s="11">
        <v>34443</v>
      </c>
      <c r="M120" s="11">
        <v>5552</v>
      </c>
      <c r="N120" s="11">
        <v>4880</v>
      </c>
      <c r="O120" s="11">
        <v>4257</v>
      </c>
      <c r="P120" s="11">
        <v>3679</v>
      </c>
      <c r="Q120" s="11">
        <v>3147</v>
      </c>
      <c r="R120" s="11">
        <v>2642</v>
      </c>
      <c r="S120" s="11">
        <v>2189</v>
      </c>
      <c r="T120" s="11">
        <v>1791</v>
      </c>
      <c r="U120" s="11">
        <v>1454</v>
      </c>
      <c r="V120" s="11">
        <v>1204</v>
      </c>
      <c r="W120" s="11">
        <v>1030</v>
      </c>
      <c r="X120" s="11">
        <v>867</v>
      </c>
      <c r="Y120" s="11">
        <v>700</v>
      </c>
      <c r="Z120" s="11">
        <v>456</v>
      </c>
      <c r="AA120" s="11">
        <v>318</v>
      </c>
      <c r="AB120" s="11">
        <v>180</v>
      </c>
      <c r="AC120" s="11">
        <v>99</v>
      </c>
    </row>
    <row r="121" spans="1:29" x14ac:dyDescent="0.25">
      <c r="A121" s="7" t="s">
        <v>3</v>
      </c>
      <c r="B121" s="7" t="s">
        <v>252</v>
      </c>
      <c r="C121" s="7" t="s">
        <v>117</v>
      </c>
      <c r="D121" s="7" t="s">
        <v>789</v>
      </c>
      <c r="E121" s="7" t="s">
        <v>26</v>
      </c>
      <c r="F121" s="7" t="s">
        <v>809</v>
      </c>
      <c r="G121" s="7" t="s">
        <v>343</v>
      </c>
      <c r="H121" s="7" t="s">
        <v>1019</v>
      </c>
      <c r="I121" s="7" t="s">
        <v>457</v>
      </c>
      <c r="J121" s="11">
        <v>14953</v>
      </c>
      <c r="K121" s="11">
        <v>13801</v>
      </c>
      <c r="L121" s="11">
        <v>28754</v>
      </c>
      <c r="M121" s="11">
        <v>4636</v>
      </c>
      <c r="N121" s="11">
        <v>4074</v>
      </c>
      <c r="O121" s="11">
        <v>3554</v>
      </c>
      <c r="P121" s="11">
        <v>3071</v>
      </c>
      <c r="Q121" s="11">
        <v>2628</v>
      </c>
      <c r="R121" s="11">
        <v>2205</v>
      </c>
      <c r="S121" s="11">
        <v>1827</v>
      </c>
      <c r="T121" s="11">
        <v>1495</v>
      </c>
      <c r="U121" s="11">
        <v>1214</v>
      </c>
      <c r="V121" s="11">
        <v>1005</v>
      </c>
      <c r="W121" s="11">
        <v>859</v>
      </c>
      <c r="X121" s="11">
        <v>724</v>
      </c>
      <c r="Y121" s="11">
        <v>585</v>
      </c>
      <c r="Z121" s="11">
        <v>380</v>
      </c>
      <c r="AA121" s="11">
        <v>265</v>
      </c>
      <c r="AB121" s="11">
        <v>151</v>
      </c>
      <c r="AC121" s="11">
        <v>83</v>
      </c>
    </row>
    <row r="122" spans="1:29" x14ac:dyDescent="0.25">
      <c r="A122" s="7" t="s">
        <v>3</v>
      </c>
      <c r="B122" s="7" t="s">
        <v>252</v>
      </c>
      <c r="C122" s="7" t="s">
        <v>118</v>
      </c>
      <c r="D122" s="7" t="s">
        <v>789</v>
      </c>
      <c r="E122" s="7" t="s">
        <v>26</v>
      </c>
      <c r="F122" s="7" t="s">
        <v>809</v>
      </c>
      <c r="G122" s="7" t="s">
        <v>360</v>
      </c>
      <c r="H122" s="7" t="s">
        <v>1020</v>
      </c>
      <c r="I122" s="7" t="s">
        <v>517</v>
      </c>
      <c r="J122" s="11">
        <v>7312</v>
      </c>
      <c r="K122" s="11">
        <v>6749</v>
      </c>
      <c r="L122" s="11">
        <v>14061</v>
      </c>
      <c r="M122" s="11">
        <v>2267</v>
      </c>
      <c r="N122" s="11">
        <v>1992</v>
      </c>
      <c r="O122" s="11">
        <v>1738</v>
      </c>
      <c r="P122" s="11">
        <v>1502</v>
      </c>
      <c r="Q122" s="11">
        <v>1285</v>
      </c>
      <c r="R122" s="11">
        <v>1078</v>
      </c>
      <c r="S122" s="11">
        <v>894</v>
      </c>
      <c r="T122" s="11">
        <v>731</v>
      </c>
      <c r="U122" s="11">
        <v>593</v>
      </c>
      <c r="V122" s="11">
        <v>491</v>
      </c>
      <c r="W122" s="11">
        <v>420</v>
      </c>
      <c r="X122" s="11">
        <v>353</v>
      </c>
      <c r="Y122" s="11">
        <v>285</v>
      </c>
      <c r="Z122" s="11">
        <v>186</v>
      </c>
      <c r="AA122" s="11">
        <v>129</v>
      </c>
      <c r="AB122" s="11">
        <v>73</v>
      </c>
      <c r="AC122" s="11">
        <v>41</v>
      </c>
    </row>
    <row r="123" spans="1:29" x14ac:dyDescent="0.25">
      <c r="A123" s="7" t="s">
        <v>3</v>
      </c>
      <c r="B123" s="7" t="s">
        <v>252</v>
      </c>
      <c r="C123" s="7" t="s">
        <v>119</v>
      </c>
      <c r="D123" s="7" t="s">
        <v>789</v>
      </c>
      <c r="E123" s="7" t="s">
        <v>26</v>
      </c>
      <c r="F123" s="7" t="s">
        <v>809</v>
      </c>
      <c r="G123" s="7" t="s">
        <v>371</v>
      </c>
      <c r="H123" s="7" t="s">
        <v>1021</v>
      </c>
      <c r="I123" s="7" t="s">
        <v>530</v>
      </c>
      <c r="J123" s="11">
        <v>23650</v>
      </c>
      <c r="K123" s="11">
        <v>21830</v>
      </c>
      <c r="L123" s="11">
        <v>45479</v>
      </c>
      <c r="M123" s="11">
        <v>7333</v>
      </c>
      <c r="N123" s="11">
        <v>6444</v>
      </c>
      <c r="O123" s="11">
        <v>5620</v>
      </c>
      <c r="P123" s="11">
        <v>4858</v>
      </c>
      <c r="Q123" s="11">
        <v>4156</v>
      </c>
      <c r="R123" s="11">
        <v>3488</v>
      </c>
      <c r="S123" s="11">
        <v>2890</v>
      </c>
      <c r="T123" s="11">
        <v>2365</v>
      </c>
      <c r="U123" s="11">
        <v>1920</v>
      </c>
      <c r="V123" s="11">
        <v>1589</v>
      </c>
      <c r="W123" s="11">
        <v>1359</v>
      </c>
      <c r="X123" s="11">
        <v>1144</v>
      </c>
      <c r="Y123" s="11">
        <v>925</v>
      </c>
      <c r="Z123" s="11">
        <v>601</v>
      </c>
      <c r="AA123" s="11">
        <v>419</v>
      </c>
      <c r="AB123" s="11">
        <v>238</v>
      </c>
      <c r="AC123" s="11">
        <v>131</v>
      </c>
    </row>
    <row r="124" spans="1:29" x14ac:dyDescent="0.25">
      <c r="A124" s="7" t="s">
        <v>3</v>
      </c>
      <c r="B124" s="7" t="s">
        <v>252</v>
      </c>
      <c r="C124" s="7" t="s">
        <v>120</v>
      </c>
      <c r="D124" s="7" t="s">
        <v>789</v>
      </c>
      <c r="E124" s="7" t="s">
        <v>26</v>
      </c>
      <c r="F124" s="7" t="s">
        <v>809</v>
      </c>
      <c r="G124" s="7" t="s">
        <v>848</v>
      </c>
      <c r="H124" s="7" t="s">
        <v>1022</v>
      </c>
      <c r="I124" s="7" t="s">
        <v>576</v>
      </c>
      <c r="J124" s="11">
        <v>20200</v>
      </c>
      <c r="K124" s="11">
        <v>18646</v>
      </c>
      <c r="L124" s="11">
        <v>38847</v>
      </c>
      <c r="M124" s="11">
        <v>6263</v>
      </c>
      <c r="N124" s="11">
        <v>5504</v>
      </c>
      <c r="O124" s="11">
        <v>4801</v>
      </c>
      <c r="P124" s="11">
        <v>4149</v>
      </c>
      <c r="Q124" s="11">
        <v>3549</v>
      </c>
      <c r="R124" s="11">
        <v>2980</v>
      </c>
      <c r="S124" s="11">
        <v>2469</v>
      </c>
      <c r="T124" s="11">
        <v>2019</v>
      </c>
      <c r="U124" s="11">
        <v>1640</v>
      </c>
      <c r="V124" s="11">
        <v>1358</v>
      </c>
      <c r="W124" s="11">
        <v>1161</v>
      </c>
      <c r="X124" s="11">
        <v>977</v>
      </c>
      <c r="Y124" s="11">
        <v>789</v>
      </c>
      <c r="Z124" s="11">
        <v>514</v>
      </c>
      <c r="AA124" s="11">
        <v>358</v>
      </c>
      <c r="AB124" s="11">
        <v>204</v>
      </c>
      <c r="AC124" s="11">
        <v>112</v>
      </c>
    </row>
    <row r="125" spans="1:29" x14ac:dyDescent="0.25">
      <c r="A125" s="7" t="s">
        <v>3</v>
      </c>
      <c r="B125" s="7" t="s">
        <v>252</v>
      </c>
      <c r="C125" s="7" t="s">
        <v>121</v>
      </c>
      <c r="D125" s="7" t="s">
        <v>789</v>
      </c>
      <c r="E125" s="7" t="s">
        <v>26</v>
      </c>
      <c r="F125" s="7" t="s">
        <v>809</v>
      </c>
      <c r="G125" s="7" t="s">
        <v>853</v>
      </c>
      <c r="H125" s="7" t="s">
        <v>1023</v>
      </c>
      <c r="I125" s="7" t="s">
        <v>628</v>
      </c>
      <c r="J125" s="11">
        <v>17751</v>
      </c>
      <c r="K125" s="11">
        <v>16386</v>
      </c>
      <c r="L125" s="11">
        <v>34137</v>
      </c>
      <c r="M125" s="11">
        <v>5504</v>
      </c>
      <c r="N125" s="11">
        <v>4837</v>
      </c>
      <c r="O125" s="11">
        <v>4218</v>
      </c>
      <c r="P125" s="11">
        <v>3646</v>
      </c>
      <c r="Q125" s="11">
        <v>3120</v>
      </c>
      <c r="R125" s="11">
        <v>2618</v>
      </c>
      <c r="S125" s="11">
        <v>2170</v>
      </c>
      <c r="T125" s="11">
        <v>1775</v>
      </c>
      <c r="U125" s="11">
        <v>1441</v>
      </c>
      <c r="V125" s="11">
        <v>1193</v>
      </c>
      <c r="W125" s="11">
        <v>1020</v>
      </c>
      <c r="X125" s="11">
        <v>858</v>
      </c>
      <c r="Y125" s="11">
        <v>695</v>
      </c>
      <c r="Z125" s="11">
        <v>451</v>
      </c>
      <c r="AA125" s="11">
        <v>314</v>
      </c>
      <c r="AB125" s="11">
        <v>179</v>
      </c>
      <c r="AC125" s="11">
        <v>98</v>
      </c>
    </row>
    <row r="126" spans="1:29" x14ac:dyDescent="0.25">
      <c r="A126" s="7" t="s">
        <v>3</v>
      </c>
      <c r="B126" s="7" t="s">
        <v>252</v>
      </c>
      <c r="C126" s="7" t="s">
        <v>122</v>
      </c>
      <c r="D126" s="7" t="s">
        <v>789</v>
      </c>
      <c r="E126" s="7" t="s">
        <v>26</v>
      </c>
      <c r="F126" s="7" t="s">
        <v>809</v>
      </c>
      <c r="G126" s="7" t="s">
        <v>849</v>
      </c>
      <c r="H126" s="7" t="s">
        <v>1024</v>
      </c>
      <c r="I126" s="7" t="s">
        <v>673</v>
      </c>
      <c r="J126" s="11">
        <v>11392</v>
      </c>
      <c r="K126" s="11">
        <v>10516</v>
      </c>
      <c r="L126" s="11">
        <v>21908</v>
      </c>
      <c r="M126" s="11">
        <v>3532</v>
      </c>
      <c r="N126" s="11">
        <v>3105</v>
      </c>
      <c r="O126" s="11">
        <v>2707</v>
      </c>
      <c r="P126" s="11">
        <v>2340</v>
      </c>
      <c r="Q126" s="11">
        <v>2002</v>
      </c>
      <c r="R126" s="11">
        <v>1680</v>
      </c>
      <c r="S126" s="11">
        <v>1392</v>
      </c>
      <c r="T126" s="11">
        <v>1139</v>
      </c>
      <c r="U126" s="11">
        <v>925</v>
      </c>
      <c r="V126" s="11">
        <v>766</v>
      </c>
      <c r="W126" s="11">
        <v>655</v>
      </c>
      <c r="X126" s="11">
        <v>551</v>
      </c>
      <c r="Y126" s="11">
        <v>446</v>
      </c>
      <c r="Z126" s="11">
        <v>290</v>
      </c>
      <c r="AA126" s="11">
        <v>201</v>
      </c>
      <c r="AB126" s="11">
        <v>114</v>
      </c>
      <c r="AC126" s="11">
        <v>64</v>
      </c>
    </row>
    <row r="127" spans="1:29" x14ac:dyDescent="0.25">
      <c r="A127" s="7" t="s">
        <v>3</v>
      </c>
      <c r="B127" s="7" t="s">
        <v>252</v>
      </c>
      <c r="C127" s="7" t="s">
        <v>123</v>
      </c>
      <c r="D127" s="7" t="s">
        <v>789</v>
      </c>
      <c r="E127" s="7" t="s">
        <v>26</v>
      </c>
      <c r="F127" s="7" t="s">
        <v>809</v>
      </c>
      <c r="G127" s="7" t="s">
        <v>850</v>
      </c>
      <c r="H127" s="7" t="s">
        <v>1025</v>
      </c>
      <c r="I127" s="7" t="s">
        <v>694</v>
      </c>
      <c r="J127" s="11">
        <v>14326</v>
      </c>
      <c r="K127" s="11">
        <v>13224</v>
      </c>
      <c r="L127" s="11">
        <v>27550</v>
      </c>
      <c r="M127" s="11">
        <v>4442</v>
      </c>
      <c r="N127" s="11">
        <v>3904</v>
      </c>
      <c r="O127" s="11">
        <v>3405</v>
      </c>
      <c r="P127" s="11">
        <v>2942</v>
      </c>
      <c r="Q127" s="11">
        <v>2518</v>
      </c>
      <c r="R127" s="11">
        <v>2113</v>
      </c>
      <c r="S127" s="11">
        <v>1751</v>
      </c>
      <c r="T127" s="11">
        <v>1432</v>
      </c>
      <c r="U127" s="11">
        <v>1163</v>
      </c>
      <c r="V127" s="11">
        <v>963</v>
      </c>
      <c r="W127" s="11">
        <v>823</v>
      </c>
      <c r="X127" s="11">
        <v>694</v>
      </c>
      <c r="Y127" s="11">
        <v>560</v>
      </c>
      <c r="Z127" s="11">
        <v>364</v>
      </c>
      <c r="AA127" s="11">
        <v>254</v>
      </c>
      <c r="AB127" s="11">
        <v>144</v>
      </c>
      <c r="AC127" s="11">
        <v>80</v>
      </c>
    </row>
    <row r="128" spans="1:29" x14ac:dyDescent="0.25">
      <c r="A128" s="7" t="s">
        <v>3</v>
      </c>
      <c r="B128" s="7" t="s">
        <v>252</v>
      </c>
      <c r="C128" s="7" t="s">
        <v>577</v>
      </c>
      <c r="D128" s="7" t="s">
        <v>789</v>
      </c>
      <c r="E128" s="7" t="s">
        <v>26</v>
      </c>
      <c r="F128" s="7" t="s">
        <v>809</v>
      </c>
      <c r="G128" s="7" t="s">
        <v>851</v>
      </c>
      <c r="H128" s="7" t="s">
        <v>1026</v>
      </c>
      <c r="I128" s="7" t="s">
        <v>578</v>
      </c>
      <c r="J128" s="11">
        <v>19669</v>
      </c>
      <c r="K128" s="11">
        <v>18156</v>
      </c>
      <c r="L128" s="11">
        <v>37826</v>
      </c>
      <c r="M128" s="11">
        <v>6098</v>
      </c>
      <c r="N128" s="11">
        <v>5360</v>
      </c>
      <c r="O128" s="11">
        <v>4675</v>
      </c>
      <c r="P128" s="11">
        <v>4040</v>
      </c>
      <c r="Q128" s="11">
        <v>3456</v>
      </c>
      <c r="R128" s="11">
        <v>2901</v>
      </c>
      <c r="S128" s="11">
        <v>2404</v>
      </c>
      <c r="T128" s="11">
        <v>1966</v>
      </c>
      <c r="U128" s="11">
        <v>1597</v>
      </c>
      <c r="V128" s="11">
        <v>1321</v>
      </c>
      <c r="W128" s="11">
        <v>1131</v>
      </c>
      <c r="X128" s="11">
        <v>952</v>
      </c>
      <c r="Y128" s="11">
        <v>769</v>
      </c>
      <c r="Z128" s="11">
        <v>500</v>
      </c>
      <c r="AA128" s="11">
        <v>349</v>
      </c>
      <c r="AB128" s="11">
        <v>198</v>
      </c>
      <c r="AC128" s="11">
        <v>109</v>
      </c>
    </row>
    <row r="129" spans="1:29" x14ac:dyDescent="0.25">
      <c r="A129" s="7" t="s">
        <v>3</v>
      </c>
      <c r="B129" s="7" t="s">
        <v>252</v>
      </c>
      <c r="C129" s="7" t="s">
        <v>764</v>
      </c>
      <c r="D129" s="7" t="s">
        <v>789</v>
      </c>
      <c r="E129" s="7" t="s">
        <v>26</v>
      </c>
      <c r="F129" s="7" t="s">
        <v>809</v>
      </c>
      <c r="G129" s="7" t="s">
        <v>852</v>
      </c>
      <c r="H129" s="7" t="s">
        <v>1027</v>
      </c>
      <c r="I129" s="7" t="s">
        <v>620</v>
      </c>
      <c r="J129" s="11">
        <v>14185</v>
      </c>
      <c r="K129" s="11">
        <v>13094</v>
      </c>
      <c r="L129" s="11">
        <v>27279</v>
      </c>
      <c r="M129" s="11">
        <v>4398</v>
      </c>
      <c r="N129" s="11">
        <v>3865</v>
      </c>
      <c r="O129" s="11">
        <v>3371</v>
      </c>
      <c r="P129" s="11">
        <v>2914</v>
      </c>
      <c r="Q129" s="11">
        <v>2493</v>
      </c>
      <c r="R129" s="11">
        <v>2092</v>
      </c>
      <c r="S129" s="11">
        <v>1734</v>
      </c>
      <c r="T129" s="11">
        <v>1418</v>
      </c>
      <c r="U129" s="11">
        <v>1152</v>
      </c>
      <c r="V129" s="11">
        <v>953</v>
      </c>
      <c r="W129" s="11">
        <v>815</v>
      </c>
      <c r="X129" s="11">
        <v>686</v>
      </c>
      <c r="Y129" s="11">
        <v>555</v>
      </c>
      <c r="Z129" s="11">
        <v>361</v>
      </c>
      <c r="AA129" s="11">
        <v>251</v>
      </c>
      <c r="AB129" s="11">
        <v>143</v>
      </c>
      <c r="AC129" s="11">
        <v>79</v>
      </c>
    </row>
    <row r="130" spans="1:29" x14ac:dyDescent="0.25">
      <c r="A130" s="7" t="s">
        <v>3</v>
      </c>
      <c r="B130" s="7" t="s">
        <v>252</v>
      </c>
      <c r="C130" s="7" t="s">
        <v>642</v>
      </c>
      <c r="D130" s="7" t="s">
        <v>789</v>
      </c>
      <c r="E130" s="7" t="s">
        <v>26</v>
      </c>
      <c r="F130" s="7" t="s">
        <v>809</v>
      </c>
      <c r="G130" s="7" t="s">
        <v>854</v>
      </c>
      <c r="H130" s="7" t="s">
        <v>1028</v>
      </c>
      <c r="I130" s="7" t="s">
        <v>643</v>
      </c>
      <c r="J130" s="11">
        <v>9036</v>
      </c>
      <c r="K130" s="11">
        <v>8341</v>
      </c>
      <c r="L130" s="11">
        <v>17377</v>
      </c>
      <c r="M130" s="11">
        <v>2801</v>
      </c>
      <c r="N130" s="11">
        <v>2462</v>
      </c>
      <c r="O130" s="11">
        <v>2147</v>
      </c>
      <c r="P130" s="11">
        <v>1855</v>
      </c>
      <c r="Q130" s="11">
        <v>1587</v>
      </c>
      <c r="R130" s="11">
        <v>1333</v>
      </c>
      <c r="S130" s="11">
        <v>1104</v>
      </c>
      <c r="T130" s="11">
        <v>904</v>
      </c>
      <c r="U130" s="11">
        <v>733</v>
      </c>
      <c r="V130" s="11">
        <v>607</v>
      </c>
      <c r="W130" s="11">
        <v>519</v>
      </c>
      <c r="X130" s="11">
        <v>437</v>
      </c>
      <c r="Y130" s="11">
        <v>353</v>
      </c>
      <c r="Z130" s="11">
        <v>229</v>
      </c>
      <c r="AA130" s="11">
        <v>160</v>
      </c>
      <c r="AB130" s="11">
        <v>90</v>
      </c>
      <c r="AC130" s="11">
        <v>51</v>
      </c>
    </row>
    <row r="131" spans="1:29" x14ac:dyDescent="0.25">
      <c r="A131" s="7" t="s">
        <v>3</v>
      </c>
      <c r="B131" s="7" t="s">
        <v>253</v>
      </c>
      <c r="C131" s="7" t="s">
        <v>124</v>
      </c>
      <c r="D131" s="7" t="s">
        <v>789</v>
      </c>
      <c r="E131" s="7" t="s">
        <v>26</v>
      </c>
      <c r="F131" s="7" t="s">
        <v>810</v>
      </c>
      <c r="G131" s="7" t="s">
        <v>358</v>
      </c>
      <c r="H131" s="7" t="s">
        <v>1029</v>
      </c>
      <c r="I131" s="7" t="s">
        <v>372</v>
      </c>
      <c r="J131" s="11">
        <v>12679</v>
      </c>
      <c r="K131" s="11">
        <v>11704</v>
      </c>
      <c r="L131" s="11">
        <v>24383</v>
      </c>
      <c r="M131" s="11">
        <v>3931</v>
      </c>
      <c r="N131" s="11">
        <v>3455</v>
      </c>
      <c r="O131" s="11">
        <v>3013</v>
      </c>
      <c r="P131" s="11">
        <v>2604</v>
      </c>
      <c r="Q131" s="11">
        <v>2228</v>
      </c>
      <c r="R131" s="11">
        <v>1869</v>
      </c>
      <c r="S131" s="11">
        <v>1550</v>
      </c>
      <c r="T131" s="11">
        <v>1268</v>
      </c>
      <c r="U131" s="11">
        <v>1030</v>
      </c>
      <c r="V131" s="11">
        <v>852</v>
      </c>
      <c r="W131" s="11">
        <v>729</v>
      </c>
      <c r="X131" s="11">
        <v>614</v>
      </c>
      <c r="Y131" s="11">
        <v>495</v>
      </c>
      <c r="Z131" s="11">
        <v>322</v>
      </c>
      <c r="AA131" s="11">
        <v>225</v>
      </c>
      <c r="AB131" s="11">
        <v>127</v>
      </c>
      <c r="AC131" s="11">
        <v>70</v>
      </c>
    </row>
    <row r="132" spans="1:29" x14ac:dyDescent="0.25">
      <c r="A132" s="7" t="s">
        <v>3</v>
      </c>
      <c r="B132" s="7" t="s">
        <v>253</v>
      </c>
      <c r="C132" s="7" t="s">
        <v>125</v>
      </c>
      <c r="D132" s="7" t="s">
        <v>789</v>
      </c>
      <c r="E132" s="7" t="s">
        <v>26</v>
      </c>
      <c r="F132" s="7" t="s">
        <v>810</v>
      </c>
      <c r="G132" s="7" t="s">
        <v>335</v>
      </c>
      <c r="H132" s="7" t="s">
        <v>1030</v>
      </c>
      <c r="I132" s="7" t="s">
        <v>441</v>
      </c>
      <c r="J132" s="11">
        <v>53964</v>
      </c>
      <c r="K132" s="11">
        <v>49813</v>
      </c>
      <c r="L132" s="11">
        <v>103777</v>
      </c>
      <c r="M132" s="11">
        <v>16731</v>
      </c>
      <c r="N132" s="11">
        <v>14705</v>
      </c>
      <c r="O132" s="11">
        <v>12825</v>
      </c>
      <c r="P132" s="11">
        <v>11084</v>
      </c>
      <c r="Q132" s="11">
        <v>9482</v>
      </c>
      <c r="R132" s="11">
        <v>7959</v>
      </c>
      <c r="S132" s="11">
        <v>6595</v>
      </c>
      <c r="T132" s="11">
        <v>5395</v>
      </c>
      <c r="U132" s="11">
        <v>4382</v>
      </c>
      <c r="V132" s="11">
        <v>3626</v>
      </c>
      <c r="W132" s="11">
        <v>3100</v>
      </c>
      <c r="X132" s="11">
        <v>2610</v>
      </c>
      <c r="Y132" s="11">
        <v>2110</v>
      </c>
      <c r="Z132" s="11">
        <v>1372</v>
      </c>
      <c r="AA132" s="11">
        <v>956</v>
      </c>
      <c r="AB132" s="11">
        <v>543</v>
      </c>
      <c r="AC132" s="11">
        <v>299</v>
      </c>
    </row>
    <row r="133" spans="1:29" x14ac:dyDescent="0.25">
      <c r="A133" s="7" t="s">
        <v>3</v>
      </c>
      <c r="B133" s="7" t="s">
        <v>253</v>
      </c>
      <c r="C133" s="7" t="s">
        <v>126</v>
      </c>
      <c r="D133" s="7" t="s">
        <v>789</v>
      </c>
      <c r="E133" s="7" t="s">
        <v>26</v>
      </c>
      <c r="F133" s="7" t="s">
        <v>810</v>
      </c>
      <c r="G133" s="7" t="s">
        <v>343</v>
      </c>
      <c r="H133" s="7" t="s">
        <v>1031</v>
      </c>
      <c r="I133" s="7" t="s">
        <v>478</v>
      </c>
      <c r="J133" s="11">
        <v>20322</v>
      </c>
      <c r="K133" s="11">
        <v>18758</v>
      </c>
      <c r="L133" s="11">
        <v>39080</v>
      </c>
      <c r="M133" s="11">
        <v>6301</v>
      </c>
      <c r="N133" s="11">
        <v>5537</v>
      </c>
      <c r="O133" s="11">
        <v>4830</v>
      </c>
      <c r="P133" s="11">
        <v>4174</v>
      </c>
      <c r="Q133" s="11">
        <v>3571</v>
      </c>
      <c r="R133" s="11">
        <v>2997</v>
      </c>
      <c r="S133" s="11">
        <v>2483</v>
      </c>
      <c r="T133" s="11">
        <v>2032</v>
      </c>
      <c r="U133" s="11">
        <v>1650</v>
      </c>
      <c r="V133" s="11">
        <v>1365</v>
      </c>
      <c r="W133" s="11">
        <v>1167</v>
      </c>
      <c r="X133" s="11">
        <v>983</v>
      </c>
      <c r="Y133" s="11">
        <v>795</v>
      </c>
      <c r="Z133" s="11">
        <v>517</v>
      </c>
      <c r="AA133" s="11">
        <v>360</v>
      </c>
      <c r="AB133" s="11">
        <v>205</v>
      </c>
      <c r="AC133" s="11">
        <v>113</v>
      </c>
    </row>
    <row r="134" spans="1:29" x14ac:dyDescent="0.25">
      <c r="A134" s="7" t="s">
        <v>3</v>
      </c>
      <c r="B134" s="7" t="s">
        <v>253</v>
      </c>
      <c r="C134" s="7" t="s">
        <v>127</v>
      </c>
      <c r="D134" s="7" t="s">
        <v>789</v>
      </c>
      <c r="E134" s="7" t="s">
        <v>26</v>
      </c>
      <c r="F134" s="7" t="s">
        <v>810</v>
      </c>
      <c r="G134" s="7" t="s">
        <v>360</v>
      </c>
      <c r="H134" s="7" t="s">
        <v>1032</v>
      </c>
      <c r="I134" s="7" t="s">
        <v>529</v>
      </c>
      <c r="J134" s="11">
        <v>19899</v>
      </c>
      <c r="K134" s="11">
        <v>18367</v>
      </c>
      <c r="L134" s="11">
        <v>38266</v>
      </c>
      <c r="M134" s="11">
        <v>6170</v>
      </c>
      <c r="N134" s="11">
        <v>5422</v>
      </c>
      <c r="O134" s="11">
        <v>4729</v>
      </c>
      <c r="P134" s="11">
        <v>4087</v>
      </c>
      <c r="Q134" s="11">
        <v>3497</v>
      </c>
      <c r="R134" s="11">
        <v>2935</v>
      </c>
      <c r="S134" s="11">
        <v>2432</v>
      </c>
      <c r="T134" s="11">
        <v>1989</v>
      </c>
      <c r="U134" s="11">
        <v>1615</v>
      </c>
      <c r="V134" s="11">
        <v>1337</v>
      </c>
      <c r="W134" s="11">
        <v>1144</v>
      </c>
      <c r="X134" s="11">
        <v>963</v>
      </c>
      <c r="Y134" s="11">
        <v>778</v>
      </c>
      <c r="Z134" s="11">
        <v>506</v>
      </c>
      <c r="AA134" s="11">
        <v>352</v>
      </c>
      <c r="AB134" s="11">
        <v>200</v>
      </c>
      <c r="AC134" s="11">
        <v>110</v>
      </c>
    </row>
    <row r="135" spans="1:29" x14ac:dyDescent="0.25">
      <c r="A135" s="7" t="s">
        <v>3</v>
      </c>
      <c r="B135" s="7" t="s">
        <v>253</v>
      </c>
      <c r="C135" s="7" t="s">
        <v>128</v>
      </c>
      <c r="D135" s="7" t="s">
        <v>789</v>
      </c>
      <c r="E135" s="7" t="s">
        <v>26</v>
      </c>
      <c r="F135" s="7" t="s">
        <v>810</v>
      </c>
      <c r="G135" s="7" t="s">
        <v>371</v>
      </c>
      <c r="H135" s="7" t="s">
        <v>1033</v>
      </c>
      <c r="I135" s="7" t="s">
        <v>536</v>
      </c>
      <c r="J135" s="11">
        <v>86640</v>
      </c>
      <c r="K135" s="11">
        <v>79976</v>
      </c>
      <c r="L135" s="11">
        <v>166617</v>
      </c>
      <c r="M135" s="11">
        <v>26862</v>
      </c>
      <c r="N135" s="11">
        <v>23609</v>
      </c>
      <c r="O135" s="11">
        <v>20590</v>
      </c>
      <c r="P135" s="11">
        <v>17796</v>
      </c>
      <c r="Q135" s="11">
        <v>15224</v>
      </c>
      <c r="R135" s="11">
        <v>12778</v>
      </c>
      <c r="S135" s="11">
        <v>10589</v>
      </c>
      <c r="T135" s="11">
        <v>8663</v>
      </c>
      <c r="U135" s="11">
        <v>7035</v>
      </c>
      <c r="V135" s="11">
        <v>5822</v>
      </c>
      <c r="W135" s="11">
        <v>4978</v>
      </c>
      <c r="X135" s="11">
        <v>4191</v>
      </c>
      <c r="Y135" s="11">
        <v>3388</v>
      </c>
      <c r="Z135" s="11">
        <v>2203</v>
      </c>
      <c r="AA135" s="11">
        <v>1536</v>
      </c>
      <c r="AB135" s="11">
        <v>872</v>
      </c>
      <c r="AC135" s="11">
        <v>480</v>
      </c>
    </row>
    <row r="136" spans="1:29" x14ac:dyDescent="0.25">
      <c r="A136" s="7" t="s">
        <v>3</v>
      </c>
      <c r="B136" s="7" t="s">
        <v>253</v>
      </c>
      <c r="C136" s="7" t="s">
        <v>129</v>
      </c>
      <c r="D136" s="7" t="s">
        <v>789</v>
      </c>
      <c r="E136" s="7" t="s">
        <v>26</v>
      </c>
      <c r="F136" s="7" t="s">
        <v>810</v>
      </c>
      <c r="G136" s="7" t="s">
        <v>848</v>
      </c>
      <c r="H136" s="7" t="s">
        <v>1034</v>
      </c>
      <c r="I136" s="7" t="s">
        <v>614</v>
      </c>
      <c r="J136" s="11">
        <v>19070</v>
      </c>
      <c r="K136" s="11">
        <v>17603</v>
      </c>
      <c r="L136" s="11">
        <v>36672</v>
      </c>
      <c r="M136" s="11">
        <v>5912</v>
      </c>
      <c r="N136" s="11">
        <v>5196</v>
      </c>
      <c r="O136" s="11">
        <v>4532</v>
      </c>
      <c r="P136" s="11">
        <v>3917</v>
      </c>
      <c r="Q136" s="11">
        <v>3351</v>
      </c>
      <c r="R136" s="11">
        <v>2813</v>
      </c>
      <c r="S136" s="11">
        <v>2330</v>
      </c>
      <c r="T136" s="11">
        <v>1906</v>
      </c>
      <c r="U136" s="11">
        <v>1549</v>
      </c>
      <c r="V136" s="11">
        <v>1281</v>
      </c>
      <c r="W136" s="11">
        <v>1096</v>
      </c>
      <c r="X136" s="11">
        <v>923</v>
      </c>
      <c r="Y136" s="11">
        <v>745</v>
      </c>
      <c r="Z136" s="11">
        <v>485</v>
      </c>
      <c r="AA136" s="11">
        <v>338</v>
      </c>
      <c r="AB136" s="11">
        <v>192</v>
      </c>
      <c r="AC136" s="11">
        <v>106</v>
      </c>
    </row>
    <row r="137" spans="1:29" x14ac:dyDescent="0.25">
      <c r="A137" s="7" t="s">
        <v>3</v>
      </c>
      <c r="B137" s="7" t="s">
        <v>253</v>
      </c>
      <c r="C137" s="7" t="s">
        <v>130</v>
      </c>
      <c r="D137" s="7" t="s">
        <v>789</v>
      </c>
      <c r="E137" s="7" t="s">
        <v>26</v>
      </c>
      <c r="F137" s="7" t="s">
        <v>810</v>
      </c>
      <c r="G137" s="7" t="s">
        <v>851</v>
      </c>
      <c r="H137" s="7" t="s">
        <v>1035</v>
      </c>
      <c r="I137" s="7" t="s">
        <v>638</v>
      </c>
      <c r="J137" s="11">
        <v>17597</v>
      </c>
      <c r="K137" s="11">
        <v>16244</v>
      </c>
      <c r="L137" s="11">
        <v>33841</v>
      </c>
      <c r="M137" s="11">
        <v>5456</v>
      </c>
      <c r="N137" s="11">
        <v>4795</v>
      </c>
      <c r="O137" s="11">
        <v>4182</v>
      </c>
      <c r="P137" s="11">
        <v>3614</v>
      </c>
      <c r="Q137" s="11">
        <v>3092</v>
      </c>
      <c r="R137" s="11">
        <v>2595</v>
      </c>
      <c r="S137" s="11">
        <v>2151</v>
      </c>
      <c r="T137" s="11">
        <v>1760</v>
      </c>
      <c r="U137" s="11">
        <v>1429</v>
      </c>
      <c r="V137" s="11">
        <v>1182</v>
      </c>
      <c r="W137" s="11">
        <v>1011</v>
      </c>
      <c r="X137" s="11">
        <v>851</v>
      </c>
      <c r="Y137" s="11">
        <v>688</v>
      </c>
      <c r="Z137" s="11">
        <v>448</v>
      </c>
      <c r="AA137" s="11">
        <v>312</v>
      </c>
      <c r="AB137" s="11">
        <v>177</v>
      </c>
      <c r="AC137" s="11">
        <v>98</v>
      </c>
    </row>
    <row r="138" spans="1:29" x14ac:dyDescent="0.25">
      <c r="A138" s="7" t="s">
        <v>3</v>
      </c>
      <c r="B138" s="7" t="s">
        <v>253</v>
      </c>
      <c r="C138" s="7" t="s">
        <v>131</v>
      </c>
      <c r="D138" s="7" t="s">
        <v>789</v>
      </c>
      <c r="E138" s="7" t="s">
        <v>26</v>
      </c>
      <c r="F138" s="7" t="s">
        <v>810</v>
      </c>
      <c r="G138" s="7" t="s">
        <v>852</v>
      </c>
      <c r="H138" s="7" t="s">
        <v>1036</v>
      </c>
      <c r="I138" s="7" t="s">
        <v>640</v>
      </c>
      <c r="J138" s="11">
        <v>21265</v>
      </c>
      <c r="K138" s="11">
        <v>19630</v>
      </c>
      <c r="L138" s="11">
        <v>40895</v>
      </c>
      <c r="M138" s="11">
        <v>6593</v>
      </c>
      <c r="N138" s="11">
        <v>5795</v>
      </c>
      <c r="O138" s="11">
        <v>5054</v>
      </c>
      <c r="P138" s="11">
        <v>4368</v>
      </c>
      <c r="Q138" s="11">
        <v>3737</v>
      </c>
      <c r="R138" s="11">
        <v>3136</v>
      </c>
      <c r="S138" s="11">
        <v>2599</v>
      </c>
      <c r="T138" s="11">
        <v>2126</v>
      </c>
      <c r="U138" s="11">
        <v>1726</v>
      </c>
      <c r="V138" s="11">
        <v>1429</v>
      </c>
      <c r="W138" s="11">
        <v>1222</v>
      </c>
      <c r="X138" s="11">
        <v>1028</v>
      </c>
      <c r="Y138" s="11">
        <v>831</v>
      </c>
      <c r="Z138" s="11">
        <v>541</v>
      </c>
      <c r="AA138" s="11">
        <v>377</v>
      </c>
      <c r="AB138" s="11">
        <v>214</v>
      </c>
      <c r="AC138" s="11">
        <v>117</v>
      </c>
    </row>
    <row r="139" spans="1:29" x14ac:dyDescent="0.25">
      <c r="A139" s="7" t="s">
        <v>3</v>
      </c>
      <c r="B139" s="7" t="s">
        <v>253</v>
      </c>
      <c r="C139" s="7" t="s">
        <v>132</v>
      </c>
      <c r="D139" s="7" t="s">
        <v>789</v>
      </c>
      <c r="E139" s="7" t="s">
        <v>26</v>
      </c>
      <c r="F139" s="7" t="s">
        <v>810</v>
      </c>
      <c r="G139" s="7" t="s">
        <v>853</v>
      </c>
      <c r="H139" s="7" t="s">
        <v>1037</v>
      </c>
      <c r="I139" s="7" t="s">
        <v>641</v>
      </c>
      <c r="J139" s="11">
        <v>16560</v>
      </c>
      <c r="K139" s="11">
        <v>15288</v>
      </c>
      <c r="L139" s="11">
        <v>31848</v>
      </c>
      <c r="M139" s="11">
        <v>5135</v>
      </c>
      <c r="N139" s="11">
        <v>4513</v>
      </c>
      <c r="O139" s="11">
        <v>3936</v>
      </c>
      <c r="P139" s="11">
        <v>3402</v>
      </c>
      <c r="Q139" s="11">
        <v>2910</v>
      </c>
      <c r="R139" s="11">
        <v>2442</v>
      </c>
      <c r="S139" s="11">
        <v>2025</v>
      </c>
      <c r="T139" s="11">
        <v>1656</v>
      </c>
      <c r="U139" s="11">
        <v>1345</v>
      </c>
      <c r="V139" s="11">
        <v>1112</v>
      </c>
      <c r="W139" s="11">
        <v>952</v>
      </c>
      <c r="X139" s="11">
        <v>801</v>
      </c>
      <c r="Y139" s="11">
        <v>647</v>
      </c>
      <c r="Z139" s="11">
        <v>421</v>
      </c>
      <c r="AA139" s="11">
        <v>294</v>
      </c>
      <c r="AB139" s="11">
        <v>167</v>
      </c>
      <c r="AC139" s="11">
        <v>92</v>
      </c>
    </row>
    <row r="140" spans="1:29" x14ac:dyDescent="0.25">
      <c r="A140" s="7" t="s">
        <v>3</v>
      </c>
      <c r="B140" s="7" t="s">
        <v>253</v>
      </c>
      <c r="C140" s="7" t="s">
        <v>133</v>
      </c>
      <c r="D140" s="7" t="s">
        <v>789</v>
      </c>
      <c r="E140" s="7" t="s">
        <v>26</v>
      </c>
      <c r="F140" s="7" t="s">
        <v>810</v>
      </c>
      <c r="G140" s="7" t="s">
        <v>854</v>
      </c>
      <c r="H140" s="7" t="s">
        <v>1038</v>
      </c>
      <c r="I140" s="7" t="s">
        <v>645</v>
      </c>
      <c r="J140" s="11">
        <v>36803</v>
      </c>
      <c r="K140" s="11">
        <v>33973</v>
      </c>
      <c r="L140" s="11">
        <v>70775</v>
      </c>
      <c r="M140" s="11">
        <v>11411</v>
      </c>
      <c r="N140" s="11">
        <v>10029</v>
      </c>
      <c r="O140" s="11">
        <v>8747</v>
      </c>
      <c r="P140" s="11">
        <v>7560</v>
      </c>
      <c r="Q140" s="11">
        <v>6467</v>
      </c>
      <c r="R140" s="11">
        <v>5428</v>
      </c>
      <c r="S140" s="11">
        <v>4498</v>
      </c>
      <c r="T140" s="11">
        <v>3680</v>
      </c>
      <c r="U140" s="11">
        <v>2988</v>
      </c>
      <c r="V140" s="11">
        <v>2474</v>
      </c>
      <c r="W140" s="11">
        <v>2115</v>
      </c>
      <c r="X140" s="11">
        <v>1780</v>
      </c>
      <c r="Y140" s="11">
        <v>1439</v>
      </c>
      <c r="Z140" s="11">
        <v>936</v>
      </c>
      <c r="AA140" s="11">
        <v>653</v>
      </c>
      <c r="AB140" s="11">
        <v>370</v>
      </c>
      <c r="AC140" s="11">
        <v>204</v>
      </c>
    </row>
    <row r="141" spans="1:29" x14ac:dyDescent="0.25">
      <c r="A141" s="7" t="s">
        <v>3</v>
      </c>
      <c r="B141" s="7" t="s">
        <v>253</v>
      </c>
      <c r="C141" s="7" t="s">
        <v>765</v>
      </c>
      <c r="D141" s="7" t="s">
        <v>789</v>
      </c>
      <c r="E141" s="7" t="s">
        <v>26</v>
      </c>
      <c r="F141" s="7" t="s">
        <v>810</v>
      </c>
      <c r="G141" s="7" t="s">
        <v>849</v>
      </c>
      <c r="H141" s="7" t="s">
        <v>1039</v>
      </c>
      <c r="I141" s="7" t="s">
        <v>702</v>
      </c>
      <c r="J141" s="11">
        <v>127430</v>
      </c>
      <c r="K141" s="11">
        <v>117627</v>
      </c>
      <c r="L141" s="11">
        <v>245056</v>
      </c>
      <c r="M141" s="11">
        <v>39508</v>
      </c>
      <c r="N141" s="11">
        <v>34724</v>
      </c>
      <c r="O141" s="11">
        <v>30284</v>
      </c>
      <c r="P141" s="11">
        <v>26174</v>
      </c>
      <c r="Q141" s="11">
        <v>22392</v>
      </c>
      <c r="R141" s="11">
        <v>18794</v>
      </c>
      <c r="S141" s="11">
        <v>15574</v>
      </c>
      <c r="T141" s="11">
        <v>12741</v>
      </c>
      <c r="U141" s="11">
        <v>10347</v>
      </c>
      <c r="V141" s="11">
        <v>8563</v>
      </c>
      <c r="W141" s="11">
        <v>7322</v>
      </c>
      <c r="X141" s="11">
        <v>6164</v>
      </c>
      <c r="Y141" s="11">
        <v>4983</v>
      </c>
      <c r="Z141" s="11">
        <v>3240</v>
      </c>
      <c r="AA141" s="11">
        <v>2258</v>
      </c>
      <c r="AB141" s="11">
        <v>1283</v>
      </c>
      <c r="AC141" s="11">
        <v>706</v>
      </c>
    </row>
    <row r="142" spans="1:29" x14ac:dyDescent="0.25">
      <c r="A142" s="7" t="s">
        <v>3</v>
      </c>
      <c r="B142" s="7" t="s">
        <v>253</v>
      </c>
      <c r="C142" s="7" t="s">
        <v>134</v>
      </c>
      <c r="D142" s="7" t="s">
        <v>789</v>
      </c>
      <c r="E142" s="7" t="s">
        <v>26</v>
      </c>
      <c r="F142" s="7" t="s">
        <v>810</v>
      </c>
      <c r="G142" s="7" t="s">
        <v>850</v>
      </c>
      <c r="H142" s="7" t="s">
        <v>1040</v>
      </c>
      <c r="I142" s="7" t="s">
        <v>703</v>
      </c>
      <c r="J142" s="11">
        <v>38151</v>
      </c>
      <c r="K142" s="11">
        <v>35215</v>
      </c>
      <c r="L142" s="11">
        <v>73366</v>
      </c>
      <c r="M142" s="11">
        <v>11829</v>
      </c>
      <c r="N142" s="11">
        <v>10396</v>
      </c>
      <c r="O142" s="11">
        <v>9066</v>
      </c>
      <c r="P142" s="11">
        <v>7837</v>
      </c>
      <c r="Q142" s="11">
        <v>6704</v>
      </c>
      <c r="R142" s="11">
        <v>5627</v>
      </c>
      <c r="S142" s="11">
        <v>4663</v>
      </c>
      <c r="T142" s="11">
        <v>3814</v>
      </c>
      <c r="U142" s="11">
        <v>3098</v>
      </c>
      <c r="V142" s="11">
        <v>2564</v>
      </c>
      <c r="W142" s="11">
        <v>2193</v>
      </c>
      <c r="X142" s="11">
        <v>1846</v>
      </c>
      <c r="Y142" s="11">
        <v>1491</v>
      </c>
      <c r="Z142" s="11">
        <v>970</v>
      </c>
      <c r="AA142" s="11">
        <v>676</v>
      </c>
      <c r="AB142" s="11">
        <v>384</v>
      </c>
      <c r="AC142" s="11">
        <v>211</v>
      </c>
    </row>
    <row r="143" spans="1:29" x14ac:dyDescent="0.25">
      <c r="A143" s="7" t="s">
        <v>4</v>
      </c>
      <c r="B143" s="7" t="s">
        <v>254</v>
      </c>
      <c r="C143" s="7" t="s">
        <v>271</v>
      </c>
      <c r="D143" s="7" t="s">
        <v>795</v>
      </c>
      <c r="E143" s="7" t="s">
        <v>27</v>
      </c>
      <c r="F143" s="7" t="s">
        <v>811</v>
      </c>
      <c r="G143" s="7" t="s">
        <v>298</v>
      </c>
      <c r="H143" s="7" t="s">
        <v>1041</v>
      </c>
      <c r="I143" s="7" t="s">
        <v>334</v>
      </c>
      <c r="J143" s="11">
        <v>36014</v>
      </c>
      <c r="K143" s="11">
        <v>33244</v>
      </c>
      <c r="L143" s="11">
        <v>69258</v>
      </c>
      <c r="M143" s="11">
        <v>11166</v>
      </c>
      <c r="N143" s="11">
        <v>9814</v>
      </c>
      <c r="O143" s="11">
        <v>8559</v>
      </c>
      <c r="P143" s="11">
        <v>7397</v>
      </c>
      <c r="Q143" s="11">
        <v>6328</v>
      </c>
      <c r="R143" s="11">
        <v>5311</v>
      </c>
      <c r="S143" s="11">
        <v>4401</v>
      </c>
      <c r="T143" s="11">
        <v>3601</v>
      </c>
      <c r="U143" s="11">
        <v>2924</v>
      </c>
      <c r="V143" s="11">
        <v>2420</v>
      </c>
      <c r="W143" s="11">
        <v>2070</v>
      </c>
      <c r="X143" s="11">
        <v>1742</v>
      </c>
      <c r="Y143" s="11">
        <v>1409</v>
      </c>
      <c r="Z143" s="11">
        <v>915</v>
      </c>
      <c r="AA143" s="11">
        <v>639</v>
      </c>
      <c r="AB143" s="11">
        <v>363</v>
      </c>
      <c r="AC143" s="11">
        <v>199</v>
      </c>
    </row>
    <row r="144" spans="1:29" x14ac:dyDescent="0.25">
      <c r="A144" s="7" t="s">
        <v>4</v>
      </c>
      <c r="B144" s="7" t="s">
        <v>255</v>
      </c>
      <c r="C144" s="7" t="s">
        <v>136</v>
      </c>
      <c r="D144" s="7" t="s">
        <v>795</v>
      </c>
      <c r="E144" s="7" t="s">
        <v>27</v>
      </c>
      <c r="F144" s="7" t="s">
        <v>812</v>
      </c>
      <c r="G144" s="7" t="s">
        <v>298</v>
      </c>
      <c r="H144" s="7" t="s">
        <v>1042</v>
      </c>
      <c r="I144" s="7" t="s">
        <v>345</v>
      </c>
      <c r="J144" s="11">
        <v>8153</v>
      </c>
      <c r="K144" s="11">
        <v>7526</v>
      </c>
      <c r="L144" s="11">
        <v>15680</v>
      </c>
      <c r="M144" s="11">
        <v>2527</v>
      </c>
      <c r="N144" s="11">
        <v>2222</v>
      </c>
      <c r="O144" s="11">
        <v>1937</v>
      </c>
      <c r="P144" s="11">
        <v>1675</v>
      </c>
      <c r="Q144" s="11">
        <v>1432</v>
      </c>
      <c r="R144" s="11">
        <v>1203</v>
      </c>
      <c r="S144" s="11">
        <v>996</v>
      </c>
      <c r="T144" s="11">
        <v>815</v>
      </c>
      <c r="U144" s="11">
        <v>662</v>
      </c>
      <c r="V144" s="11">
        <v>548</v>
      </c>
      <c r="W144" s="11">
        <v>468</v>
      </c>
      <c r="X144" s="11">
        <v>394</v>
      </c>
      <c r="Y144" s="11">
        <v>319</v>
      </c>
      <c r="Z144" s="11">
        <v>208</v>
      </c>
      <c r="AA144" s="11">
        <v>144</v>
      </c>
      <c r="AB144" s="11">
        <v>82</v>
      </c>
      <c r="AC144" s="11">
        <v>45</v>
      </c>
    </row>
    <row r="145" spans="1:29" x14ac:dyDescent="0.25">
      <c r="A145" s="7" t="s">
        <v>4</v>
      </c>
      <c r="B145" s="7" t="s">
        <v>256</v>
      </c>
      <c r="C145" s="7" t="s">
        <v>337</v>
      </c>
      <c r="D145" s="7" t="s">
        <v>795</v>
      </c>
      <c r="E145" s="7" t="s">
        <v>27</v>
      </c>
      <c r="F145" s="7" t="s">
        <v>813</v>
      </c>
      <c r="G145" s="7" t="s">
        <v>298</v>
      </c>
      <c r="H145" s="7" t="s">
        <v>1043</v>
      </c>
      <c r="I145" s="7" t="s">
        <v>338</v>
      </c>
      <c r="J145" s="11">
        <v>9050</v>
      </c>
      <c r="K145" s="11">
        <v>8355</v>
      </c>
      <c r="L145" s="11">
        <v>17405</v>
      </c>
      <c r="M145" s="11">
        <v>2806</v>
      </c>
      <c r="N145" s="11">
        <v>2466</v>
      </c>
      <c r="O145" s="11">
        <v>2151</v>
      </c>
      <c r="P145" s="11">
        <v>1859</v>
      </c>
      <c r="Q145" s="11">
        <v>1591</v>
      </c>
      <c r="R145" s="11">
        <v>1335</v>
      </c>
      <c r="S145" s="11">
        <v>1106</v>
      </c>
      <c r="T145" s="11">
        <v>905</v>
      </c>
      <c r="U145" s="11">
        <v>734</v>
      </c>
      <c r="V145" s="11">
        <v>608</v>
      </c>
      <c r="W145" s="11">
        <v>520</v>
      </c>
      <c r="X145" s="11">
        <v>438</v>
      </c>
      <c r="Y145" s="11">
        <v>354</v>
      </c>
      <c r="Z145" s="11">
        <v>230</v>
      </c>
      <c r="AA145" s="11">
        <v>160</v>
      </c>
      <c r="AB145" s="11">
        <v>92</v>
      </c>
      <c r="AC145" s="11">
        <v>51</v>
      </c>
    </row>
    <row r="146" spans="1:29" x14ac:dyDescent="0.25">
      <c r="A146" s="7" t="s">
        <v>4</v>
      </c>
      <c r="B146" s="7" t="s">
        <v>4</v>
      </c>
      <c r="C146" s="7" t="s">
        <v>363</v>
      </c>
      <c r="D146" s="7" t="s">
        <v>795</v>
      </c>
      <c r="E146" s="7" t="s">
        <v>27</v>
      </c>
      <c r="F146" s="7" t="s">
        <v>814</v>
      </c>
      <c r="G146" s="7" t="s">
        <v>298</v>
      </c>
      <c r="H146" s="7" t="s">
        <v>1044</v>
      </c>
      <c r="I146" s="7" t="s">
        <v>365</v>
      </c>
      <c r="J146" s="11">
        <v>31522</v>
      </c>
      <c r="K146" s="11">
        <v>29097</v>
      </c>
      <c r="L146" s="11">
        <v>60618</v>
      </c>
      <c r="M146" s="11">
        <v>9773</v>
      </c>
      <c r="N146" s="11">
        <v>8589</v>
      </c>
      <c r="O146" s="11">
        <v>7491</v>
      </c>
      <c r="P146" s="11">
        <v>6474</v>
      </c>
      <c r="Q146" s="11">
        <v>5538</v>
      </c>
      <c r="R146" s="11">
        <v>4649</v>
      </c>
      <c r="S146" s="11">
        <v>3852</v>
      </c>
      <c r="T146" s="11">
        <v>3151</v>
      </c>
      <c r="U146" s="11">
        <v>2560</v>
      </c>
      <c r="V146" s="11">
        <v>2118</v>
      </c>
      <c r="W146" s="11">
        <v>1811</v>
      </c>
      <c r="X146" s="11">
        <v>1525</v>
      </c>
      <c r="Y146" s="11">
        <v>1232</v>
      </c>
      <c r="Z146" s="11">
        <v>801</v>
      </c>
      <c r="AA146" s="11">
        <v>559</v>
      </c>
      <c r="AB146" s="11">
        <v>318</v>
      </c>
      <c r="AC146" s="11">
        <v>174</v>
      </c>
    </row>
    <row r="147" spans="1:29" x14ac:dyDescent="0.25">
      <c r="A147" s="7" t="s">
        <v>4</v>
      </c>
      <c r="B147" s="7" t="s">
        <v>257</v>
      </c>
      <c r="C147" s="7" t="s">
        <v>147</v>
      </c>
      <c r="D147" s="7" t="s">
        <v>795</v>
      </c>
      <c r="E147" s="7" t="s">
        <v>27</v>
      </c>
      <c r="F147" s="7" t="s">
        <v>815</v>
      </c>
      <c r="G147" s="7" t="s">
        <v>298</v>
      </c>
      <c r="H147" s="7" t="s">
        <v>1045</v>
      </c>
      <c r="I147" s="7" t="s">
        <v>315</v>
      </c>
      <c r="J147" s="11">
        <v>15436</v>
      </c>
      <c r="K147" s="11">
        <v>14248</v>
      </c>
      <c r="L147" s="11">
        <v>29684</v>
      </c>
      <c r="M147" s="11">
        <v>4786</v>
      </c>
      <c r="N147" s="11">
        <v>4206</v>
      </c>
      <c r="O147" s="11">
        <v>3668</v>
      </c>
      <c r="P147" s="11">
        <v>3170</v>
      </c>
      <c r="Q147" s="11">
        <v>2713</v>
      </c>
      <c r="R147" s="11">
        <v>2277</v>
      </c>
      <c r="S147" s="11">
        <v>1887</v>
      </c>
      <c r="T147" s="11">
        <v>1543</v>
      </c>
      <c r="U147" s="11">
        <v>1254</v>
      </c>
      <c r="V147" s="11">
        <v>1037</v>
      </c>
      <c r="W147" s="11">
        <v>887</v>
      </c>
      <c r="X147" s="11">
        <v>746</v>
      </c>
      <c r="Y147" s="11">
        <v>603</v>
      </c>
      <c r="Z147" s="11">
        <v>393</v>
      </c>
      <c r="AA147" s="11">
        <v>274</v>
      </c>
      <c r="AB147" s="11">
        <v>155</v>
      </c>
      <c r="AC147" s="11">
        <v>85</v>
      </c>
    </row>
    <row r="148" spans="1:29" x14ac:dyDescent="0.25">
      <c r="A148" s="7" t="s">
        <v>4</v>
      </c>
      <c r="B148" s="7" t="s">
        <v>255</v>
      </c>
      <c r="C148" s="7" t="s">
        <v>51</v>
      </c>
      <c r="D148" s="7" t="s">
        <v>795</v>
      </c>
      <c r="E148" s="7" t="s">
        <v>27</v>
      </c>
      <c r="F148" s="7" t="s">
        <v>812</v>
      </c>
      <c r="G148" s="7" t="s">
        <v>310</v>
      </c>
      <c r="H148" s="7" t="s">
        <v>1046</v>
      </c>
      <c r="I148" s="7" t="s">
        <v>898</v>
      </c>
      <c r="J148" s="11">
        <v>36783</v>
      </c>
      <c r="K148" s="11">
        <v>33954</v>
      </c>
      <c r="L148" s="11">
        <v>70738</v>
      </c>
      <c r="M148" s="11">
        <v>11404</v>
      </c>
      <c r="N148" s="11">
        <v>10024</v>
      </c>
      <c r="O148" s="11">
        <v>8742</v>
      </c>
      <c r="P148" s="11">
        <v>7555</v>
      </c>
      <c r="Q148" s="11">
        <v>6463</v>
      </c>
      <c r="R148" s="11">
        <v>5425</v>
      </c>
      <c r="S148" s="11">
        <v>4496</v>
      </c>
      <c r="T148" s="11">
        <v>3678</v>
      </c>
      <c r="U148" s="11">
        <v>2987</v>
      </c>
      <c r="V148" s="11">
        <v>2471</v>
      </c>
      <c r="W148" s="11">
        <v>2114</v>
      </c>
      <c r="X148" s="11">
        <v>1779</v>
      </c>
      <c r="Y148" s="11">
        <v>1439</v>
      </c>
      <c r="Z148" s="11">
        <v>936</v>
      </c>
      <c r="AA148" s="11">
        <v>652</v>
      </c>
      <c r="AB148" s="11">
        <v>370</v>
      </c>
      <c r="AC148" s="11">
        <v>204</v>
      </c>
    </row>
    <row r="149" spans="1:29" x14ac:dyDescent="0.25">
      <c r="A149" s="7" t="s">
        <v>4</v>
      </c>
      <c r="B149" s="7" t="s">
        <v>254</v>
      </c>
      <c r="C149" s="7" t="s">
        <v>589</v>
      </c>
      <c r="D149" s="7" t="s">
        <v>795</v>
      </c>
      <c r="E149" s="7" t="s">
        <v>27</v>
      </c>
      <c r="F149" s="7" t="s">
        <v>811</v>
      </c>
      <c r="G149" s="7" t="s">
        <v>310</v>
      </c>
      <c r="H149" s="7" t="s">
        <v>1047</v>
      </c>
      <c r="I149" s="7" t="s">
        <v>590</v>
      </c>
      <c r="J149" s="11">
        <v>7271</v>
      </c>
      <c r="K149" s="11">
        <v>6712</v>
      </c>
      <c r="L149" s="11">
        <v>13983</v>
      </c>
      <c r="M149" s="11">
        <v>2254</v>
      </c>
      <c r="N149" s="11">
        <v>1981</v>
      </c>
      <c r="O149" s="11">
        <v>1728</v>
      </c>
      <c r="P149" s="11">
        <v>1494</v>
      </c>
      <c r="Q149" s="11">
        <v>1277</v>
      </c>
      <c r="R149" s="11">
        <v>1073</v>
      </c>
      <c r="S149" s="11">
        <v>888</v>
      </c>
      <c r="T149" s="11">
        <v>727</v>
      </c>
      <c r="U149" s="11">
        <v>590</v>
      </c>
      <c r="V149" s="11">
        <v>489</v>
      </c>
      <c r="W149" s="11">
        <v>418</v>
      </c>
      <c r="X149" s="11">
        <v>352</v>
      </c>
      <c r="Y149" s="11">
        <v>284</v>
      </c>
      <c r="Z149" s="11">
        <v>185</v>
      </c>
      <c r="AA149" s="11">
        <v>129</v>
      </c>
      <c r="AB149" s="11">
        <v>73</v>
      </c>
      <c r="AC149" s="11">
        <v>40</v>
      </c>
    </row>
    <row r="150" spans="1:29" x14ac:dyDescent="0.25">
      <c r="A150" s="7" t="s">
        <v>4</v>
      </c>
      <c r="B150" s="7" t="s">
        <v>255</v>
      </c>
      <c r="C150" s="7" t="s">
        <v>761</v>
      </c>
      <c r="D150" s="7" t="s">
        <v>795</v>
      </c>
      <c r="E150" s="7" t="s">
        <v>27</v>
      </c>
      <c r="F150" s="7" t="s">
        <v>812</v>
      </c>
      <c r="G150" s="7" t="s">
        <v>310</v>
      </c>
      <c r="H150" s="7" t="s">
        <v>1048</v>
      </c>
      <c r="I150" s="7" t="s">
        <v>451</v>
      </c>
      <c r="J150" s="11">
        <v>130395</v>
      </c>
      <c r="K150" s="11">
        <v>120364</v>
      </c>
      <c r="L150" s="11">
        <v>250759</v>
      </c>
      <c r="M150" s="11">
        <v>40428</v>
      </c>
      <c r="N150" s="11">
        <v>35532</v>
      </c>
      <c r="O150" s="11">
        <v>30989</v>
      </c>
      <c r="P150" s="11">
        <v>26783</v>
      </c>
      <c r="Q150" s="11">
        <v>22913</v>
      </c>
      <c r="R150" s="11">
        <v>19231</v>
      </c>
      <c r="S150" s="11">
        <v>15937</v>
      </c>
      <c r="T150" s="11">
        <v>13037</v>
      </c>
      <c r="U150" s="11">
        <v>10588</v>
      </c>
      <c r="V150" s="11">
        <v>8763</v>
      </c>
      <c r="W150" s="11">
        <v>7493</v>
      </c>
      <c r="X150" s="11">
        <v>6307</v>
      </c>
      <c r="Y150" s="11">
        <v>5098</v>
      </c>
      <c r="Z150" s="11">
        <v>3316</v>
      </c>
      <c r="AA150" s="11">
        <v>2311</v>
      </c>
      <c r="AB150" s="11">
        <v>1313</v>
      </c>
      <c r="AC150" s="11">
        <v>723</v>
      </c>
    </row>
    <row r="151" spans="1:29" x14ac:dyDescent="0.25">
      <c r="A151" s="7" t="s">
        <v>4</v>
      </c>
      <c r="B151" s="7" t="s">
        <v>256</v>
      </c>
      <c r="C151" s="7" t="s">
        <v>388</v>
      </c>
      <c r="D151" s="7" t="s">
        <v>795</v>
      </c>
      <c r="E151" s="7" t="s">
        <v>27</v>
      </c>
      <c r="F151" s="7" t="s">
        <v>813</v>
      </c>
      <c r="G151" s="7" t="s">
        <v>310</v>
      </c>
      <c r="H151" s="7" t="s">
        <v>1049</v>
      </c>
      <c r="I151" s="7" t="s">
        <v>389</v>
      </c>
      <c r="J151" s="11">
        <v>14740</v>
      </c>
      <c r="K151" s="11">
        <v>13607</v>
      </c>
      <c r="L151" s="11">
        <v>28347</v>
      </c>
      <c r="M151" s="11">
        <v>4570</v>
      </c>
      <c r="N151" s="11">
        <v>4017</v>
      </c>
      <c r="O151" s="11">
        <v>3503</v>
      </c>
      <c r="P151" s="11">
        <v>3027</v>
      </c>
      <c r="Q151" s="11">
        <v>2590</v>
      </c>
      <c r="R151" s="11">
        <v>2174</v>
      </c>
      <c r="S151" s="11">
        <v>1802</v>
      </c>
      <c r="T151" s="11">
        <v>1474</v>
      </c>
      <c r="U151" s="11">
        <v>1196</v>
      </c>
      <c r="V151" s="11">
        <v>991</v>
      </c>
      <c r="W151" s="11">
        <v>848</v>
      </c>
      <c r="X151" s="11">
        <v>713</v>
      </c>
      <c r="Y151" s="11">
        <v>576</v>
      </c>
      <c r="Z151" s="11">
        <v>375</v>
      </c>
      <c r="AA151" s="11">
        <v>262</v>
      </c>
      <c r="AB151" s="11">
        <v>149</v>
      </c>
      <c r="AC151" s="11">
        <v>82</v>
      </c>
    </row>
    <row r="152" spans="1:29" x14ac:dyDescent="0.25">
      <c r="A152" s="7" t="s">
        <v>4</v>
      </c>
      <c r="B152" s="7" t="s">
        <v>4</v>
      </c>
      <c r="C152" s="7" t="s">
        <v>410</v>
      </c>
      <c r="D152" s="7" t="s">
        <v>795</v>
      </c>
      <c r="E152" s="7" t="s">
        <v>27</v>
      </c>
      <c r="F152" s="7" t="s">
        <v>814</v>
      </c>
      <c r="G152" s="7" t="s">
        <v>310</v>
      </c>
      <c r="H152" s="7" t="s">
        <v>1050</v>
      </c>
      <c r="I152" s="7" t="s">
        <v>411</v>
      </c>
      <c r="J152" s="11">
        <v>15181</v>
      </c>
      <c r="K152" s="11">
        <v>14014</v>
      </c>
      <c r="L152" s="11">
        <v>29195</v>
      </c>
      <c r="M152" s="11">
        <v>4707</v>
      </c>
      <c r="N152" s="11">
        <v>4136</v>
      </c>
      <c r="O152" s="11">
        <v>3608</v>
      </c>
      <c r="P152" s="11">
        <v>3119</v>
      </c>
      <c r="Q152" s="11">
        <v>2667</v>
      </c>
      <c r="R152" s="11">
        <v>2239</v>
      </c>
      <c r="S152" s="11">
        <v>1855</v>
      </c>
      <c r="T152" s="11">
        <v>1517</v>
      </c>
      <c r="U152" s="11">
        <v>1233</v>
      </c>
      <c r="V152" s="11">
        <v>1020</v>
      </c>
      <c r="W152" s="11">
        <v>872</v>
      </c>
      <c r="X152" s="11">
        <v>734</v>
      </c>
      <c r="Y152" s="11">
        <v>593</v>
      </c>
      <c r="Z152" s="11">
        <v>386</v>
      </c>
      <c r="AA152" s="11">
        <v>269</v>
      </c>
      <c r="AB152" s="11">
        <v>153</v>
      </c>
      <c r="AC152" s="11">
        <v>84</v>
      </c>
    </row>
    <row r="153" spans="1:29" x14ac:dyDescent="0.25">
      <c r="A153" s="7" t="s">
        <v>4</v>
      </c>
      <c r="B153" s="7" t="s">
        <v>257</v>
      </c>
      <c r="C153" s="7" t="s">
        <v>316</v>
      </c>
      <c r="D153" s="7" t="s">
        <v>795</v>
      </c>
      <c r="E153" s="7" t="s">
        <v>27</v>
      </c>
      <c r="F153" s="7" t="s">
        <v>815</v>
      </c>
      <c r="G153" s="7" t="s">
        <v>310</v>
      </c>
      <c r="H153" s="7" t="s">
        <v>1051</v>
      </c>
      <c r="I153" s="7" t="s">
        <v>317</v>
      </c>
      <c r="J153" s="11">
        <v>20186</v>
      </c>
      <c r="K153" s="11">
        <v>18633</v>
      </c>
      <c r="L153" s="11">
        <v>38820</v>
      </c>
      <c r="M153" s="11">
        <v>6259</v>
      </c>
      <c r="N153" s="11">
        <v>5501</v>
      </c>
      <c r="O153" s="11">
        <v>4798</v>
      </c>
      <c r="P153" s="11">
        <v>4146</v>
      </c>
      <c r="Q153" s="11">
        <v>3547</v>
      </c>
      <c r="R153" s="11">
        <v>2978</v>
      </c>
      <c r="S153" s="11">
        <v>2467</v>
      </c>
      <c r="T153" s="11">
        <v>2018</v>
      </c>
      <c r="U153" s="11">
        <v>1639</v>
      </c>
      <c r="V153" s="11">
        <v>1357</v>
      </c>
      <c r="W153" s="11">
        <v>1160</v>
      </c>
      <c r="X153" s="11">
        <v>977</v>
      </c>
      <c r="Y153" s="11">
        <v>789</v>
      </c>
      <c r="Z153" s="11">
        <v>514</v>
      </c>
      <c r="AA153" s="11">
        <v>358</v>
      </c>
      <c r="AB153" s="11">
        <v>204</v>
      </c>
      <c r="AC153" s="11">
        <v>112</v>
      </c>
    </row>
    <row r="154" spans="1:29" x14ac:dyDescent="0.25">
      <c r="A154" s="7" t="s">
        <v>4</v>
      </c>
      <c r="B154" s="7" t="s">
        <v>254</v>
      </c>
      <c r="C154" s="7" t="s">
        <v>579</v>
      </c>
      <c r="D154" s="7" t="s">
        <v>795</v>
      </c>
      <c r="E154" s="7" t="s">
        <v>27</v>
      </c>
      <c r="F154" s="7" t="s">
        <v>811</v>
      </c>
      <c r="G154" s="7" t="s">
        <v>329</v>
      </c>
      <c r="H154" s="7" t="s">
        <v>1052</v>
      </c>
      <c r="I154" s="7" t="s">
        <v>580</v>
      </c>
      <c r="J154" s="11">
        <v>121579</v>
      </c>
      <c r="K154" s="11">
        <v>112226</v>
      </c>
      <c r="L154" s="11">
        <v>233805</v>
      </c>
      <c r="M154" s="11">
        <v>37694</v>
      </c>
      <c r="N154" s="11">
        <v>33129</v>
      </c>
      <c r="O154" s="11">
        <v>28893</v>
      </c>
      <c r="P154" s="11">
        <v>24972</v>
      </c>
      <c r="Q154" s="11">
        <v>21363</v>
      </c>
      <c r="R154" s="11">
        <v>17931</v>
      </c>
      <c r="S154" s="11">
        <v>14859</v>
      </c>
      <c r="T154" s="11">
        <v>12155</v>
      </c>
      <c r="U154" s="11">
        <v>9872</v>
      </c>
      <c r="V154" s="11">
        <v>8170</v>
      </c>
      <c r="W154" s="11">
        <v>6986</v>
      </c>
      <c r="X154" s="11">
        <v>5881</v>
      </c>
      <c r="Y154" s="11">
        <v>4753</v>
      </c>
      <c r="Z154" s="11">
        <v>3092</v>
      </c>
      <c r="AA154" s="11">
        <v>2155</v>
      </c>
      <c r="AB154" s="11">
        <v>1223</v>
      </c>
      <c r="AC154" s="11">
        <v>674</v>
      </c>
    </row>
    <row r="155" spans="1:29" x14ac:dyDescent="0.25">
      <c r="A155" s="7" t="s">
        <v>4</v>
      </c>
      <c r="B155" s="7" t="s">
        <v>255</v>
      </c>
      <c r="C155" s="7" t="s">
        <v>137</v>
      </c>
      <c r="D155" s="7" t="s">
        <v>795</v>
      </c>
      <c r="E155" s="7" t="s">
        <v>27</v>
      </c>
      <c r="F155" s="7" t="s">
        <v>812</v>
      </c>
      <c r="G155" s="7" t="s">
        <v>329</v>
      </c>
      <c r="H155" s="7" t="s">
        <v>1053</v>
      </c>
      <c r="I155" s="7" t="s">
        <v>453</v>
      </c>
      <c r="J155" s="11">
        <v>8431</v>
      </c>
      <c r="K155" s="11">
        <v>7782</v>
      </c>
      <c r="L155" s="11">
        <v>16213</v>
      </c>
      <c r="M155" s="11">
        <v>2614</v>
      </c>
      <c r="N155" s="11">
        <v>2297</v>
      </c>
      <c r="O155" s="11">
        <v>2003</v>
      </c>
      <c r="P155" s="11">
        <v>1732</v>
      </c>
      <c r="Q155" s="11">
        <v>1482</v>
      </c>
      <c r="R155" s="11">
        <v>1244</v>
      </c>
      <c r="S155" s="11">
        <v>1031</v>
      </c>
      <c r="T155" s="11">
        <v>843</v>
      </c>
      <c r="U155" s="11">
        <v>685</v>
      </c>
      <c r="V155" s="11">
        <v>566</v>
      </c>
      <c r="W155" s="11">
        <v>485</v>
      </c>
      <c r="X155" s="11">
        <v>408</v>
      </c>
      <c r="Y155" s="11">
        <v>330</v>
      </c>
      <c r="Z155" s="11">
        <v>214</v>
      </c>
      <c r="AA155" s="11">
        <v>150</v>
      </c>
      <c r="AB155" s="11">
        <v>85</v>
      </c>
      <c r="AC155" s="11">
        <v>46</v>
      </c>
    </row>
    <row r="156" spans="1:29" x14ac:dyDescent="0.25">
      <c r="A156" s="7" t="s">
        <v>4</v>
      </c>
      <c r="B156" s="7" t="s">
        <v>256</v>
      </c>
      <c r="C156" s="7" t="s">
        <v>459</v>
      </c>
      <c r="D156" s="7" t="s">
        <v>795</v>
      </c>
      <c r="E156" s="7" t="s">
        <v>27</v>
      </c>
      <c r="F156" s="7" t="s">
        <v>813</v>
      </c>
      <c r="G156" s="7" t="s">
        <v>329</v>
      </c>
      <c r="H156" s="7" t="s">
        <v>1054</v>
      </c>
      <c r="I156" s="7" t="s">
        <v>460</v>
      </c>
      <c r="J156" s="11">
        <v>20192</v>
      </c>
      <c r="K156" s="11">
        <v>18639</v>
      </c>
      <c r="L156" s="11">
        <v>38831</v>
      </c>
      <c r="M156" s="11">
        <v>6260</v>
      </c>
      <c r="N156" s="11">
        <v>5502</v>
      </c>
      <c r="O156" s="11">
        <v>4799</v>
      </c>
      <c r="P156" s="11">
        <v>4147</v>
      </c>
      <c r="Q156" s="11">
        <v>3548</v>
      </c>
      <c r="R156" s="11">
        <v>2978</v>
      </c>
      <c r="S156" s="11">
        <v>2468</v>
      </c>
      <c r="T156" s="11">
        <v>2019</v>
      </c>
      <c r="U156" s="11">
        <v>1639</v>
      </c>
      <c r="V156" s="11">
        <v>1357</v>
      </c>
      <c r="W156" s="11">
        <v>1160</v>
      </c>
      <c r="X156" s="11">
        <v>977</v>
      </c>
      <c r="Y156" s="11">
        <v>789</v>
      </c>
      <c r="Z156" s="11">
        <v>514</v>
      </c>
      <c r="AA156" s="11">
        <v>358</v>
      </c>
      <c r="AB156" s="11">
        <v>204</v>
      </c>
      <c r="AC156" s="11">
        <v>112</v>
      </c>
    </row>
    <row r="157" spans="1:29" x14ac:dyDescent="0.25">
      <c r="A157" s="7" t="s">
        <v>4</v>
      </c>
      <c r="B157" s="7" t="s">
        <v>4</v>
      </c>
      <c r="C157" s="7" t="s">
        <v>142</v>
      </c>
      <c r="D157" s="7" t="s">
        <v>795</v>
      </c>
      <c r="E157" s="7" t="s">
        <v>27</v>
      </c>
      <c r="F157" s="7" t="s">
        <v>814</v>
      </c>
      <c r="G157" s="7" t="s">
        <v>329</v>
      </c>
      <c r="H157" s="7" t="s">
        <v>1055</v>
      </c>
      <c r="I157" s="7" t="s">
        <v>480</v>
      </c>
      <c r="J157" s="11">
        <v>20244</v>
      </c>
      <c r="K157" s="11">
        <v>18686</v>
      </c>
      <c r="L157" s="11">
        <v>38931</v>
      </c>
      <c r="M157" s="11">
        <v>6276</v>
      </c>
      <c r="N157" s="11">
        <v>5517</v>
      </c>
      <c r="O157" s="11">
        <v>4812</v>
      </c>
      <c r="P157" s="11">
        <v>4158</v>
      </c>
      <c r="Q157" s="11">
        <v>3557</v>
      </c>
      <c r="R157" s="11">
        <v>2986</v>
      </c>
      <c r="S157" s="11">
        <v>2474</v>
      </c>
      <c r="T157" s="11">
        <v>2023</v>
      </c>
      <c r="U157" s="11">
        <v>1643</v>
      </c>
      <c r="V157" s="11">
        <v>1360</v>
      </c>
      <c r="W157" s="11">
        <v>1163</v>
      </c>
      <c r="X157" s="11">
        <v>979</v>
      </c>
      <c r="Y157" s="11">
        <v>792</v>
      </c>
      <c r="Z157" s="11">
        <v>515</v>
      </c>
      <c r="AA157" s="11">
        <v>359</v>
      </c>
      <c r="AB157" s="11">
        <v>204</v>
      </c>
      <c r="AC157" s="11">
        <v>112</v>
      </c>
    </row>
    <row r="158" spans="1:29" x14ac:dyDescent="0.25">
      <c r="A158" s="7" t="s">
        <v>4</v>
      </c>
      <c r="B158" s="7" t="s">
        <v>257</v>
      </c>
      <c r="C158" s="7" t="s">
        <v>148</v>
      </c>
      <c r="D158" s="7" t="s">
        <v>795</v>
      </c>
      <c r="E158" s="7" t="s">
        <v>27</v>
      </c>
      <c r="F158" s="7" t="s">
        <v>815</v>
      </c>
      <c r="G158" s="7" t="s">
        <v>329</v>
      </c>
      <c r="H158" s="7" t="s">
        <v>1056</v>
      </c>
      <c r="I158" s="7" t="s">
        <v>318</v>
      </c>
      <c r="J158" s="11">
        <v>6555</v>
      </c>
      <c r="K158" s="11">
        <v>6050</v>
      </c>
      <c r="L158" s="11">
        <v>12605</v>
      </c>
      <c r="M158" s="11">
        <v>2032</v>
      </c>
      <c r="N158" s="11">
        <v>1787</v>
      </c>
      <c r="O158" s="11">
        <v>1557</v>
      </c>
      <c r="P158" s="11">
        <v>1346</v>
      </c>
      <c r="Q158" s="11">
        <v>1152</v>
      </c>
      <c r="R158" s="11">
        <v>967</v>
      </c>
      <c r="S158" s="11">
        <v>801</v>
      </c>
      <c r="T158" s="11">
        <v>656</v>
      </c>
      <c r="U158" s="11">
        <v>532</v>
      </c>
      <c r="V158" s="11">
        <v>440</v>
      </c>
      <c r="W158" s="11">
        <v>377</v>
      </c>
      <c r="X158" s="11">
        <v>317</v>
      </c>
      <c r="Y158" s="11">
        <v>256</v>
      </c>
      <c r="Z158" s="11">
        <v>167</v>
      </c>
      <c r="AA158" s="11">
        <v>116</v>
      </c>
      <c r="AB158" s="11">
        <v>66</v>
      </c>
      <c r="AC158" s="11">
        <v>37</v>
      </c>
    </row>
    <row r="159" spans="1:29" x14ac:dyDescent="0.25">
      <c r="A159" s="7" t="s">
        <v>4</v>
      </c>
      <c r="B159" s="7" t="s">
        <v>254</v>
      </c>
      <c r="C159" s="7" t="s">
        <v>135</v>
      </c>
      <c r="D159" s="7" t="s">
        <v>795</v>
      </c>
      <c r="E159" s="7" t="s">
        <v>27</v>
      </c>
      <c r="F159" s="7" t="s">
        <v>811</v>
      </c>
      <c r="G159" s="7" t="s">
        <v>364</v>
      </c>
      <c r="H159" s="7" t="s">
        <v>1057</v>
      </c>
      <c r="I159" s="7" t="s">
        <v>299</v>
      </c>
      <c r="J159" s="11">
        <v>26525</v>
      </c>
      <c r="K159" s="11">
        <v>24485</v>
      </c>
      <c r="L159" s="11">
        <v>51010</v>
      </c>
      <c r="M159" s="11">
        <v>8224</v>
      </c>
      <c r="N159" s="11">
        <v>7228</v>
      </c>
      <c r="O159" s="11">
        <v>6304</v>
      </c>
      <c r="P159" s="11">
        <v>5448</v>
      </c>
      <c r="Q159" s="11">
        <v>4661</v>
      </c>
      <c r="R159" s="11">
        <v>3912</v>
      </c>
      <c r="S159" s="11">
        <v>3241</v>
      </c>
      <c r="T159" s="11">
        <v>2652</v>
      </c>
      <c r="U159" s="11">
        <v>2154</v>
      </c>
      <c r="V159" s="11">
        <v>1782</v>
      </c>
      <c r="W159" s="11">
        <v>1524</v>
      </c>
      <c r="X159" s="11">
        <v>1283</v>
      </c>
      <c r="Y159" s="11">
        <v>1037</v>
      </c>
      <c r="Z159" s="11">
        <v>674</v>
      </c>
      <c r="AA159" s="11">
        <v>471</v>
      </c>
      <c r="AB159" s="11">
        <v>267</v>
      </c>
      <c r="AC159" s="11">
        <v>148</v>
      </c>
    </row>
    <row r="160" spans="1:29" x14ac:dyDescent="0.25">
      <c r="A160" s="7" t="s">
        <v>4</v>
      </c>
      <c r="B160" s="7" t="s">
        <v>255</v>
      </c>
      <c r="C160" s="7" t="s">
        <v>138</v>
      </c>
      <c r="D160" s="7" t="s">
        <v>795</v>
      </c>
      <c r="E160" s="7" t="s">
        <v>27</v>
      </c>
      <c r="F160" s="7" t="s">
        <v>812</v>
      </c>
      <c r="G160" s="7" t="s">
        <v>364</v>
      </c>
      <c r="H160" s="7" t="s">
        <v>1058</v>
      </c>
      <c r="I160" s="7" t="s">
        <v>525</v>
      </c>
      <c r="J160" s="11">
        <v>19524</v>
      </c>
      <c r="K160" s="11">
        <v>18023</v>
      </c>
      <c r="L160" s="11">
        <v>37547</v>
      </c>
      <c r="M160" s="11">
        <v>6053</v>
      </c>
      <c r="N160" s="11">
        <v>5320</v>
      </c>
      <c r="O160" s="11">
        <v>4640</v>
      </c>
      <c r="P160" s="11">
        <v>4010</v>
      </c>
      <c r="Q160" s="11">
        <v>3431</v>
      </c>
      <c r="R160" s="11">
        <v>2880</v>
      </c>
      <c r="S160" s="11">
        <v>2386</v>
      </c>
      <c r="T160" s="11">
        <v>1952</v>
      </c>
      <c r="U160" s="11">
        <v>1585</v>
      </c>
      <c r="V160" s="11">
        <v>1312</v>
      </c>
      <c r="W160" s="11">
        <v>1122</v>
      </c>
      <c r="X160" s="11">
        <v>944</v>
      </c>
      <c r="Y160" s="11">
        <v>764</v>
      </c>
      <c r="Z160" s="11">
        <v>496</v>
      </c>
      <c r="AA160" s="11">
        <v>346</v>
      </c>
      <c r="AB160" s="11">
        <v>196</v>
      </c>
      <c r="AC160" s="11">
        <v>108</v>
      </c>
    </row>
    <row r="161" spans="1:29" x14ac:dyDescent="0.25">
      <c r="A161" s="7" t="s">
        <v>4</v>
      </c>
      <c r="B161" s="7" t="s">
        <v>256</v>
      </c>
      <c r="C161" s="7" t="s">
        <v>766</v>
      </c>
      <c r="D161" s="7" t="s">
        <v>795</v>
      </c>
      <c r="E161" s="7" t="s">
        <v>27</v>
      </c>
      <c r="F161" s="7" t="s">
        <v>813</v>
      </c>
      <c r="G161" s="7" t="s">
        <v>364</v>
      </c>
      <c r="H161" s="7" t="s">
        <v>1059</v>
      </c>
      <c r="I161" s="7" t="s">
        <v>470</v>
      </c>
      <c r="J161" s="11">
        <v>12377</v>
      </c>
      <c r="K161" s="11">
        <v>11424</v>
      </c>
      <c r="L161" s="11">
        <v>23800</v>
      </c>
      <c r="M161" s="11">
        <v>3837</v>
      </c>
      <c r="N161" s="11">
        <v>3373</v>
      </c>
      <c r="O161" s="11">
        <v>2941</v>
      </c>
      <c r="P161" s="11">
        <v>2543</v>
      </c>
      <c r="Q161" s="11">
        <v>2174</v>
      </c>
      <c r="R161" s="11">
        <v>1825</v>
      </c>
      <c r="S161" s="11">
        <v>1513</v>
      </c>
      <c r="T161" s="11">
        <v>1237</v>
      </c>
      <c r="U161" s="11">
        <v>1005</v>
      </c>
      <c r="V161" s="11">
        <v>831</v>
      </c>
      <c r="W161" s="11">
        <v>711</v>
      </c>
      <c r="X161" s="11">
        <v>599</v>
      </c>
      <c r="Y161" s="11">
        <v>484</v>
      </c>
      <c r="Z161" s="11">
        <v>314</v>
      </c>
      <c r="AA161" s="11">
        <v>220</v>
      </c>
      <c r="AB161" s="11">
        <v>125</v>
      </c>
      <c r="AC161" s="11">
        <v>69</v>
      </c>
    </row>
    <row r="162" spans="1:29" x14ac:dyDescent="0.25">
      <c r="A162" s="7" t="s">
        <v>4</v>
      </c>
      <c r="B162" s="7" t="s">
        <v>4</v>
      </c>
      <c r="C162" s="7" t="s">
        <v>272</v>
      </c>
      <c r="D162" s="7" t="s">
        <v>795</v>
      </c>
      <c r="E162" s="7" t="s">
        <v>27</v>
      </c>
      <c r="F162" s="7" t="s">
        <v>814</v>
      </c>
      <c r="G162" s="7" t="s">
        <v>364</v>
      </c>
      <c r="H162" s="7" t="s">
        <v>1060</v>
      </c>
      <c r="I162" s="7" t="s">
        <v>526</v>
      </c>
      <c r="J162" s="11">
        <v>101513</v>
      </c>
      <c r="K162" s="11">
        <v>93705</v>
      </c>
      <c r="L162" s="11">
        <v>195218</v>
      </c>
      <c r="M162" s="11">
        <v>31473</v>
      </c>
      <c r="N162" s="11">
        <v>27662</v>
      </c>
      <c r="O162" s="11">
        <v>24125</v>
      </c>
      <c r="P162" s="11">
        <v>20851</v>
      </c>
      <c r="Q162" s="11">
        <v>17838</v>
      </c>
      <c r="R162" s="11">
        <v>14972</v>
      </c>
      <c r="S162" s="11">
        <v>12407</v>
      </c>
      <c r="T162" s="11">
        <v>10150</v>
      </c>
      <c r="U162" s="11">
        <v>8243</v>
      </c>
      <c r="V162" s="11">
        <v>6822</v>
      </c>
      <c r="W162" s="11">
        <v>5834</v>
      </c>
      <c r="X162" s="11">
        <v>4911</v>
      </c>
      <c r="Y162" s="11">
        <v>3969</v>
      </c>
      <c r="Z162" s="11">
        <v>2581</v>
      </c>
      <c r="AA162" s="11">
        <v>1799</v>
      </c>
      <c r="AB162" s="11">
        <v>1022</v>
      </c>
      <c r="AC162" s="11">
        <v>562</v>
      </c>
    </row>
    <row r="163" spans="1:29" x14ac:dyDescent="0.25">
      <c r="A163" s="7" t="s">
        <v>4</v>
      </c>
      <c r="B163" s="7" t="s">
        <v>255</v>
      </c>
      <c r="C163" s="7" t="s">
        <v>139</v>
      </c>
      <c r="D163" s="7" t="s">
        <v>795</v>
      </c>
      <c r="E163" s="7" t="s">
        <v>27</v>
      </c>
      <c r="F163" s="7" t="s">
        <v>812</v>
      </c>
      <c r="G163" s="7" t="s">
        <v>313</v>
      </c>
      <c r="H163" s="7" t="s">
        <v>1061</v>
      </c>
      <c r="I163" s="7" t="s">
        <v>648</v>
      </c>
      <c r="J163" s="11">
        <v>11978</v>
      </c>
      <c r="K163" s="11">
        <v>11056</v>
      </c>
      <c r="L163" s="11">
        <v>23035</v>
      </c>
      <c r="M163" s="11">
        <v>3714</v>
      </c>
      <c r="N163" s="11">
        <v>3264</v>
      </c>
      <c r="O163" s="11">
        <v>2846</v>
      </c>
      <c r="P163" s="11">
        <v>2461</v>
      </c>
      <c r="Q163" s="11">
        <v>2104</v>
      </c>
      <c r="R163" s="11">
        <v>1766</v>
      </c>
      <c r="S163" s="11">
        <v>1463</v>
      </c>
      <c r="T163" s="11">
        <v>1198</v>
      </c>
      <c r="U163" s="11">
        <v>972</v>
      </c>
      <c r="V163" s="11">
        <v>804</v>
      </c>
      <c r="W163" s="11">
        <v>688</v>
      </c>
      <c r="X163" s="11">
        <v>579</v>
      </c>
      <c r="Y163" s="11">
        <v>468</v>
      </c>
      <c r="Z163" s="11">
        <v>305</v>
      </c>
      <c r="AA163" s="11">
        <v>212</v>
      </c>
      <c r="AB163" s="11">
        <v>121</v>
      </c>
      <c r="AC163" s="11">
        <v>67</v>
      </c>
    </row>
    <row r="164" spans="1:29" x14ac:dyDescent="0.25">
      <c r="A164" s="7" t="s">
        <v>4</v>
      </c>
      <c r="B164" s="7" t="s">
        <v>256</v>
      </c>
      <c r="C164" s="7" t="s">
        <v>504</v>
      </c>
      <c r="D164" s="7" t="s">
        <v>795</v>
      </c>
      <c r="E164" s="7" t="s">
        <v>27</v>
      </c>
      <c r="F164" s="7" t="s">
        <v>813</v>
      </c>
      <c r="G164" s="7" t="s">
        <v>313</v>
      </c>
      <c r="H164" s="7" t="s">
        <v>1062</v>
      </c>
      <c r="I164" s="7" t="s">
        <v>505</v>
      </c>
      <c r="J164" s="11">
        <v>12271</v>
      </c>
      <c r="K164" s="11">
        <v>11328</v>
      </c>
      <c r="L164" s="11">
        <v>23599</v>
      </c>
      <c r="M164" s="11">
        <v>3805</v>
      </c>
      <c r="N164" s="11">
        <v>3344</v>
      </c>
      <c r="O164" s="11">
        <v>2916</v>
      </c>
      <c r="P164" s="11">
        <v>2521</v>
      </c>
      <c r="Q164" s="11">
        <v>2156</v>
      </c>
      <c r="R164" s="11">
        <v>1810</v>
      </c>
      <c r="S164" s="11">
        <v>1500</v>
      </c>
      <c r="T164" s="11">
        <v>1227</v>
      </c>
      <c r="U164" s="11">
        <v>996</v>
      </c>
      <c r="V164" s="11">
        <v>825</v>
      </c>
      <c r="W164" s="11">
        <v>705</v>
      </c>
      <c r="X164" s="11">
        <v>593</v>
      </c>
      <c r="Y164" s="11">
        <v>480</v>
      </c>
      <c r="Z164" s="11">
        <v>312</v>
      </c>
      <c r="AA164" s="11">
        <v>218</v>
      </c>
      <c r="AB164" s="11">
        <v>124</v>
      </c>
      <c r="AC164" s="11">
        <v>68</v>
      </c>
    </row>
    <row r="165" spans="1:29" x14ac:dyDescent="0.25">
      <c r="A165" s="7" t="s">
        <v>4</v>
      </c>
      <c r="B165" s="7" t="s">
        <v>4</v>
      </c>
      <c r="C165" s="7" t="s">
        <v>143</v>
      </c>
      <c r="D165" s="7" t="s">
        <v>795</v>
      </c>
      <c r="E165" s="7" t="s">
        <v>27</v>
      </c>
      <c r="F165" s="7" t="s">
        <v>814</v>
      </c>
      <c r="G165" s="7" t="s">
        <v>313</v>
      </c>
      <c r="H165" s="7" t="s">
        <v>1063</v>
      </c>
      <c r="I165" s="7" t="s">
        <v>544</v>
      </c>
      <c r="J165" s="11">
        <v>18650</v>
      </c>
      <c r="K165" s="11">
        <v>17215</v>
      </c>
      <c r="L165" s="11">
        <v>35865</v>
      </c>
      <c r="M165" s="11">
        <v>5782</v>
      </c>
      <c r="N165" s="11">
        <v>5082</v>
      </c>
      <c r="O165" s="11">
        <v>4432</v>
      </c>
      <c r="P165" s="11">
        <v>3830</v>
      </c>
      <c r="Q165" s="11">
        <v>3277</v>
      </c>
      <c r="R165" s="11">
        <v>2750</v>
      </c>
      <c r="S165" s="11">
        <v>2280</v>
      </c>
      <c r="T165" s="11">
        <v>1864</v>
      </c>
      <c r="U165" s="11">
        <v>1514</v>
      </c>
      <c r="V165" s="11">
        <v>1254</v>
      </c>
      <c r="W165" s="11">
        <v>1072</v>
      </c>
      <c r="X165" s="11">
        <v>902</v>
      </c>
      <c r="Y165" s="11">
        <v>729</v>
      </c>
      <c r="Z165" s="11">
        <v>474</v>
      </c>
      <c r="AA165" s="11">
        <v>331</v>
      </c>
      <c r="AB165" s="11">
        <v>187</v>
      </c>
      <c r="AC165" s="11">
        <v>103</v>
      </c>
    </row>
    <row r="166" spans="1:29" x14ac:dyDescent="0.25">
      <c r="A166" s="7" t="s">
        <v>4</v>
      </c>
      <c r="B166" s="7" t="s">
        <v>257</v>
      </c>
      <c r="C166" s="7" t="s">
        <v>195</v>
      </c>
      <c r="D166" s="7" t="s">
        <v>795</v>
      </c>
      <c r="E166" s="7" t="s">
        <v>27</v>
      </c>
      <c r="F166" s="7" t="s">
        <v>895</v>
      </c>
      <c r="G166" s="7" t="s">
        <v>313</v>
      </c>
      <c r="H166" s="7" t="s">
        <v>1064</v>
      </c>
      <c r="I166" s="7" t="s">
        <v>896</v>
      </c>
      <c r="J166" s="11">
        <v>5734</v>
      </c>
      <c r="K166" s="11">
        <v>5293</v>
      </c>
      <c r="L166" s="11">
        <v>11027</v>
      </c>
      <c r="M166" s="11">
        <v>1778</v>
      </c>
      <c r="N166" s="11">
        <v>1563</v>
      </c>
      <c r="O166" s="11">
        <v>1362</v>
      </c>
      <c r="P166" s="11">
        <v>1178</v>
      </c>
      <c r="Q166" s="11">
        <v>1008</v>
      </c>
      <c r="R166" s="11">
        <v>845</v>
      </c>
      <c r="S166" s="11">
        <v>701</v>
      </c>
      <c r="T166" s="11">
        <v>573</v>
      </c>
      <c r="U166" s="11">
        <v>465</v>
      </c>
      <c r="V166" s="11">
        <v>386</v>
      </c>
      <c r="W166" s="11">
        <v>330</v>
      </c>
      <c r="X166" s="11">
        <v>278</v>
      </c>
      <c r="Y166" s="11">
        <v>224</v>
      </c>
      <c r="Z166" s="11">
        <v>145</v>
      </c>
      <c r="AA166" s="11">
        <v>101</v>
      </c>
      <c r="AB166" s="11">
        <v>58</v>
      </c>
      <c r="AC166" s="11">
        <v>32</v>
      </c>
    </row>
    <row r="167" spans="1:29" x14ac:dyDescent="0.25">
      <c r="A167" s="7" t="s">
        <v>4</v>
      </c>
      <c r="B167" s="7" t="s">
        <v>257</v>
      </c>
      <c r="C167" s="7" t="s">
        <v>189</v>
      </c>
      <c r="D167" s="7" t="s">
        <v>795</v>
      </c>
      <c r="E167" s="7" t="s">
        <v>27</v>
      </c>
      <c r="F167" s="7" t="s">
        <v>815</v>
      </c>
      <c r="G167" s="7" t="s">
        <v>313</v>
      </c>
      <c r="H167" s="7" t="s">
        <v>1065</v>
      </c>
      <c r="I167" s="7" t="s">
        <v>319</v>
      </c>
      <c r="J167" s="11">
        <v>12873</v>
      </c>
      <c r="K167" s="11">
        <v>11882</v>
      </c>
      <c r="L167" s="11">
        <v>24756</v>
      </c>
      <c r="M167" s="11">
        <v>3991</v>
      </c>
      <c r="N167" s="11">
        <v>3507</v>
      </c>
      <c r="O167" s="11">
        <v>3059</v>
      </c>
      <c r="P167" s="11">
        <v>2644</v>
      </c>
      <c r="Q167" s="11">
        <v>2261</v>
      </c>
      <c r="R167" s="11">
        <v>1899</v>
      </c>
      <c r="S167" s="11">
        <v>1573</v>
      </c>
      <c r="T167" s="11">
        <v>1287</v>
      </c>
      <c r="U167" s="11">
        <v>1046</v>
      </c>
      <c r="V167" s="11">
        <v>865</v>
      </c>
      <c r="W167" s="11">
        <v>740</v>
      </c>
      <c r="X167" s="11">
        <v>622</v>
      </c>
      <c r="Y167" s="11">
        <v>503</v>
      </c>
      <c r="Z167" s="11">
        <v>327</v>
      </c>
      <c r="AA167" s="11">
        <v>228</v>
      </c>
      <c r="AB167" s="11">
        <v>129</v>
      </c>
      <c r="AC167" s="11">
        <v>71</v>
      </c>
    </row>
    <row r="168" spans="1:29" x14ac:dyDescent="0.25">
      <c r="A168" s="7" t="s">
        <v>4</v>
      </c>
      <c r="B168" s="7" t="s">
        <v>257</v>
      </c>
      <c r="C168" s="7" t="s">
        <v>149</v>
      </c>
      <c r="D168" s="7" t="s">
        <v>795</v>
      </c>
      <c r="E168" s="7" t="s">
        <v>27</v>
      </c>
      <c r="F168" s="7" t="s">
        <v>815</v>
      </c>
      <c r="G168" s="7" t="s">
        <v>313</v>
      </c>
      <c r="H168" s="7" t="s">
        <v>1066</v>
      </c>
      <c r="I168" s="7" t="s">
        <v>897</v>
      </c>
      <c r="J168" s="11">
        <v>26536</v>
      </c>
      <c r="K168" s="11">
        <v>24494</v>
      </c>
      <c r="L168" s="11">
        <v>51030</v>
      </c>
      <c r="M168" s="11">
        <v>8227</v>
      </c>
      <c r="N168" s="11">
        <v>7230</v>
      </c>
      <c r="O168" s="11">
        <v>6306</v>
      </c>
      <c r="P168" s="11">
        <v>5450</v>
      </c>
      <c r="Q168" s="11">
        <v>4663</v>
      </c>
      <c r="R168" s="11">
        <v>3913</v>
      </c>
      <c r="S168" s="11">
        <v>3244</v>
      </c>
      <c r="T168" s="11">
        <v>2653</v>
      </c>
      <c r="U168" s="11">
        <v>2155</v>
      </c>
      <c r="V168" s="11">
        <v>1783</v>
      </c>
      <c r="W168" s="11">
        <v>1525</v>
      </c>
      <c r="X168" s="11">
        <v>1284</v>
      </c>
      <c r="Y168" s="11">
        <v>1037</v>
      </c>
      <c r="Z168" s="11">
        <v>675</v>
      </c>
      <c r="AA168" s="11">
        <v>471</v>
      </c>
      <c r="AB168" s="11">
        <v>267</v>
      </c>
      <c r="AC168" s="11">
        <v>148</v>
      </c>
    </row>
    <row r="169" spans="1:29" x14ac:dyDescent="0.25">
      <c r="A169" s="7" t="s">
        <v>4</v>
      </c>
      <c r="B169" s="7" t="s">
        <v>256</v>
      </c>
      <c r="C169" s="7" t="s">
        <v>328</v>
      </c>
      <c r="D169" s="7" t="s">
        <v>795</v>
      </c>
      <c r="E169" s="7" t="s">
        <v>27</v>
      </c>
      <c r="F169" s="7" t="s">
        <v>813</v>
      </c>
      <c r="G169" s="7" t="s">
        <v>858</v>
      </c>
      <c r="H169" s="7" t="s">
        <v>1067</v>
      </c>
      <c r="I169" s="7" t="s">
        <v>330</v>
      </c>
      <c r="J169" s="11">
        <v>5734</v>
      </c>
      <c r="K169" s="11">
        <v>5294</v>
      </c>
      <c r="L169" s="11">
        <v>11028</v>
      </c>
      <c r="M169" s="11">
        <v>1778</v>
      </c>
      <c r="N169" s="11">
        <v>1563</v>
      </c>
      <c r="O169" s="11">
        <v>1363</v>
      </c>
      <c r="P169" s="11">
        <v>1178</v>
      </c>
      <c r="Q169" s="11">
        <v>1008</v>
      </c>
      <c r="R169" s="11">
        <v>845</v>
      </c>
      <c r="S169" s="11">
        <v>701</v>
      </c>
      <c r="T169" s="11">
        <v>573</v>
      </c>
      <c r="U169" s="11">
        <v>465</v>
      </c>
      <c r="V169" s="11">
        <v>386</v>
      </c>
      <c r="W169" s="11">
        <v>330</v>
      </c>
      <c r="X169" s="11">
        <v>278</v>
      </c>
      <c r="Y169" s="11">
        <v>224</v>
      </c>
      <c r="Z169" s="11">
        <v>145</v>
      </c>
      <c r="AA169" s="11">
        <v>101</v>
      </c>
      <c r="AB169" s="11">
        <v>58</v>
      </c>
      <c r="AC169" s="11">
        <v>32</v>
      </c>
    </row>
    <row r="170" spans="1:29" x14ac:dyDescent="0.25">
      <c r="A170" s="7" t="s">
        <v>4</v>
      </c>
      <c r="B170" s="7" t="s">
        <v>4</v>
      </c>
      <c r="C170" s="7" t="s">
        <v>144</v>
      </c>
      <c r="D170" s="7" t="s">
        <v>795</v>
      </c>
      <c r="E170" s="7" t="s">
        <v>27</v>
      </c>
      <c r="F170" s="7" t="s">
        <v>814</v>
      </c>
      <c r="G170" s="7" t="s">
        <v>858</v>
      </c>
      <c r="H170" s="7" t="s">
        <v>1068</v>
      </c>
      <c r="I170" s="7" t="s">
        <v>604</v>
      </c>
      <c r="J170" s="11">
        <v>13883</v>
      </c>
      <c r="K170" s="11">
        <v>12816</v>
      </c>
      <c r="L170" s="11">
        <v>26699</v>
      </c>
      <c r="M170" s="11">
        <v>4304</v>
      </c>
      <c r="N170" s="11">
        <v>3783</v>
      </c>
      <c r="O170" s="11">
        <v>3300</v>
      </c>
      <c r="P170" s="11">
        <v>2852</v>
      </c>
      <c r="Q170" s="11">
        <v>2439</v>
      </c>
      <c r="R170" s="11">
        <v>2047</v>
      </c>
      <c r="S170" s="11">
        <v>1697</v>
      </c>
      <c r="T170" s="11">
        <v>1388</v>
      </c>
      <c r="U170" s="11">
        <v>1128</v>
      </c>
      <c r="V170" s="11">
        <v>933</v>
      </c>
      <c r="W170" s="11">
        <v>798</v>
      </c>
      <c r="X170" s="11">
        <v>672</v>
      </c>
      <c r="Y170" s="11">
        <v>543</v>
      </c>
      <c r="Z170" s="11">
        <v>353</v>
      </c>
      <c r="AA170" s="11">
        <v>246</v>
      </c>
      <c r="AB170" s="11">
        <v>140</v>
      </c>
      <c r="AC170" s="11">
        <v>76</v>
      </c>
    </row>
    <row r="171" spans="1:29" x14ac:dyDescent="0.25">
      <c r="A171" s="7" t="s">
        <v>4</v>
      </c>
      <c r="B171" s="7" t="s">
        <v>257</v>
      </c>
      <c r="C171" s="7" t="s">
        <v>320</v>
      </c>
      <c r="D171" s="7" t="s">
        <v>795</v>
      </c>
      <c r="E171" s="7" t="s">
        <v>27</v>
      </c>
      <c r="F171" s="7" t="s">
        <v>815</v>
      </c>
      <c r="G171" s="7" t="s">
        <v>858</v>
      </c>
      <c r="H171" s="7" t="s">
        <v>1069</v>
      </c>
      <c r="I171" s="7" t="s">
        <v>321</v>
      </c>
      <c r="J171" s="11">
        <v>7885</v>
      </c>
      <c r="K171" s="11">
        <v>7278</v>
      </c>
      <c r="L171" s="11">
        <v>15163</v>
      </c>
      <c r="M171" s="11">
        <v>2445</v>
      </c>
      <c r="N171" s="11">
        <v>2148</v>
      </c>
      <c r="O171" s="11">
        <v>1874</v>
      </c>
      <c r="P171" s="11">
        <v>1620</v>
      </c>
      <c r="Q171" s="11">
        <v>1386</v>
      </c>
      <c r="R171" s="11">
        <v>1163</v>
      </c>
      <c r="S171" s="11">
        <v>964</v>
      </c>
      <c r="T171" s="11">
        <v>788</v>
      </c>
      <c r="U171" s="11">
        <v>640</v>
      </c>
      <c r="V171" s="11">
        <v>530</v>
      </c>
      <c r="W171" s="11">
        <v>453</v>
      </c>
      <c r="X171" s="11">
        <v>381</v>
      </c>
      <c r="Y171" s="11">
        <v>308</v>
      </c>
      <c r="Z171" s="11">
        <v>200</v>
      </c>
      <c r="AA171" s="11">
        <v>140</v>
      </c>
      <c r="AB171" s="11">
        <v>80</v>
      </c>
      <c r="AC171" s="11">
        <v>44</v>
      </c>
    </row>
    <row r="172" spans="1:29" x14ac:dyDescent="0.25">
      <c r="A172" s="7" t="s">
        <v>4</v>
      </c>
      <c r="B172" s="7" t="s">
        <v>255</v>
      </c>
      <c r="C172" s="7" t="s">
        <v>140</v>
      </c>
      <c r="D172" s="7" t="s">
        <v>795</v>
      </c>
      <c r="E172" s="7" t="s">
        <v>27</v>
      </c>
      <c r="F172" s="7" t="s">
        <v>812</v>
      </c>
      <c r="G172" s="7" t="s">
        <v>856</v>
      </c>
      <c r="H172" s="7" t="s">
        <v>1070</v>
      </c>
      <c r="I172" s="7" t="s">
        <v>736</v>
      </c>
      <c r="J172" s="11">
        <v>37302</v>
      </c>
      <c r="K172" s="11">
        <v>34433</v>
      </c>
      <c r="L172" s="11">
        <v>71735</v>
      </c>
      <c r="M172" s="11">
        <v>11565</v>
      </c>
      <c r="N172" s="11">
        <v>10165</v>
      </c>
      <c r="O172" s="11">
        <v>8865</v>
      </c>
      <c r="P172" s="11">
        <v>7662</v>
      </c>
      <c r="Q172" s="11">
        <v>6555</v>
      </c>
      <c r="R172" s="11">
        <v>5502</v>
      </c>
      <c r="S172" s="11">
        <v>4558</v>
      </c>
      <c r="T172" s="11">
        <v>3729</v>
      </c>
      <c r="U172" s="11">
        <v>3029</v>
      </c>
      <c r="V172" s="11">
        <v>2507</v>
      </c>
      <c r="W172" s="11">
        <v>2143</v>
      </c>
      <c r="X172" s="11">
        <v>1805</v>
      </c>
      <c r="Y172" s="11">
        <v>1458</v>
      </c>
      <c r="Z172" s="11">
        <v>949</v>
      </c>
      <c r="AA172" s="11">
        <v>661</v>
      </c>
      <c r="AB172" s="11">
        <v>376</v>
      </c>
      <c r="AC172" s="11">
        <v>207</v>
      </c>
    </row>
    <row r="173" spans="1:29" x14ac:dyDescent="0.25">
      <c r="A173" s="7" t="s">
        <v>4</v>
      </c>
      <c r="B173" s="7" t="s">
        <v>256</v>
      </c>
      <c r="C173" s="7" t="s">
        <v>509</v>
      </c>
      <c r="D173" s="7" t="s">
        <v>795</v>
      </c>
      <c r="E173" s="7" t="s">
        <v>27</v>
      </c>
      <c r="F173" s="7" t="s">
        <v>813</v>
      </c>
      <c r="G173" s="7" t="s">
        <v>856</v>
      </c>
      <c r="H173" s="7" t="s">
        <v>1071</v>
      </c>
      <c r="I173" s="7" t="s">
        <v>510</v>
      </c>
      <c r="J173" s="11">
        <v>11771</v>
      </c>
      <c r="K173" s="11">
        <v>10867</v>
      </c>
      <c r="L173" s="11">
        <v>22638</v>
      </c>
      <c r="M173" s="11">
        <v>3650</v>
      </c>
      <c r="N173" s="11">
        <v>3208</v>
      </c>
      <c r="O173" s="11">
        <v>2798</v>
      </c>
      <c r="P173" s="11">
        <v>2418</v>
      </c>
      <c r="Q173" s="11">
        <v>2069</v>
      </c>
      <c r="R173" s="11">
        <v>1736</v>
      </c>
      <c r="S173" s="11">
        <v>1439</v>
      </c>
      <c r="T173" s="11">
        <v>1177</v>
      </c>
      <c r="U173" s="11">
        <v>956</v>
      </c>
      <c r="V173" s="11">
        <v>792</v>
      </c>
      <c r="W173" s="11">
        <v>676</v>
      </c>
      <c r="X173" s="11">
        <v>570</v>
      </c>
      <c r="Y173" s="11">
        <v>460</v>
      </c>
      <c r="Z173" s="11">
        <v>299</v>
      </c>
      <c r="AA173" s="11">
        <v>209</v>
      </c>
      <c r="AB173" s="11">
        <v>118</v>
      </c>
      <c r="AC173" s="11">
        <v>66</v>
      </c>
    </row>
    <row r="174" spans="1:29" x14ac:dyDescent="0.25">
      <c r="A174" s="7" t="s">
        <v>4</v>
      </c>
      <c r="B174" s="7" t="s">
        <v>4</v>
      </c>
      <c r="C174" s="7" t="s">
        <v>616</v>
      </c>
      <c r="D174" s="7" t="s">
        <v>795</v>
      </c>
      <c r="E174" s="7" t="s">
        <v>27</v>
      </c>
      <c r="F174" s="7" t="s">
        <v>814</v>
      </c>
      <c r="G174" s="7" t="s">
        <v>856</v>
      </c>
      <c r="H174" s="7" t="s">
        <v>1072</v>
      </c>
      <c r="I174" s="7" t="s">
        <v>617</v>
      </c>
      <c r="J174" s="11">
        <v>15784</v>
      </c>
      <c r="K174" s="11">
        <v>14569</v>
      </c>
      <c r="L174" s="11">
        <v>30353</v>
      </c>
      <c r="M174" s="11">
        <v>4893</v>
      </c>
      <c r="N174" s="11">
        <v>4301</v>
      </c>
      <c r="O174" s="11">
        <v>3751</v>
      </c>
      <c r="P174" s="11">
        <v>3241</v>
      </c>
      <c r="Q174" s="11">
        <v>2773</v>
      </c>
      <c r="R174" s="11">
        <v>2328</v>
      </c>
      <c r="S174" s="11">
        <v>1929</v>
      </c>
      <c r="T174" s="11">
        <v>1578</v>
      </c>
      <c r="U174" s="11">
        <v>1281</v>
      </c>
      <c r="V174" s="11">
        <v>1061</v>
      </c>
      <c r="W174" s="11">
        <v>907</v>
      </c>
      <c r="X174" s="11">
        <v>764</v>
      </c>
      <c r="Y174" s="11">
        <v>617</v>
      </c>
      <c r="Z174" s="11">
        <v>402</v>
      </c>
      <c r="AA174" s="11">
        <v>280</v>
      </c>
      <c r="AB174" s="11">
        <v>159</v>
      </c>
      <c r="AC174" s="11">
        <v>87</v>
      </c>
    </row>
    <row r="175" spans="1:29" x14ac:dyDescent="0.25">
      <c r="A175" s="7" t="s">
        <v>4</v>
      </c>
      <c r="B175" s="7" t="s">
        <v>256</v>
      </c>
      <c r="C175" s="7" t="s">
        <v>607</v>
      </c>
      <c r="D175" s="7" t="s">
        <v>795</v>
      </c>
      <c r="E175" s="7" t="s">
        <v>27</v>
      </c>
      <c r="F175" s="7" t="s">
        <v>813</v>
      </c>
      <c r="G175" s="7" t="s">
        <v>859</v>
      </c>
      <c r="H175" s="7" t="s">
        <v>1073</v>
      </c>
      <c r="I175" s="7" t="s">
        <v>608</v>
      </c>
      <c r="J175" s="11">
        <v>26679</v>
      </c>
      <c r="K175" s="11">
        <v>24626</v>
      </c>
      <c r="L175" s="11">
        <v>51305</v>
      </c>
      <c r="M175" s="11">
        <v>8272</v>
      </c>
      <c r="N175" s="11">
        <v>7270</v>
      </c>
      <c r="O175" s="11">
        <v>6341</v>
      </c>
      <c r="P175" s="11">
        <v>5480</v>
      </c>
      <c r="Q175" s="11">
        <v>4688</v>
      </c>
      <c r="R175" s="11">
        <v>3935</v>
      </c>
      <c r="S175" s="11">
        <v>3261</v>
      </c>
      <c r="T175" s="11">
        <v>2667</v>
      </c>
      <c r="U175" s="11">
        <v>2167</v>
      </c>
      <c r="V175" s="11">
        <v>1793</v>
      </c>
      <c r="W175" s="11">
        <v>1533</v>
      </c>
      <c r="X175" s="11">
        <v>1290</v>
      </c>
      <c r="Y175" s="11">
        <v>1044</v>
      </c>
      <c r="Z175" s="11">
        <v>678</v>
      </c>
      <c r="AA175" s="11">
        <v>473</v>
      </c>
      <c r="AB175" s="11">
        <v>268</v>
      </c>
      <c r="AC175" s="11">
        <v>148</v>
      </c>
    </row>
    <row r="176" spans="1:29" x14ac:dyDescent="0.25">
      <c r="A176" s="7" t="s">
        <v>4</v>
      </c>
      <c r="B176" s="7" t="s">
        <v>4</v>
      </c>
      <c r="C176" s="7" t="s">
        <v>145</v>
      </c>
      <c r="D176" s="7" t="s">
        <v>795</v>
      </c>
      <c r="E176" s="7" t="s">
        <v>27</v>
      </c>
      <c r="F176" s="7" t="s">
        <v>814</v>
      </c>
      <c r="G176" s="7" t="s">
        <v>859</v>
      </c>
      <c r="H176" s="7" t="s">
        <v>1074</v>
      </c>
      <c r="I176" s="7" t="s">
        <v>624</v>
      </c>
      <c r="J176" s="11">
        <v>7212</v>
      </c>
      <c r="K176" s="11">
        <v>6657</v>
      </c>
      <c r="L176" s="11">
        <v>13869</v>
      </c>
      <c r="M176" s="11">
        <v>2236</v>
      </c>
      <c r="N176" s="11">
        <v>1965</v>
      </c>
      <c r="O176" s="11">
        <v>1714</v>
      </c>
      <c r="P176" s="11">
        <v>1482</v>
      </c>
      <c r="Q176" s="11">
        <v>1268</v>
      </c>
      <c r="R176" s="11">
        <v>1064</v>
      </c>
      <c r="S176" s="11">
        <v>881</v>
      </c>
      <c r="T176" s="11">
        <v>722</v>
      </c>
      <c r="U176" s="11">
        <v>586</v>
      </c>
      <c r="V176" s="11">
        <v>485</v>
      </c>
      <c r="W176" s="11">
        <v>415</v>
      </c>
      <c r="X176" s="11">
        <v>349</v>
      </c>
      <c r="Y176" s="11">
        <v>282</v>
      </c>
      <c r="Z176" s="11">
        <v>183</v>
      </c>
      <c r="AA176" s="11">
        <v>128</v>
      </c>
      <c r="AB176" s="11">
        <v>72</v>
      </c>
      <c r="AC176" s="11">
        <v>40</v>
      </c>
    </row>
    <row r="177" spans="1:29" x14ac:dyDescent="0.25">
      <c r="A177" s="7" t="s">
        <v>4</v>
      </c>
      <c r="B177" s="7" t="s">
        <v>257</v>
      </c>
      <c r="C177" s="7" t="s">
        <v>150</v>
      </c>
      <c r="D177" s="7" t="s">
        <v>795</v>
      </c>
      <c r="E177" s="7" t="s">
        <v>27</v>
      </c>
      <c r="F177" s="7" t="s">
        <v>815</v>
      </c>
      <c r="G177" s="7" t="s">
        <v>859</v>
      </c>
      <c r="H177" s="7" t="s">
        <v>1075</v>
      </c>
      <c r="I177" s="7" t="s">
        <v>324</v>
      </c>
      <c r="J177" s="11">
        <v>8403</v>
      </c>
      <c r="K177" s="11">
        <v>7756</v>
      </c>
      <c r="L177" s="11">
        <v>16159</v>
      </c>
      <c r="M177" s="11">
        <v>2605</v>
      </c>
      <c r="N177" s="11">
        <v>2289</v>
      </c>
      <c r="O177" s="11">
        <v>1997</v>
      </c>
      <c r="P177" s="11">
        <v>1726</v>
      </c>
      <c r="Q177" s="11">
        <v>1476</v>
      </c>
      <c r="R177" s="11">
        <v>1240</v>
      </c>
      <c r="S177" s="11">
        <v>1027</v>
      </c>
      <c r="T177" s="11">
        <v>840</v>
      </c>
      <c r="U177" s="11">
        <v>683</v>
      </c>
      <c r="V177" s="11">
        <v>564</v>
      </c>
      <c r="W177" s="11">
        <v>482</v>
      </c>
      <c r="X177" s="11">
        <v>406</v>
      </c>
      <c r="Y177" s="11">
        <v>328</v>
      </c>
      <c r="Z177" s="11">
        <v>213</v>
      </c>
      <c r="AA177" s="11">
        <v>149</v>
      </c>
      <c r="AB177" s="11">
        <v>85</v>
      </c>
      <c r="AC177" s="11">
        <v>46</v>
      </c>
    </row>
    <row r="178" spans="1:29" x14ac:dyDescent="0.25">
      <c r="A178" s="7" t="s">
        <v>4</v>
      </c>
      <c r="B178" s="7" t="s">
        <v>256</v>
      </c>
      <c r="C178" s="7" t="s">
        <v>631</v>
      </c>
      <c r="D178" s="7" t="s">
        <v>795</v>
      </c>
      <c r="E178" s="7" t="s">
        <v>27</v>
      </c>
      <c r="F178" s="7" t="s">
        <v>813</v>
      </c>
      <c r="G178" s="7" t="s">
        <v>860</v>
      </c>
      <c r="H178" s="7" t="s">
        <v>1076</v>
      </c>
      <c r="I178" s="7" t="s">
        <v>632</v>
      </c>
      <c r="J178" s="11">
        <v>23126</v>
      </c>
      <c r="K178" s="11">
        <v>21348</v>
      </c>
      <c r="L178" s="11">
        <v>44475</v>
      </c>
      <c r="M178" s="11">
        <v>7170</v>
      </c>
      <c r="N178" s="11">
        <v>6302</v>
      </c>
      <c r="O178" s="11">
        <v>5496</v>
      </c>
      <c r="P178" s="11">
        <v>4750</v>
      </c>
      <c r="Q178" s="11">
        <v>4064</v>
      </c>
      <c r="R178" s="11">
        <v>3411</v>
      </c>
      <c r="S178" s="11">
        <v>2827</v>
      </c>
      <c r="T178" s="11">
        <v>2312</v>
      </c>
      <c r="U178" s="11">
        <v>1878</v>
      </c>
      <c r="V178" s="11">
        <v>1554</v>
      </c>
      <c r="W178" s="11">
        <v>1329</v>
      </c>
      <c r="X178" s="11">
        <v>1119</v>
      </c>
      <c r="Y178" s="11">
        <v>905</v>
      </c>
      <c r="Z178" s="11">
        <v>588</v>
      </c>
      <c r="AA178" s="11">
        <v>410</v>
      </c>
      <c r="AB178" s="11">
        <v>233</v>
      </c>
      <c r="AC178" s="11">
        <v>128</v>
      </c>
    </row>
    <row r="179" spans="1:29" x14ac:dyDescent="0.25">
      <c r="A179" s="7" t="s">
        <v>4</v>
      </c>
      <c r="B179" s="7" t="s">
        <v>4</v>
      </c>
      <c r="C179" s="7" t="s">
        <v>676</v>
      </c>
      <c r="D179" s="7" t="s">
        <v>795</v>
      </c>
      <c r="E179" s="7" t="s">
        <v>27</v>
      </c>
      <c r="F179" s="7" t="s">
        <v>814</v>
      </c>
      <c r="G179" s="7" t="s">
        <v>860</v>
      </c>
      <c r="H179" s="7" t="s">
        <v>1077</v>
      </c>
      <c r="I179" s="7" t="s">
        <v>677</v>
      </c>
      <c r="J179" s="11">
        <v>12681</v>
      </c>
      <c r="K179" s="11">
        <v>11706</v>
      </c>
      <c r="L179" s="11">
        <v>24387</v>
      </c>
      <c r="M179" s="11">
        <v>3932</v>
      </c>
      <c r="N179" s="11">
        <v>3456</v>
      </c>
      <c r="O179" s="11">
        <v>3014</v>
      </c>
      <c r="P179" s="11">
        <v>2605</v>
      </c>
      <c r="Q179" s="11">
        <v>2228</v>
      </c>
      <c r="R179" s="11">
        <v>1871</v>
      </c>
      <c r="S179" s="11">
        <v>1550</v>
      </c>
      <c r="T179" s="11">
        <v>1268</v>
      </c>
      <c r="U179" s="11">
        <v>1030</v>
      </c>
      <c r="V179" s="11">
        <v>852</v>
      </c>
      <c r="W179" s="11">
        <v>729</v>
      </c>
      <c r="X179" s="11">
        <v>614</v>
      </c>
      <c r="Y179" s="11">
        <v>495</v>
      </c>
      <c r="Z179" s="11">
        <v>322</v>
      </c>
      <c r="AA179" s="11">
        <v>225</v>
      </c>
      <c r="AB179" s="11">
        <v>128</v>
      </c>
      <c r="AC179" s="11">
        <v>70</v>
      </c>
    </row>
    <row r="180" spans="1:29" x14ac:dyDescent="0.25">
      <c r="A180" s="7" t="s">
        <v>4</v>
      </c>
      <c r="B180" s="7" t="s">
        <v>257</v>
      </c>
      <c r="C180" s="7" t="s">
        <v>691</v>
      </c>
      <c r="D180" s="7" t="s">
        <v>795</v>
      </c>
      <c r="E180" s="7" t="s">
        <v>27</v>
      </c>
      <c r="F180" s="7" t="s">
        <v>815</v>
      </c>
      <c r="G180" s="7" t="s">
        <v>860</v>
      </c>
      <c r="H180" s="7" t="s">
        <v>1078</v>
      </c>
      <c r="I180" s="7" t="s">
        <v>692</v>
      </c>
      <c r="J180" s="11">
        <v>9029</v>
      </c>
      <c r="K180" s="11">
        <v>8334</v>
      </c>
      <c r="L180" s="11">
        <v>17363</v>
      </c>
      <c r="M180" s="11">
        <v>2799</v>
      </c>
      <c r="N180" s="11">
        <v>2461</v>
      </c>
      <c r="O180" s="11">
        <v>2145</v>
      </c>
      <c r="P180" s="11">
        <v>1854</v>
      </c>
      <c r="Q180" s="11">
        <v>1586</v>
      </c>
      <c r="R180" s="11">
        <v>1332</v>
      </c>
      <c r="S180" s="11">
        <v>1104</v>
      </c>
      <c r="T180" s="11">
        <v>902</v>
      </c>
      <c r="U180" s="11">
        <v>733</v>
      </c>
      <c r="V180" s="11">
        <v>606</v>
      </c>
      <c r="W180" s="11">
        <v>519</v>
      </c>
      <c r="X180" s="11">
        <v>437</v>
      </c>
      <c r="Y180" s="11">
        <v>353</v>
      </c>
      <c r="Z180" s="11">
        <v>229</v>
      </c>
      <c r="AA180" s="11">
        <v>160</v>
      </c>
      <c r="AB180" s="11">
        <v>90</v>
      </c>
      <c r="AC180" s="11">
        <v>50</v>
      </c>
    </row>
    <row r="181" spans="1:29" x14ac:dyDescent="0.25">
      <c r="A181" s="7" t="s">
        <v>4</v>
      </c>
      <c r="B181" s="7" t="s">
        <v>256</v>
      </c>
      <c r="C181" s="7" t="s">
        <v>141</v>
      </c>
      <c r="D181" s="7" t="s">
        <v>795</v>
      </c>
      <c r="E181" s="7" t="s">
        <v>27</v>
      </c>
      <c r="F181" s="7" t="s">
        <v>813</v>
      </c>
      <c r="G181" s="7" t="s">
        <v>857</v>
      </c>
      <c r="H181" s="7" t="s">
        <v>1079</v>
      </c>
      <c r="I181" s="7" t="s">
        <v>704</v>
      </c>
      <c r="J181" s="11">
        <v>12307</v>
      </c>
      <c r="K181" s="11">
        <v>11360</v>
      </c>
      <c r="L181" s="11">
        <v>23667</v>
      </c>
      <c r="M181" s="11">
        <v>3815</v>
      </c>
      <c r="N181" s="11">
        <v>3353</v>
      </c>
      <c r="O181" s="11">
        <v>2925</v>
      </c>
      <c r="P181" s="11">
        <v>2527</v>
      </c>
      <c r="Q181" s="11">
        <v>2162</v>
      </c>
      <c r="R181" s="11">
        <v>1815</v>
      </c>
      <c r="S181" s="11">
        <v>1504</v>
      </c>
      <c r="T181" s="11">
        <v>1231</v>
      </c>
      <c r="U181" s="11">
        <v>999</v>
      </c>
      <c r="V181" s="11">
        <v>827</v>
      </c>
      <c r="W181" s="11">
        <v>708</v>
      </c>
      <c r="X181" s="11">
        <v>596</v>
      </c>
      <c r="Y181" s="11">
        <v>481</v>
      </c>
      <c r="Z181" s="11">
        <v>313</v>
      </c>
      <c r="AA181" s="11">
        <v>219</v>
      </c>
      <c r="AB181" s="11">
        <v>124</v>
      </c>
      <c r="AC181" s="11">
        <v>68</v>
      </c>
    </row>
    <row r="182" spans="1:29" x14ac:dyDescent="0.25">
      <c r="A182" s="7" t="s">
        <v>4</v>
      </c>
      <c r="B182" s="7" t="s">
        <v>4</v>
      </c>
      <c r="C182" s="7" t="s">
        <v>146</v>
      </c>
      <c r="D182" s="7" t="s">
        <v>795</v>
      </c>
      <c r="E182" s="7" t="s">
        <v>27</v>
      </c>
      <c r="F182" s="7" t="s">
        <v>814</v>
      </c>
      <c r="G182" s="7" t="s">
        <v>857</v>
      </c>
      <c r="H182" s="7" t="s">
        <v>1080</v>
      </c>
      <c r="I182" s="7" t="s">
        <v>708</v>
      </c>
      <c r="J182" s="11">
        <v>24766</v>
      </c>
      <c r="K182" s="11">
        <v>22860</v>
      </c>
      <c r="L182" s="11">
        <v>47627</v>
      </c>
      <c r="M182" s="11">
        <v>7678</v>
      </c>
      <c r="N182" s="11">
        <v>6749</v>
      </c>
      <c r="O182" s="11">
        <v>5885</v>
      </c>
      <c r="P182" s="11">
        <v>5087</v>
      </c>
      <c r="Q182" s="11">
        <v>4352</v>
      </c>
      <c r="R182" s="11">
        <v>3653</v>
      </c>
      <c r="S182" s="11">
        <v>3027</v>
      </c>
      <c r="T182" s="11">
        <v>2476</v>
      </c>
      <c r="U182" s="11">
        <v>2011</v>
      </c>
      <c r="V182" s="11">
        <v>1664</v>
      </c>
      <c r="W182" s="11">
        <v>1423</v>
      </c>
      <c r="X182" s="11">
        <v>1198</v>
      </c>
      <c r="Y182" s="11">
        <v>968</v>
      </c>
      <c r="Z182" s="11">
        <v>630</v>
      </c>
      <c r="AA182" s="11">
        <v>439</v>
      </c>
      <c r="AB182" s="11">
        <v>249</v>
      </c>
      <c r="AC182" s="11">
        <v>137</v>
      </c>
    </row>
    <row r="183" spans="1:29" x14ac:dyDescent="0.25">
      <c r="A183" s="7" t="s">
        <v>4</v>
      </c>
      <c r="B183" s="7" t="s">
        <v>257</v>
      </c>
      <c r="C183" s="7" t="s">
        <v>151</v>
      </c>
      <c r="D183" s="7" t="s">
        <v>795</v>
      </c>
      <c r="E183" s="7" t="s">
        <v>27</v>
      </c>
      <c r="F183" s="7" t="s">
        <v>815</v>
      </c>
      <c r="G183" s="7" t="s">
        <v>857</v>
      </c>
      <c r="H183" s="7" t="s">
        <v>1081</v>
      </c>
      <c r="I183" s="7" t="s">
        <v>325</v>
      </c>
      <c r="J183" s="11">
        <v>12523</v>
      </c>
      <c r="K183" s="11">
        <v>11559</v>
      </c>
      <c r="L183" s="11">
        <v>24083</v>
      </c>
      <c r="M183" s="11">
        <v>3882</v>
      </c>
      <c r="N183" s="11">
        <v>3413</v>
      </c>
      <c r="O183" s="11">
        <v>2977</v>
      </c>
      <c r="P183" s="11">
        <v>2573</v>
      </c>
      <c r="Q183" s="11">
        <v>2200</v>
      </c>
      <c r="R183" s="11">
        <v>1847</v>
      </c>
      <c r="S183" s="11">
        <v>1530</v>
      </c>
      <c r="T183" s="11">
        <v>1252</v>
      </c>
      <c r="U183" s="11">
        <v>1017</v>
      </c>
      <c r="V183" s="11">
        <v>841</v>
      </c>
      <c r="W183" s="11">
        <v>719</v>
      </c>
      <c r="X183" s="11">
        <v>606</v>
      </c>
      <c r="Y183" s="11">
        <v>490</v>
      </c>
      <c r="Z183" s="11">
        <v>319</v>
      </c>
      <c r="AA183" s="11">
        <v>222</v>
      </c>
      <c r="AB183" s="11">
        <v>126</v>
      </c>
      <c r="AC183" s="11">
        <v>69</v>
      </c>
    </row>
    <row r="184" spans="1:29" x14ac:dyDescent="0.25">
      <c r="A184" s="7" t="s">
        <v>4</v>
      </c>
      <c r="B184" s="7" t="s">
        <v>257</v>
      </c>
      <c r="C184" s="7" t="s">
        <v>152</v>
      </c>
      <c r="D184" s="7" t="s">
        <v>795</v>
      </c>
      <c r="E184" s="7" t="s">
        <v>27</v>
      </c>
      <c r="F184" s="7" t="s">
        <v>815</v>
      </c>
      <c r="G184" s="7" t="s">
        <v>861</v>
      </c>
      <c r="H184" s="7" t="s">
        <v>1082</v>
      </c>
      <c r="I184" s="7" t="s">
        <v>326</v>
      </c>
      <c r="J184" s="11">
        <v>15584</v>
      </c>
      <c r="K184" s="11">
        <v>14385</v>
      </c>
      <c r="L184" s="11">
        <v>29969</v>
      </c>
      <c r="M184" s="11">
        <v>4832</v>
      </c>
      <c r="N184" s="11">
        <v>4246</v>
      </c>
      <c r="O184" s="11">
        <v>3703</v>
      </c>
      <c r="P184" s="11">
        <v>3201</v>
      </c>
      <c r="Q184" s="11">
        <v>2739</v>
      </c>
      <c r="R184" s="11">
        <v>2298</v>
      </c>
      <c r="S184" s="11">
        <v>1905</v>
      </c>
      <c r="T184" s="11">
        <v>1558</v>
      </c>
      <c r="U184" s="11">
        <v>1265</v>
      </c>
      <c r="V184" s="11">
        <v>1047</v>
      </c>
      <c r="W184" s="11">
        <v>896</v>
      </c>
      <c r="X184" s="11">
        <v>754</v>
      </c>
      <c r="Y184" s="11">
        <v>610</v>
      </c>
      <c r="Z184" s="11">
        <v>396</v>
      </c>
      <c r="AA184" s="11">
        <v>276</v>
      </c>
      <c r="AB184" s="11">
        <v>157</v>
      </c>
      <c r="AC184" s="11">
        <v>86</v>
      </c>
    </row>
    <row r="185" spans="1:29" x14ac:dyDescent="0.25">
      <c r="A185" s="7" t="s">
        <v>4</v>
      </c>
      <c r="B185" s="7" t="s">
        <v>257</v>
      </c>
      <c r="C185" s="7" t="s">
        <v>153</v>
      </c>
      <c r="D185" s="7" t="s">
        <v>795</v>
      </c>
      <c r="E185" s="7" t="s">
        <v>27</v>
      </c>
      <c r="F185" s="7" t="s">
        <v>815</v>
      </c>
      <c r="G185" s="7" t="s">
        <v>862</v>
      </c>
      <c r="H185" s="7" t="s">
        <v>1083</v>
      </c>
      <c r="I185" s="7" t="s">
        <v>711</v>
      </c>
      <c r="J185" s="11">
        <v>8903</v>
      </c>
      <c r="K185" s="11">
        <v>8218</v>
      </c>
      <c r="L185" s="11">
        <v>17120</v>
      </c>
      <c r="M185" s="11">
        <v>2760</v>
      </c>
      <c r="N185" s="11">
        <v>2426</v>
      </c>
      <c r="O185" s="11">
        <v>2116</v>
      </c>
      <c r="P185" s="11">
        <v>1829</v>
      </c>
      <c r="Q185" s="11">
        <v>1565</v>
      </c>
      <c r="R185" s="11">
        <v>1313</v>
      </c>
      <c r="S185" s="11">
        <v>1088</v>
      </c>
      <c r="T185" s="11">
        <v>891</v>
      </c>
      <c r="U185" s="11">
        <v>723</v>
      </c>
      <c r="V185" s="11">
        <v>599</v>
      </c>
      <c r="W185" s="11">
        <v>512</v>
      </c>
      <c r="X185" s="11">
        <v>431</v>
      </c>
      <c r="Y185" s="11">
        <v>348</v>
      </c>
      <c r="Z185" s="11">
        <v>226</v>
      </c>
      <c r="AA185" s="11">
        <v>158</v>
      </c>
      <c r="AB185" s="11">
        <v>89</v>
      </c>
      <c r="AC185" s="11">
        <v>50</v>
      </c>
    </row>
    <row r="186" spans="1:29" x14ac:dyDescent="0.25">
      <c r="A186" s="7" t="s">
        <v>4</v>
      </c>
      <c r="B186" s="7" t="s">
        <v>257</v>
      </c>
      <c r="C186" s="7" t="s">
        <v>768</v>
      </c>
      <c r="D186" s="7" t="s">
        <v>795</v>
      </c>
      <c r="E186" s="7" t="s">
        <v>27</v>
      </c>
      <c r="F186" s="7" t="s">
        <v>815</v>
      </c>
      <c r="G186" s="7" t="s">
        <v>865</v>
      </c>
      <c r="H186" s="7" t="s">
        <v>1084</v>
      </c>
      <c r="I186" s="7" t="s">
        <v>314</v>
      </c>
      <c r="J186" s="11">
        <v>14995</v>
      </c>
      <c r="K186" s="11">
        <v>13840</v>
      </c>
      <c r="L186" s="11">
        <v>28835</v>
      </c>
      <c r="M186" s="11">
        <v>4649</v>
      </c>
      <c r="N186" s="11">
        <v>4086</v>
      </c>
      <c r="O186" s="11">
        <v>3563</v>
      </c>
      <c r="P186" s="11">
        <v>3080</v>
      </c>
      <c r="Q186" s="11">
        <v>2635</v>
      </c>
      <c r="R186" s="11">
        <v>2212</v>
      </c>
      <c r="S186" s="11">
        <v>1833</v>
      </c>
      <c r="T186" s="11">
        <v>1499</v>
      </c>
      <c r="U186" s="11">
        <v>1218</v>
      </c>
      <c r="V186" s="11">
        <v>1008</v>
      </c>
      <c r="W186" s="11">
        <v>862</v>
      </c>
      <c r="X186" s="11">
        <v>726</v>
      </c>
      <c r="Y186" s="11">
        <v>586</v>
      </c>
      <c r="Z186" s="11">
        <v>381</v>
      </c>
      <c r="AA186" s="11">
        <v>266</v>
      </c>
      <c r="AB186" s="11">
        <v>151</v>
      </c>
      <c r="AC186" s="11">
        <v>83</v>
      </c>
    </row>
    <row r="187" spans="1:29" x14ac:dyDescent="0.25">
      <c r="A187" s="7" t="s">
        <v>4</v>
      </c>
      <c r="B187" s="7" t="s">
        <v>257</v>
      </c>
      <c r="C187" s="7" t="s">
        <v>154</v>
      </c>
      <c r="D187" s="7" t="s">
        <v>795</v>
      </c>
      <c r="E187" s="7" t="s">
        <v>27</v>
      </c>
      <c r="F187" s="7" t="s">
        <v>815</v>
      </c>
      <c r="G187" s="7" t="s">
        <v>863</v>
      </c>
      <c r="H187" s="7" t="s">
        <v>1085</v>
      </c>
      <c r="I187" s="7" t="s">
        <v>327</v>
      </c>
      <c r="J187" s="11">
        <v>8071</v>
      </c>
      <c r="K187" s="11">
        <v>7450</v>
      </c>
      <c r="L187" s="11">
        <v>15521</v>
      </c>
      <c r="M187" s="11">
        <v>2503</v>
      </c>
      <c r="N187" s="11">
        <v>2199</v>
      </c>
      <c r="O187" s="11">
        <v>1918</v>
      </c>
      <c r="P187" s="11">
        <v>1657</v>
      </c>
      <c r="Q187" s="11">
        <v>1418</v>
      </c>
      <c r="R187" s="11">
        <v>1190</v>
      </c>
      <c r="S187" s="11">
        <v>986</v>
      </c>
      <c r="T187" s="11">
        <v>807</v>
      </c>
      <c r="U187" s="11">
        <v>656</v>
      </c>
      <c r="V187" s="11">
        <v>543</v>
      </c>
      <c r="W187" s="11">
        <v>464</v>
      </c>
      <c r="X187" s="11">
        <v>391</v>
      </c>
      <c r="Y187" s="11">
        <v>316</v>
      </c>
      <c r="Z187" s="11">
        <v>206</v>
      </c>
      <c r="AA187" s="11">
        <v>143</v>
      </c>
      <c r="AB187" s="11">
        <v>81</v>
      </c>
      <c r="AC187" s="11">
        <v>45</v>
      </c>
    </row>
    <row r="188" spans="1:29" x14ac:dyDescent="0.25">
      <c r="A188" s="7" t="s">
        <v>43</v>
      </c>
      <c r="B188" s="7" t="s">
        <v>259</v>
      </c>
      <c r="C188" s="7" t="s">
        <v>189</v>
      </c>
      <c r="D188" s="7" t="s">
        <v>792</v>
      </c>
      <c r="E188" s="7" t="s">
        <v>28</v>
      </c>
      <c r="F188" s="7" t="s">
        <v>821</v>
      </c>
      <c r="G188" s="7" t="s">
        <v>462</v>
      </c>
      <c r="H188" s="7" t="s">
        <v>1086</v>
      </c>
      <c r="I188" s="7" t="s">
        <v>900</v>
      </c>
      <c r="J188" s="11">
        <v>10508</v>
      </c>
      <c r="K188" s="11">
        <v>9701</v>
      </c>
      <c r="L188" s="11">
        <v>20209</v>
      </c>
      <c r="M188" s="11">
        <v>3258</v>
      </c>
      <c r="N188" s="11">
        <v>2863</v>
      </c>
      <c r="O188" s="11">
        <v>2497</v>
      </c>
      <c r="P188" s="11">
        <v>2158</v>
      </c>
      <c r="Q188" s="11">
        <v>1847</v>
      </c>
      <c r="R188" s="11">
        <v>1550</v>
      </c>
      <c r="S188" s="11">
        <v>1285</v>
      </c>
      <c r="T188" s="11">
        <v>1051</v>
      </c>
      <c r="U188" s="11">
        <v>853</v>
      </c>
      <c r="V188" s="11">
        <v>706</v>
      </c>
      <c r="W188" s="11">
        <v>604</v>
      </c>
      <c r="X188" s="11">
        <v>508</v>
      </c>
      <c r="Y188" s="11">
        <v>411</v>
      </c>
      <c r="Z188" s="11">
        <v>267</v>
      </c>
      <c r="AA188" s="11">
        <v>186</v>
      </c>
      <c r="AB188" s="11">
        <v>106</v>
      </c>
      <c r="AC188" s="11">
        <v>58</v>
      </c>
    </row>
    <row r="189" spans="1:29" x14ac:dyDescent="0.25">
      <c r="A189" s="7" t="s">
        <v>43</v>
      </c>
      <c r="B189" s="7" t="s">
        <v>306</v>
      </c>
      <c r="C189" s="7" t="s">
        <v>59</v>
      </c>
      <c r="D189" s="7" t="s">
        <v>792</v>
      </c>
      <c r="E189" s="7" t="s">
        <v>28</v>
      </c>
      <c r="F189" s="7" t="s">
        <v>820</v>
      </c>
      <c r="G189" s="7" t="s">
        <v>307</v>
      </c>
      <c r="H189" s="7" t="s">
        <v>1087</v>
      </c>
      <c r="I189" s="7" t="s">
        <v>899</v>
      </c>
      <c r="J189" s="11">
        <v>11977</v>
      </c>
      <c r="K189" s="11">
        <v>11055</v>
      </c>
      <c r="L189" s="11">
        <v>23033</v>
      </c>
      <c r="M189" s="11">
        <v>3713</v>
      </c>
      <c r="N189" s="11">
        <v>3264</v>
      </c>
      <c r="O189" s="11">
        <v>2846</v>
      </c>
      <c r="P189" s="11">
        <v>2460</v>
      </c>
      <c r="Q189" s="11">
        <v>2104</v>
      </c>
      <c r="R189" s="11">
        <v>1766</v>
      </c>
      <c r="S189" s="11">
        <v>1463</v>
      </c>
      <c r="T189" s="11">
        <v>1198</v>
      </c>
      <c r="U189" s="11">
        <v>972</v>
      </c>
      <c r="V189" s="11">
        <v>804</v>
      </c>
      <c r="W189" s="11">
        <v>688</v>
      </c>
      <c r="X189" s="11">
        <v>579</v>
      </c>
      <c r="Y189" s="11">
        <v>468</v>
      </c>
      <c r="Z189" s="11">
        <v>305</v>
      </c>
      <c r="AA189" s="11">
        <v>212</v>
      </c>
      <c r="AB189" s="11">
        <v>121</v>
      </c>
      <c r="AC189" s="11">
        <v>67</v>
      </c>
    </row>
    <row r="190" spans="1:29" x14ac:dyDescent="0.25">
      <c r="A190" s="7" t="s">
        <v>43</v>
      </c>
      <c r="B190" s="7" t="s">
        <v>43</v>
      </c>
      <c r="C190" s="7" t="s">
        <v>754</v>
      </c>
      <c r="D190" s="7" t="s">
        <v>792</v>
      </c>
      <c r="E190" s="7" t="s">
        <v>28</v>
      </c>
      <c r="F190" s="7" t="s">
        <v>818</v>
      </c>
      <c r="G190" s="7" t="s">
        <v>866</v>
      </c>
      <c r="H190" s="7" t="s">
        <v>1088</v>
      </c>
      <c r="I190" s="7" t="s">
        <v>558</v>
      </c>
      <c r="J190" s="11">
        <v>88867</v>
      </c>
      <c r="K190" s="11">
        <v>82032</v>
      </c>
      <c r="L190" s="11">
        <v>170899</v>
      </c>
      <c r="M190" s="11">
        <v>27552</v>
      </c>
      <c r="N190" s="11">
        <v>24216</v>
      </c>
      <c r="O190" s="11">
        <v>21120</v>
      </c>
      <c r="P190" s="11">
        <v>18253</v>
      </c>
      <c r="Q190" s="11">
        <v>15616</v>
      </c>
      <c r="R190" s="11">
        <v>13107</v>
      </c>
      <c r="S190" s="11">
        <v>10862</v>
      </c>
      <c r="T190" s="11">
        <v>8885</v>
      </c>
      <c r="U190" s="11">
        <v>7216</v>
      </c>
      <c r="V190" s="11">
        <v>5971</v>
      </c>
      <c r="W190" s="11">
        <v>5107</v>
      </c>
      <c r="X190" s="11">
        <v>4299</v>
      </c>
      <c r="Y190" s="11">
        <v>3475</v>
      </c>
      <c r="Z190" s="11">
        <v>2260</v>
      </c>
      <c r="AA190" s="11">
        <v>1574</v>
      </c>
      <c r="AB190" s="11">
        <v>894</v>
      </c>
      <c r="AC190" s="11">
        <v>492</v>
      </c>
    </row>
    <row r="191" spans="1:29" x14ac:dyDescent="0.25">
      <c r="A191" s="7" t="s">
        <v>43</v>
      </c>
      <c r="B191" s="7" t="s">
        <v>43</v>
      </c>
      <c r="C191" s="7" t="s">
        <v>688</v>
      </c>
      <c r="D191" s="7" t="s">
        <v>792</v>
      </c>
      <c r="E191" s="7" t="s">
        <v>28</v>
      </c>
      <c r="F191" s="7" t="s">
        <v>818</v>
      </c>
      <c r="G191" s="7" t="s">
        <v>867</v>
      </c>
      <c r="H191" s="7" t="s">
        <v>1089</v>
      </c>
      <c r="I191" s="7" t="s">
        <v>689</v>
      </c>
      <c r="J191" s="11">
        <v>12845</v>
      </c>
      <c r="K191" s="11">
        <v>11858</v>
      </c>
      <c r="L191" s="11">
        <v>24703</v>
      </c>
      <c r="M191" s="11">
        <v>3982</v>
      </c>
      <c r="N191" s="11">
        <v>3500</v>
      </c>
      <c r="O191" s="11">
        <v>3053</v>
      </c>
      <c r="P191" s="11">
        <v>2638</v>
      </c>
      <c r="Q191" s="11">
        <v>2257</v>
      </c>
      <c r="R191" s="11">
        <v>1894</v>
      </c>
      <c r="S191" s="11">
        <v>1570</v>
      </c>
      <c r="T191" s="11">
        <v>1285</v>
      </c>
      <c r="U191" s="11">
        <v>1044</v>
      </c>
      <c r="V191" s="11">
        <v>864</v>
      </c>
      <c r="W191" s="11">
        <v>738</v>
      </c>
      <c r="X191" s="11">
        <v>621</v>
      </c>
      <c r="Y191" s="11">
        <v>502</v>
      </c>
      <c r="Z191" s="11">
        <v>326</v>
      </c>
      <c r="AA191" s="11">
        <v>227</v>
      </c>
      <c r="AB191" s="11">
        <v>129</v>
      </c>
      <c r="AC191" s="11">
        <v>71</v>
      </c>
    </row>
    <row r="192" spans="1:29" x14ac:dyDescent="0.25">
      <c r="A192" s="7" t="s">
        <v>43</v>
      </c>
      <c r="B192" s="7" t="s">
        <v>43</v>
      </c>
      <c r="C192" s="7" t="s">
        <v>286</v>
      </c>
      <c r="D192" s="7" t="s">
        <v>792</v>
      </c>
      <c r="E192" s="7" t="s">
        <v>28</v>
      </c>
      <c r="F192" s="7" t="s">
        <v>818</v>
      </c>
      <c r="G192" s="7" t="s">
        <v>868</v>
      </c>
      <c r="H192" s="7" t="s">
        <v>1090</v>
      </c>
      <c r="I192" s="7" t="s">
        <v>288</v>
      </c>
      <c r="J192" s="11">
        <v>9620</v>
      </c>
      <c r="K192" s="11">
        <v>8879</v>
      </c>
      <c r="L192" s="11">
        <v>18499</v>
      </c>
      <c r="M192" s="11">
        <v>2982</v>
      </c>
      <c r="N192" s="11">
        <v>2621</v>
      </c>
      <c r="O192" s="11">
        <v>2286</v>
      </c>
      <c r="P192" s="11">
        <v>1976</v>
      </c>
      <c r="Q192" s="11">
        <v>1691</v>
      </c>
      <c r="R192" s="11">
        <v>1418</v>
      </c>
      <c r="S192" s="11">
        <v>1176</v>
      </c>
      <c r="T192" s="11">
        <v>962</v>
      </c>
      <c r="U192" s="11">
        <v>781</v>
      </c>
      <c r="V192" s="11">
        <v>646</v>
      </c>
      <c r="W192" s="11">
        <v>552</v>
      </c>
      <c r="X192" s="11">
        <v>465</v>
      </c>
      <c r="Y192" s="11">
        <v>376</v>
      </c>
      <c r="Z192" s="11">
        <v>244</v>
      </c>
      <c r="AA192" s="11">
        <v>170</v>
      </c>
      <c r="AB192" s="11">
        <v>97</v>
      </c>
      <c r="AC192" s="11">
        <v>54</v>
      </c>
    </row>
    <row r="193" spans="1:29" x14ac:dyDescent="0.25">
      <c r="A193" s="7" t="s">
        <v>43</v>
      </c>
      <c r="B193" s="7" t="s">
        <v>43</v>
      </c>
      <c r="C193" s="7" t="s">
        <v>159</v>
      </c>
      <c r="D193" s="7" t="s">
        <v>792</v>
      </c>
      <c r="E193" s="7" t="s">
        <v>28</v>
      </c>
      <c r="F193" s="7" t="s">
        <v>818</v>
      </c>
      <c r="G193" s="7" t="s">
        <v>322</v>
      </c>
      <c r="H193" s="7" t="s">
        <v>1091</v>
      </c>
      <c r="I193" s="7" t="s">
        <v>427</v>
      </c>
      <c r="J193" s="11">
        <v>11144</v>
      </c>
      <c r="K193" s="11">
        <v>10286</v>
      </c>
      <c r="L193" s="11">
        <v>21430</v>
      </c>
      <c r="M193" s="11">
        <v>3455</v>
      </c>
      <c r="N193" s="11">
        <v>3037</v>
      </c>
      <c r="O193" s="11">
        <v>2648</v>
      </c>
      <c r="P193" s="11">
        <v>2288</v>
      </c>
      <c r="Q193" s="11">
        <v>1958</v>
      </c>
      <c r="R193" s="11">
        <v>1643</v>
      </c>
      <c r="S193" s="11">
        <v>1362</v>
      </c>
      <c r="T193" s="11">
        <v>1115</v>
      </c>
      <c r="U193" s="11">
        <v>905</v>
      </c>
      <c r="V193" s="11">
        <v>748</v>
      </c>
      <c r="W193" s="11">
        <v>641</v>
      </c>
      <c r="X193" s="11">
        <v>540</v>
      </c>
      <c r="Y193" s="11">
        <v>436</v>
      </c>
      <c r="Z193" s="11">
        <v>283</v>
      </c>
      <c r="AA193" s="11">
        <v>197</v>
      </c>
      <c r="AB193" s="11">
        <v>112</v>
      </c>
      <c r="AC193" s="11">
        <v>61</v>
      </c>
    </row>
    <row r="194" spans="1:29" x14ac:dyDescent="0.25">
      <c r="A194" s="7" t="s">
        <v>43</v>
      </c>
      <c r="B194" s="7" t="s">
        <v>43</v>
      </c>
      <c r="C194" s="7" t="s">
        <v>160</v>
      </c>
      <c r="D194" s="7" t="s">
        <v>792</v>
      </c>
      <c r="E194" s="7" t="s">
        <v>28</v>
      </c>
      <c r="F194" s="7" t="s">
        <v>818</v>
      </c>
      <c r="G194" s="7" t="s">
        <v>287</v>
      </c>
      <c r="H194" s="7" t="s">
        <v>1092</v>
      </c>
      <c r="I194" s="7" t="s">
        <v>421</v>
      </c>
      <c r="J194" s="11">
        <v>5710</v>
      </c>
      <c r="K194" s="11">
        <v>5271</v>
      </c>
      <c r="L194" s="11">
        <v>10981</v>
      </c>
      <c r="M194" s="11">
        <v>1770</v>
      </c>
      <c r="N194" s="11">
        <v>1556</v>
      </c>
      <c r="O194" s="11">
        <v>1357</v>
      </c>
      <c r="P194" s="11">
        <v>1173</v>
      </c>
      <c r="Q194" s="11">
        <v>1004</v>
      </c>
      <c r="R194" s="11">
        <v>842</v>
      </c>
      <c r="S194" s="11">
        <v>698</v>
      </c>
      <c r="T194" s="11">
        <v>571</v>
      </c>
      <c r="U194" s="11">
        <v>464</v>
      </c>
      <c r="V194" s="11">
        <v>383</v>
      </c>
      <c r="W194" s="11">
        <v>328</v>
      </c>
      <c r="X194" s="11">
        <v>276</v>
      </c>
      <c r="Y194" s="11">
        <v>223</v>
      </c>
      <c r="Z194" s="11">
        <v>145</v>
      </c>
      <c r="AA194" s="11">
        <v>101</v>
      </c>
      <c r="AB194" s="11">
        <v>57</v>
      </c>
      <c r="AC194" s="11">
        <v>31</v>
      </c>
    </row>
    <row r="195" spans="1:29" x14ac:dyDescent="0.25">
      <c r="A195" s="7" t="s">
        <v>43</v>
      </c>
      <c r="B195" s="7" t="s">
        <v>43</v>
      </c>
      <c r="C195" s="7" t="s">
        <v>161</v>
      </c>
      <c r="D195" s="7" t="s">
        <v>792</v>
      </c>
      <c r="E195" s="7" t="s">
        <v>28</v>
      </c>
      <c r="F195" s="7" t="s">
        <v>818</v>
      </c>
      <c r="G195" s="7" t="s">
        <v>352</v>
      </c>
      <c r="H195" s="7" t="s">
        <v>1093</v>
      </c>
      <c r="I195" s="7" t="s">
        <v>430</v>
      </c>
      <c r="J195" s="11">
        <v>8815</v>
      </c>
      <c r="K195" s="11">
        <v>8137</v>
      </c>
      <c r="L195" s="11">
        <v>16952</v>
      </c>
      <c r="M195" s="11">
        <v>2733</v>
      </c>
      <c r="N195" s="11">
        <v>2403</v>
      </c>
      <c r="O195" s="11">
        <v>2095</v>
      </c>
      <c r="P195" s="11">
        <v>1810</v>
      </c>
      <c r="Q195" s="11">
        <v>1549</v>
      </c>
      <c r="R195" s="11">
        <v>1300</v>
      </c>
      <c r="S195" s="11">
        <v>1077</v>
      </c>
      <c r="T195" s="11">
        <v>881</v>
      </c>
      <c r="U195" s="11">
        <v>716</v>
      </c>
      <c r="V195" s="11">
        <v>592</v>
      </c>
      <c r="W195" s="11">
        <v>506</v>
      </c>
      <c r="X195" s="11">
        <v>426</v>
      </c>
      <c r="Y195" s="11">
        <v>345</v>
      </c>
      <c r="Z195" s="11">
        <v>224</v>
      </c>
      <c r="AA195" s="11">
        <v>156</v>
      </c>
      <c r="AB195" s="11">
        <v>88</v>
      </c>
      <c r="AC195" s="11">
        <v>48</v>
      </c>
    </row>
    <row r="196" spans="1:29" x14ac:dyDescent="0.25">
      <c r="A196" s="7" t="s">
        <v>43</v>
      </c>
      <c r="B196" s="7" t="s">
        <v>43</v>
      </c>
      <c r="C196" s="7" t="s">
        <v>162</v>
      </c>
      <c r="D196" s="7" t="s">
        <v>792</v>
      </c>
      <c r="E196" s="7" t="s">
        <v>28</v>
      </c>
      <c r="F196" s="7" t="s">
        <v>818</v>
      </c>
      <c r="G196" s="7" t="s">
        <v>307</v>
      </c>
      <c r="H196" s="7" t="s">
        <v>1094</v>
      </c>
      <c r="I196" s="7" t="s">
        <v>437</v>
      </c>
      <c r="J196" s="11">
        <v>7880</v>
      </c>
      <c r="K196" s="11">
        <v>7273</v>
      </c>
      <c r="L196" s="11">
        <v>15153</v>
      </c>
      <c r="M196" s="11">
        <v>2443</v>
      </c>
      <c r="N196" s="11">
        <v>2147</v>
      </c>
      <c r="O196" s="11">
        <v>1873</v>
      </c>
      <c r="P196" s="11">
        <v>1619</v>
      </c>
      <c r="Q196" s="11">
        <v>1385</v>
      </c>
      <c r="R196" s="11">
        <v>1162</v>
      </c>
      <c r="S196" s="11">
        <v>963</v>
      </c>
      <c r="T196" s="11">
        <v>788</v>
      </c>
      <c r="U196" s="11">
        <v>640</v>
      </c>
      <c r="V196" s="11">
        <v>530</v>
      </c>
      <c r="W196" s="11">
        <v>452</v>
      </c>
      <c r="X196" s="11">
        <v>381</v>
      </c>
      <c r="Y196" s="11">
        <v>308</v>
      </c>
      <c r="Z196" s="11">
        <v>200</v>
      </c>
      <c r="AA196" s="11">
        <v>140</v>
      </c>
      <c r="AB196" s="11">
        <v>80</v>
      </c>
      <c r="AC196" s="11">
        <v>44</v>
      </c>
    </row>
    <row r="197" spans="1:29" x14ac:dyDescent="0.25">
      <c r="A197" s="7" t="s">
        <v>43</v>
      </c>
      <c r="B197" s="7" t="s">
        <v>43</v>
      </c>
      <c r="C197" s="7" t="s">
        <v>163</v>
      </c>
      <c r="D197" s="7" t="s">
        <v>792</v>
      </c>
      <c r="E197" s="7" t="s">
        <v>28</v>
      </c>
      <c r="F197" s="7" t="s">
        <v>818</v>
      </c>
      <c r="G197" s="7" t="s">
        <v>462</v>
      </c>
      <c r="H197" s="7" t="s">
        <v>1095</v>
      </c>
      <c r="I197" s="7" t="s">
        <v>414</v>
      </c>
      <c r="J197" s="11">
        <v>5919</v>
      </c>
      <c r="K197" s="11">
        <v>5463</v>
      </c>
      <c r="L197" s="11">
        <v>11382</v>
      </c>
      <c r="M197" s="11">
        <v>1835</v>
      </c>
      <c r="N197" s="11">
        <v>1613</v>
      </c>
      <c r="O197" s="11">
        <v>1406</v>
      </c>
      <c r="P197" s="11">
        <v>1216</v>
      </c>
      <c r="Q197" s="11">
        <v>1040</v>
      </c>
      <c r="R197" s="11">
        <v>873</v>
      </c>
      <c r="S197" s="11">
        <v>724</v>
      </c>
      <c r="T197" s="11">
        <v>591</v>
      </c>
      <c r="U197" s="11">
        <v>480</v>
      </c>
      <c r="V197" s="11">
        <v>397</v>
      </c>
      <c r="W197" s="11">
        <v>340</v>
      </c>
      <c r="X197" s="11">
        <v>286</v>
      </c>
      <c r="Y197" s="11">
        <v>232</v>
      </c>
      <c r="Z197" s="11">
        <v>151</v>
      </c>
      <c r="AA197" s="11">
        <v>104</v>
      </c>
      <c r="AB197" s="11">
        <v>59</v>
      </c>
      <c r="AC197" s="11">
        <v>32</v>
      </c>
    </row>
    <row r="198" spans="1:29" x14ac:dyDescent="0.25">
      <c r="A198" s="7" t="s">
        <v>43</v>
      </c>
      <c r="B198" s="7" t="s">
        <v>43</v>
      </c>
      <c r="C198" s="7" t="s">
        <v>164</v>
      </c>
      <c r="D198" s="7" t="s">
        <v>792</v>
      </c>
      <c r="E198" s="7" t="s">
        <v>28</v>
      </c>
      <c r="F198" s="7" t="s">
        <v>818</v>
      </c>
      <c r="G198" s="7" t="s">
        <v>869</v>
      </c>
      <c r="H198" s="7" t="s">
        <v>1096</v>
      </c>
      <c r="I198" s="7" t="s">
        <v>500</v>
      </c>
      <c r="J198" s="11">
        <v>9110</v>
      </c>
      <c r="K198" s="11">
        <v>8409</v>
      </c>
      <c r="L198" s="11">
        <v>17520</v>
      </c>
      <c r="M198" s="11">
        <v>2825</v>
      </c>
      <c r="N198" s="11">
        <v>2482</v>
      </c>
      <c r="O198" s="11">
        <v>2166</v>
      </c>
      <c r="P198" s="11">
        <v>1872</v>
      </c>
      <c r="Q198" s="11">
        <v>1601</v>
      </c>
      <c r="R198" s="11">
        <v>1344</v>
      </c>
      <c r="S198" s="11">
        <v>1114</v>
      </c>
      <c r="T198" s="11">
        <v>911</v>
      </c>
      <c r="U198" s="11">
        <v>740</v>
      </c>
      <c r="V198" s="11">
        <v>612</v>
      </c>
      <c r="W198" s="11">
        <v>523</v>
      </c>
      <c r="X198" s="11">
        <v>440</v>
      </c>
      <c r="Y198" s="11">
        <v>356</v>
      </c>
      <c r="Z198" s="11">
        <v>232</v>
      </c>
      <c r="AA198" s="11">
        <v>162</v>
      </c>
      <c r="AB198" s="11">
        <v>92</v>
      </c>
      <c r="AC198" s="11">
        <v>51</v>
      </c>
    </row>
    <row r="199" spans="1:29" x14ac:dyDescent="0.25">
      <c r="A199" s="7" t="s">
        <v>43</v>
      </c>
      <c r="B199" s="7" t="s">
        <v>43</v>
      </c>
      <c r="C199" s="7" t="s">
        <v>165</v>
      </c>
      <c r="D199" s="7" t="s">
        <v>792</v>
      </c>
      <c r="E199" s="7" t="s">
        <v>28</v>
      </c>
      <c r="F199" s="7" t="s">
        <v>818</v>
      </c>
      <c r="G199" s="7" t="s">
        <v>870</v>
      </c>
      <c r="H199" s="7" t="s">
        <v>1097</v>
      </c>
      <c r="I199" s="7" t="s">
        <v>503</v>
      </c>
      <c r="J199" s="11">
        <v>6418</v>
      </c>
      <c r="K199" s="11">
        <v>5924</v>
      </c>
      <c r="L199" s="11">
        <v>12342</v>
      </c>
      <c r="M199" s="11">
        <v>1990</v>
      </c>
      <c r="N199" s="11">
        <v>1749</v>
      </c>
      <c r="O199" s="11">
        <v>1525</v>
      </c>
      <c r="P199" s="11">
        <v>1318</v>
      </c>
      <c r="Q199" s="11">
        <v>1128</v>
      </c>
      <c r="R199" s="11">
        <v>947</v>
      </c>
      <c r="S199" s="11">
        <v>784</v>
      </c>
      <c r="T199" s="11">
        <v>642</v>
      </c>
      <c r="U199" s="11">
        <v>521</v>
      </c>
      <c r="V199" s="11">
        <v>431</v>
      </c>
      <c r="W199" s="11">
        <v>368</v>
      </c>
      <c r="X199" s="11">
        <v>310</v>
      </c>
      <c r="Y199" s="11">
        <v>251</v>
      </c>
      <c r="Z199" s="11">
        <v>164</v>
      </c>
      <c r="AA199" s="11">
        <v>114</v>
      </c>
      <c r="AB199" s="11">
        <v>65</v>
      </c>
      <c r="AC199" s="11">
        <v>36</v>
      </c>
    </row>
    <row r="200" spans="1:29" x14ac:dyDescent="0.25">
      <c r="A200" s="7" t="s">
        <v>43</v>
      </c>
      <c r="B200" s="7" t="s">
        <v>43</v>
      </c>
      <c r="C200" s="7" t="s">
        <v>166</v>
      </c>
      <c r="D200" s="7" t="s">
        <v>792</v>
      </c>
      <c r="E200" s="7" t="s">
        <v>28</v>
      </c>
      <c r="F200" s="7" t="s">
        <v>818</v>
      </c>
      <c r="G200" s="7" t="s">
        <v>871</v>
      </c>
      <c r="H200" s="7" t="s">
        <v>1098</v>
      </c>
      <c r="I200" s="7" t="s">
        <v>587</v>
      </c>
      <c r="J200" s="11">
        <v>9110</v>
      </c>
      <c r="K200" s="11">
        <v>8411</v>
      </c>
      <c r="L200" s="11">
        <v>17521</v>
      </c>
      <c r="M200" s="11">
        <v>2825</v>
      </c>
      <c r="N200" s="11">
        <v>2482</v>
      </c>
      <c r="O200" s="11">
        <v>2166</v>
      </c>
      <c r="P200" s="11">
        <v>1872</v>
      </c>
      <c r="Q200" s="11">
        <v>1601</v>
      </c>
      <c r="R200" s="11">
        <v>1344</v>
      </c>
      <c r="S200" s="11">
        <v>1114</v>
      </c>
      <c r="T200" s="11">
        <v>911</v>
      </c>
      <c r="U200" s="11">
        <v>740</v>
      </c>
      <c r="V200" s="11">
        <v>613</v>
      </c>
      <c r="W200" s="11">
        <v>523</v>
      </c>
      <c r="X200" s="11">
        <v>440</v>
      </c>
      <c r="Y200" s="11">
        <v>356</v>
      </c>
      <c r="Z200" s="11">
        <v>232</v>
      </c>
      <c r="AA200" s="11">
        <v>162</v>
      </c>
      <c r="AB200" s="11">
        <v>92</v>
      </c>
      <c r="AC200" s="11">
        <v>51</v>
      </c>
    </row>
    <row r="201" spans="1:29" x14ac:dyDescent="0.25">
      <c r="A201" s="7" t="s">
        <v>43</v>
      </c>
      <c r="B201" s="7" t="s">
        <v>43</v>
      </c>
      <c r="C201" s="7" t="s">
        <v>167</v>
      </c>
      <c r="D201" s="7" t="s">
        <v>792</v>
      </c>
      <c r="E201" s="7" t="s">
        <v>28</v>
      </c>
      <c r="F201" s="7" t="s">
        <v>818</v>
      </c>
      <c r="G201" s="7" t="s">
        <v>872</v>
      </c>
      <c r="H201" s="7" t="s">
        <v>1099</v>
      </c>
      <c r="I201" s="7" t="s">
        <v>646</v>
      </c>
      <c r="J201" s="11">
        <v>8627</v>
      </c>
      <c r="K201" s="11">
        <v>7963</v>
      </c>
      <c r="L201" s="11">
        <v>16590</v>
      </c>
      <c r="M201" s="11">
        <v>2675</v>
      </c>
      <c r="N201" s="11">
        <v>2351</v>
      </c>
      <c r="O201" s="11">
        <v>2050</v>
      </c>
      <c r="P201" s="11">
        <v>1771</v>
      </c>
      <c r="Q201" s="11">
        <v>1516</v>
      </c>
      <c r="R201" s="11">
        <v>1272</v>
      </c>
      <c r="S201" s="11">
        <v>1054</v>
      </c>
      <c r="T201" s="11">
        <v>863</v>
      </c>
      <c r="U201" s="11">
        <v>700</v>
      </c>
      <c r="V201" s="11">
        <v>579</v>
      </c>
      <c r="W201" s="11">
        <v>495</v>
      </c>
      <c r="X201" s="11">
        <v>417</v>
      </c>
      <c r="Y201" s="11">
        <v>337</v>
      </c>
      <c r="Z201" s="11">
        <v>220</v>
      </c>
      <c r="AA201" s="11">
        <v>153</v>
      </c>
      <c r="AB201" s="11">
        <v>87</v>
      </c>
      <c r="AC201" s="11">
        <v>47</v>
      </c>
    </row>
    <row r="202" spans="1:29" x14ac:dyDescent="0.25">
      <c r="A202" s="7" t="s">
        <v>43</v>
      </c>
      <c r="B202" s="7" t="s">
        <v>43</v>
      </c>
      <c r="C202" s="7" t="s">
        <v>168</v>
      </c>
      <c r="D202" s="7" t="s">
        <v>792</v>
      </c>
      <c r="E202" s="7" t="s">
        <v>28</v>
      </c>
      <c r="F202" s="7" t="s">
        <v>818</v>
      </c>
      <c r="G202" s="7" t="s">
        <v>873</v>
      </c>
      <c r="H202" s="7" t="s">
        <v>1100</v>
      </c>
      <c r="I202" s="7" t="s">
        <v>668</v>
      </c>
      <c r="J202" s="11">
        <v>15620</v>
      </c>
      <c r="K202" s="11">
        <v>14420</v>
      </c>
      <c r="L202" s="11">
        <v>30040</v>
      </c>
      <c r="M202" s="11">
        <v>4843</v>
      </c>
      <c r="N202" s="11">
        <v>4257</v>
      </c>
      <c r="O202" s="11">
        <v>3712</v>
      </c>
      <c r="P202" s="11">
        <v>3208</v>
      </c>
      <c r="Q202" s="11">
        <v>2745</v>
      </c>
      <c r="R202" s="11">
        <v>2303</v>
      </c>
      <c r="S202" s="11">
        <v>1909</v>
      </c>
      <c r="T202" s="11">
        <v>1561</v>
      </c>
      <c r="U202" s="11">
        <v>1269</v>
      </c>
      <c r="V202" s="11">
        <v>1050</v>
      </c>
      <c r="W202" s="11">
        <v>897</v>
      </c>
      <c r="X202" s="11">
        <v>756</v>
      </c>
      <c r="Y202" s="11">
        <v>611</v>
      </c>
      <c r="Z202" s="11">
        <v>397</v>
      </c>
      <c r="AA202" s="11">
        <v>277</v>
      </c>
      <c r="AB202" s="11">
        <v>157</v>
      </c>
      <c r="AC202" s="11">
        <v>86</v>
      </c>
    </row>
    <row r="203" spans="1:29" x14ac:dyDescent="0.25">
      <c r="A203" s="7" t="s">
        <v>43</v>
      </c>
      <c r="B203" s="7" t="s">
        <v>351</v>
      </c>
      <c r="C203" s="7" t="s">
        <v>438</v>
      </c>
      <c r="D203" s="7" t="s">
        <v>792</v>
      </c>
      <c r="E203" s="7" t="s">
        <v>28</v>
      </c>
      <c r="F203" s="7" t="s">
        <v>819</v>
      </c>
      <c r="G203" s="7" t="s">
        <v>287</v>
      </c>
      <c r="H203" s="7" t="s">
        <v>1101</v>
      </c>
      <c r="I203" s="7" t="s">
        <v>439</v>
      </c>
      <c r="J203" s="11">
        <v>12218</v>
      </c>
      <c r="K203" s="11">
        <v>11278</v>
      </c>
      <c r="L203" s="11">
        <v>23497</v>
      </c>
      <c r="M203" s="11">
        <v>3789</v>
      </c>
      <c r="N203" s="11">
        <v>3330</v>
      </c>
      <c r="O203" s="11">
        <v>2903</v>
      </c>
      <c r="P203" s="11">
        <v>2509</v>
      </c>
      <c r="Q203" s="11">
        <v>2147</v>
      </c>
      <c r="R203" s="11">
        <v>1802</v>
      </c>
      <c r="S203" s="11">
        <v>1494</v>
      </c>
      <c r="T203" s="11">
        <v>1221</v>
      </c>
      <c r="U203" s="11">
        <v>992</v>
      </c>
      <c r="V203" s="11">
        <v>821</v>
      </c>
      <c r="W203" s="11">
        <v>702</v>
      </c>
      <c r="X203" s="11">
        <v>591</v>
      </c>
      <c r="Y203" s="11">
        <v>478</v>
      </c>
      <c r="Z203" s="11">
        <v>311</v>
      </c>
      <c r="AA203" s="11">
        <v>216</v>
      </c>
      <c r="AB203" s="11">
        <v>123</v>
      </c>
      <c r="AC203" s="11">
        <v>68</v>
      </c>
    </row>
    <row r="204" spans="1:29" x14ac:dyDescent="0.25">
      <c r="A204" s="7" t="s">
        <v>43</v>
      </c>
      <c r="B204" s="7" t="s">
        <v>351</v>
      </c>
      <c r="C204" s="7" t="s">
        <v>274</v>
      </c>
      <c r="D204" s="7" t="s">
        <v>792</v>
      </c>
      <c r="E204" s="7" t="s">
        <v>28</v>
      </c>
      <c r="F204" s="7" t="s">
        <v>819</v>
      </c>
      <c r="G204" s="7" t="s">
        <v>869</v>
      </c>
      <c r="H204" s="7" t="s">
        <v>1102</v>
      </c>
      <c r="I204" s="7" t="s">
        <v>583</v>
      </c>
      <c r="J204" s="11">
        <v>9863</v>
      </c>
      <c r="K204" s="11">
        <v>9104</v>
      </c>
      <c r="L204" s="11">
        <v>18967</v>
      </c>
      <c r="M204" s="11">
        <v>3058</v>
      </c>
      <c r="N204" s="11">
        <v>2688</v>
      </c>
      <c r="O204" s="11">
        <v>2344</v>
      </c>
      <c r="P204" s="11">
        <v>2026</v>
      </c>
      <c r="Q204" s="11">
        <v>1733</v>
      </c>
      <c r="R204" s="11">
        <v>1455</v>
      </c>
      <c r="S204" s="11">
        <v>1205</v>
      </c>
      <c r="T204" s="11">
        <v>986</v>
      </c>
      <c r="U204" s="11">
        <v>801</v>
      </c>
      <c r="V204" s="11">
        <v>662</v>
      </c>
      <c r="W204" s="11">
        <v>566</v>
      </c>
      <c r="X204" s="11">
        <v>477</v>
      </c>
      <c r="Y204" s="11">
        <v>386</v>
      </c>
      <c r="Z204" s="11">
        <v>251</v>
      </c>
      <c r="AA204" s="11">
        <v>174</v>
      </c>
      <c r="AB204" s="11">
        <v>99</v>
      </c>
      <c r="AC204" s="11">
        <v>55</v>
      </c>
    </row>
    <row r="205" spans="1:29" x14ac:dyDescent="0.25">
      <c r="A205" s="7" t="s">
        <v>43</v>
      </c>
      <c r="B205" s="7" t="s">
        <v>351</v>
      </c>
      <c r="C205" s="7" t="s">
        <v>597</v>
      </c>
      <c r="D205" s="7" t="s">
        <v>792</v>
      </c>
      <c r="E205" s="7" t="s">
        <v>28</v>
      </c>
      <c r="F205" s="7" t="s">
        <v>819</v>
      </c>
      <c r="G205" s="7" t="s">
        <v>870</v>
      </c>
      <c r="H205" s="7" t="s">
        <v>1103</v>
      </c>
      <c r="I205" s="7" t="s">
        <v>598</v>
      </c>
      <c r="J205" s="11">
        <v>7067</v>
      </c>
      <c r="K205" s="11">
        <v>6523</v>
      </c>
      <c r="L205" s="11">
        <v>13589</v>
      </c>
      <c r="M205" s="11">
        <v>2190</v>
      </c>
      <c r="N205" s="11">
        <v>1925</v>
      </c>
      <c r="O205" s="11">
        <v>1679</v>
      </c>
      <c r="P205" s="11">
        <v>1452</v>
      </c>
      <c r="Q205" s="11">
        <v>1242</v>
      </c>
      <c r="R205" s="11">
        <v>1042</v>
      </c>
      <c r="S205" s="11">
        <v>864</v>
      </c>
      <c r="T205" s="11">
        <v>706</v>
      </c>
      <c r="U205" s="11">
        <v>574</v>
      </c>
      <c r="V205" s="11">
        <v>475</v>
      </c>
      <c r="W205" s="11">
        <v>406</v>
      </c>
      <c r="X205" s="11">
        <v>341</v>
      </c>
      <c r="Y205" s="11">
        <v>277</v>
      </c>
      <c r="Z205" s="11">
        <v>180</v>
      </c>
      <c r="AA205" s="11">
        <v>125</v>
      </c>
      <c r="AB205" s="11">
        <v>71</v>
      </c>
      <c r="AC205" s="11">
        <v>39</v>
      </c>
    </row>
    <row r="206" spans="1:29" x14ac:dyDescent="0.25">
      <c r="A206" s="7" t="s">
        <v>43</v>
      </c>
      <c r="B206" s="7" t="s">
        <v>351</v>
      </c>
      <c r="C206" s="7" t="s">
        <v>723</v>
      </c>
      <c r="D206" s="7" t="s">
        <v>792</v>
      </c>
      <c r="E206" s="7" t="s">
        <v>28</v>
      </c>
      <c r="F206" s="7" t="s">
        <v>819</v>
      </c>
      <c r="G206" s="7" t="s">
        <v>873</v>
      </c>
      <c r="H206" s="7" t="s">
        <v>1104</v>
      </c>
      <c r="I206" s="7" t="s">
        <v>724</v>
      </c>
      <c r="J206" s="11">
        <v>17940</v>
      </c>
      <c r="K206" s="11">
        <v>16560</v>
      </c>
      <c r="L206" s="11">
        <v>34500</v>
      </c>
      <c r="M206" s="11">
        <v>5562</v>
      </c>
      <c r="N206" s="11">
        <v>4889</v>
      </c>
      <c r="O206" s="11">
        <v>4263</v>
      </c>
      <c r="P206" s="11">
        <v>3685</v>
      </c>
      <c r="Q206" s="11">
        <v>3152</v>
      </c>
      <c r="R206" s="11">
        <v>2646</v>
      </c>
      <c r="S206" s="11">
        <v>2193</v>
      </c>
      <c r="T206" s="11">
        <v>1794</v>
      </c>
      <c r="U206" s="11">
        <v>1457</v>
      </c>
      <c r="V206" s="11">
        <v>1205</v>
      </c>
      <c r="W206" s="11">
        <v>1031</v>
      </c>
      <c r="X206" s="11">
        <v>868</v>
      </c>
      <c r="Y206" s="11">
        <v>701</v>
      </c>
      <c r="Z206" s="11">
        <v>457</v>
      </c>
      <c r="AA206" s="11">
        <v>318</v>
      </c>
      <c r="AB206" s="11">
        <v>181</v>
      </c>
      <c r="AC206" s="11">
        <v>99</v>
      </c>
    </row>
    <row r="207" spans="1:29" x14ac:dyDescent="0.25">
      <c r="A207" s="7" t="s">
        <v>43</v>
      </c>
      <c r="B207" s="7" t="s">
        <v>351</v>
      </c>
      <c r="C207" s="7" t="s">
        <v>169</v>
      </c>
      <c r="D207" s="7" t="s">
        <v>792</v>
      </c>
      <c r="E207" s="7" t="s">
        <v>28</v>
      </c>
      <c r="F207" s="7" t="s">
        <v>819</v>
      </c>
      <c r="G207" s="7" t="s">
        <v>322</v>
      </c>
      <c r="H207" s="7" t="s">
        <v>1105</v>
      </c>
      <c r="I207" s="7" t="s">
        <v>353</v>
      </c>
      <c r="J207" s="11">
        <v>6960</v>
      </c>
      <c r="K207" s="11">
        <v>6424</v>
      </c>
      <c r="L207" s="11">
        <v>13384</v>
      </c>
      <c r="M207" s="11">
        <v>2158</v>
      </c>
      <c r="N207" s="11">
        <v>1896</v>
      </c>
      <c r="O207" s="11">
        <v>1654</v>
      </c>
      <c r="P207" s="11">
        <v>1429</v>
      </c>
      <c r="Q207" s="11">
        <v>1223</v>
      </c>
      <c r="R207" s="11">
        <v>1026</v>
      </c>
      <c r="S207" s="11">
        <v>851</v>
      </c>
      <c r="T207" s="11">
        <v>696</v>
      </c>
      <c r="U207" s="11">
        <v>565</v>
      </c>
      <c r="V207" s="11">
        <v>467</v>
      </c>
      <c r="W207" s="11">
        <v>400</v>
      </c>
      <c r="X207" s="11">
        <v>337</v>
      </c>
      <c r="Y207" s="11">
        <v>272</v>
      </c>
      <c r="Z207" s="11">
        <v>177</v>
      </c>
      <c r="AA207" s="11">
        <v>124</v>
      </c>
      <c r="AB207" s="11">
        <v>70</v>
      </c>
      <c r="AC207" s="11">
        <v>39</v>
      </c>
    </row>
    <row r="208" spans="1:29" x14ac:dyDescent="0.25">
      <c r="A208" s="7" t="s">
        <v>43</v>
      </c>
      <c r="B208" s="7" t="s">
        <v>351</v>
      </c>
      <c r="C208" s="7" t="s">
        <v>170</v>
      </c>
      <c r="D208" s="7" t="s">
        <v>792</v>
      </c>
      <c r="E208" s="7" t="s">
        <v>28</v>
      </c>
      <c r="F208" s="7" t="s">
        <v>819</v>
      </c>
      <c r="G208" s="7" t="s">
        <v>352</v>
      </c>
      <c r="H208" s="7" t="s">
        <v>1106</v>
      </c>
      <c r="I208" s="7" t="s">
        <v>501</v>
      </c>
      <c r="J208" s="11">
        <v>12329</v>
      </c>
      <c r="K208" s="11">
        <v>11382</v>
      </c>
      <c r="L208" s="11">
        <v>23711</v>
      </c>
      <c r="M208" s="11">
        <v>3823</v>
      </c>
      <c r="N208" s="11">
        <v>3360</v>
      </c>
      <c r="O208" s="11">
        <v>2930</v>
      </c>
      <c r="P208" s="11">
        <v>2533</v>
      </c>
      <c r="Q208" s="11">
        <v>2167</v>
      </c>
      <c r="R208" s="11">
        <v>1819</v>
      </c>
      <c r="S208" s="11">
        <v>1507</v>
      </c>
      <c r="T208" s="11">
        <v>1233</v>
      </c>
      <c r="U208" s="11">
        <v>1002</v>
      </c>
      <c r="V208" s="11">
        <v>828</v>
      </c>
      <c r="W208" s="11">
        <v>709</v>
      </c>
      <c r="X208" s="11">
        <v>597</v>
      </c>
      <c r="Y208" s="11">
        <v>482</v>
      </c>
      <c r="Z208" s="11">
        <v>313</v>
      </c>
      <c r="AA208" s="11">
        <v>219</v>
      </c>
      <c r="AB208" s="11">
        <v>124</v>
      </c>
      <c r="AC208" s="11">
        <v>68</v>
      </c>
    </row>
    <row r="209" spans="1:29" x14ac:dyDescent="0.25">
      <c r="A209" s="7" t="s">
        <v>43</v>
      </c>
      <c r="B209" s="7" t="s">
        <v>351</v>
      </c>
      <c r="C209" s="7" t="s">
        <v>171</v>
      </c>
      <c r="D209" s="7" t="s">
        <v>792</v>
      </c>
      <c r="E209" s="7" t="s">
        <v>28</v>
      </c>
      <c r="F209" s="7" t="s">
        <v>819</v>
      </c>
      <c r="G209" s="7" t="s">
        <v>307</v>
      </c>
      <c r="H209" s="7" t="s">
        <v>1107</v>
      </c>
      <c r="I209" s="7" t="s">
        <v>550</v>
      </c>
      <c r="J209" s="11">
        <v>5085</v>
      </c>
      <c r="K209" s="11">
        <v>4694</v>
      </c>
      <c r="L209" s="11">
        <v>9779</v>
      </c>
      <c r="M209" s="11">
        <v>1577</v>
      </c>
      <c r="N209" s="11">
        <v>1386</v>
      </c>
      <c r="O209" s="11">
        <v>1208</v>
      </c>
      <c r="P209" s="11">
        <v>1045</v>
      </c>
      <c r="Q209" s="11">
        <v>894</v>
      </c>
      <c r="R209" s="11">
        <v>750</v>
      </c>
      <c r="S209" s="11">
        <v>621</v>
      </c>
      <c r="T209" s="11">
        <v>508</v>
      </c>
      <c r="U209" s="11">
        <v>412</v>
      </c>
      <c r="V209" s="11">
        <v>341</v>
      </c>
      <c r="W209" s="11">
        <v>292</v>
      </c>
      <c r="X209" s="11">
        <v>246</v>
      </c>
      <c r="Y209" s="11">
        <v>199</v>
      </c>
      <c r="Z209" s="11">
        <v>129</v>
      </c>
      <c r="AA209" s="11">
        <v>90</v>
      </c>
      <c r="AB209" s="11">
        <v>52</v>
      </c>
      <c r="AC209" s="11">
        <v>28</v>
      </c>
    </row>
    <row r="210" spans="1:29" x14ac:dyDescent="0.25">
      <c r="A210" s="7" t="s">
        <v>43</v>
      </c>
      <c r="B210" s="7" t="s">
        <v>351</v>
      </c>
      <c r="C210" s="7" t="s">
        <v>172</v>
      </c>
      <c r="D210" s="7" t="s">
        <v>792</v>
      </c>
      <c r="E210" s="7" t="s">
        <v>28</v>
      </c>
      <c r="F210" s="7" t="s">
        <v>819</v>
      </c>
      <c r="G210" s="7" t="s">
        <v>462</v>
      </c>
      <c r="H210" s="7" t="s">
        <v>1108</v>
      </c>
      <c r="I210" s="7" t="s">
        <v>565</v>
      </c>
      <c r="J210" s="11">
        <v>13755</v>
      </c>
      <c r="K210" s="11">
        <v>12698</v>
      </c>
      <c r="L210" s="11">
        <v>26453</v>
      </c>
      <c r="M210" s="11">
        <v>4264</v>
      </c>
      <c r="N210" s="11">
        <v>3749</v>
      </c>
      <c r="O210" s="11">
        <v>3269</v>
      </c>
      <c r="P210" s="11">
        <v>2826</v>
      </c>
      <c r="Q210" s="11">
        <v>2417</v>
      </c>
      <c r="R210" s="11">
        <v>2029</v>
      </c>
      <c r="S210" s="11">
        <v>1681</v>
      </c>
      <c r="T210" s="11">
        <v>1375</v>
      </c>
      <c r="U210" s="11">
        <v>1117</v>
      </c>
      <c r="V210" s="11">
        <v>924</v>
      </c>
      <c r="W210" s="11">
        <v>790</v>
      </c>
      <c r="X210" s="11">
        <v>666</v>
      </c>
      <c r="Y210" s="11">
        <v>537</v>
      </c>
      <c r="Z210" s="11">
        <v>350</v>
      </c>
      <c r="AA210" s="11">
        <v>243</v>
      </c>
      <c r="AB210" s="11">
        <v>139</v>
      </c>
      <c r="AC210" s="11">
        <v>76</v>
      </c>
    </row>
    <row r="211" spans="1:29" x14ac:dyDescent="0.25">
      <c r="A211" s="7" t="s">
        <v>43</v>
      </c>
      <c r="B211" s="7" t="s">
        <v>351</v>
      </c>
      <c r="C211" s="7" t="s">
        <v>173</v>
      </c>
      <c r="D211" s="7" t="s">
        <v>792</v>
      </c>
      <c r="E211" s="7" t="s">
        <v>28</v>
      </c>
      <c r="F211" s="7" t="s">
        <v>819</v>
      </c>
      <c r="G211" s="7" t="s">
        <v>871</v>
      </c>
      <c r="H211" s="7" t="s">
        <v>1109</v>
      </c>
      <c r="I211" s="7" t="s">
        <v>610</v>
      </c>
      <c r="J211" s="11">
        <v>5401</v>
      </c>
      <c r="K211" s="11">
        <v>4986</v>
      </c>
      <c r="L211" s="11">
        <v>10387</v>
      </c>
      <c r="M211" s="11">
        <v>1675</v>
      </c>
      <c r="N211" s="11">
        <v>1472</v>
      </c>
      <c r="O211" s="11">
        <v>1284</v>
      </c>
      <c r="P211" s="11">
        <v>1109</v>
      </c>
      <c r="Q211" s="11">
        <v>949</v>
      </c>
      <c r="R211" s="11">
        <v>797</v>
      </c>
      <c r="S211" s="11">
        <v>660</v>
      </c>
      <c r="T211" s="11">
        <v>540</v>
      </c>
      <c r="U211" s="11">
        <v>438</v>
      </c>
      <c r="V211" s="11">
        <v>363</v>
      </c>
      <c r="W211" s="11">
        <v>310</v>
      </c>
      <c r="X211" s="11">
        <v>262</v>
      </c>
      <c r="Y211" s="11">
        <v>211</v>
      </c>
      <c r="Z211" s="11">
        <v>138</v>
      </c>
      <c r="AA211" s="11">
        <v>96</v>
      </c>
      <c r="AB211" s="11">
        <v>54</v>
      </c>
      <c r="AC211" s="11">
        <v>30</v>
      </c>
    </row>
    <row r="212" spans="1:29" x14ac:dyDescent="0.25">
      <c r="A212" s="7" t="s">
        <v>43</v>
      </c>
      <c r="B212" s="7" t="s">
        <v>351</v>
      </c>
      <c r="C212" s="7" t="s">
        <v>174</v>
      </c>
      <c r="D212" s="7" t="s">
        <v>792</v>
      </c>
      <c r="E212" s="7" t="s">
        <v>28</v>
      </c>
      <c r="F212" s="7" t="s">
        <v>819</v>
      </c>
      <c r="G212" s="7" t="s">
        <v>866</v>
      </c>
      <c r="H212" s="7" t="s">
        <v>1110</v>
      </c>
      <c r="I212" s="7" t="s">
        <v>659</v>
      </c>
      <c r="J212" s="11">
        <v>9924</v>
      </c>
      <c r="K212" s="11">
        <v>9160</v>
      </c>
      <c r="L212" s="11">
        <v>19084</v>
      </c>
      <c r="M212" s="11">
        <v>3077</v>
      </c>
      <c r="N212" s="11">
        <v>2704</v>
      </c>
      <c r="O212" s="11">
        <v>2358</v>
      </c>
      <c r="P212" s="11">
        <v>2039</v>
      </c>
      <c r="Q212" s="11">
        <v>1743</v>
      </c>
      <c r="R212" s="11">
        <v>1463</v>
      </c>
      <c r="S212" s="11">
        <v>1213</v>
      </c>
      <c r="T212" s="11">
        <v>992</v>
      </c>
      <c r="U212" s="11">
        <v>806</v>
      </c>
      <c r="V212" s="11">
        <v>667</v>
      </c>
      <c r="W212" s="11">
        <v>570</v>
      </c>
      <c r="X212" s="11">
        <v>480</v>
      </c>
      <c r="Y212" s="11">
        <v>388</v>
      </c>
      <c r="Z212" s="11">
        <v>252</v>
      </c>
      <c r="AA212" s="11">
        <v>176</v>
      </c>
      <c r="AB212" s="11">
        <v>100</v>
      </c>
      <c r="AC212" s="11">
        <v>55</v>
      </c>
    </row>
    <row r="213" spans="1:29" x14ac:dyDescent="0.25">
      <c r="A213" s="7" t="s">
        <v>43</v>
      </c>
      <c r="B213" s="7" t="s">
        <v>351</v>
      </c>
      <c r="C213" s="7" t="s">
        <v>175</v>
      </c>
      <c r="D213" s="7" t="s">
        <v>792</v>
      </c>
      <c r="E213" s="7" t="s">
        <v>28</v>
      </c>
      <c r="F213" s="7" t="s">
        <v>819</v>
      </c>
      <c r="G213" s="7" t="s">
        <v>872</v>
      </c>
      <c r="H213" s="7" t="s">
        <v>1111</v>
      </c>
      <c r="I213" s="7" t="s">
        <v>670</v>
      </c>
      <c r="J213" s="11">
        <v>10463</v>
      </c>
      <c r="K213" s="11">
        <v>9659</v>
      </c>
      <c r="L213" s="11">
        <v>20122</v>
      </c>
      <c r="M213" s="11">
        <v>3244</v>
      </c>
      <c r="N213" s="11">
        <v>2852</v>
      </c>
      <c r="O213" s="11">
        <v>2487</v>
      </c>
      <c r="P213" s="11">
        <v>2149</v>
      </c>
      <c r="Q213" s="11">
        <v>1838</v>
      </c>
      <c r="R213" s="11">
        <v>1543</v>
      </c>
      <c r="S213" s="11">
        <v>1278</v>
      </c>
      <c r="T213" s="11">
        <v>1046</v>
      </c>
      <c r="U213" s="11">
        <v>850</v>
      </c>
      <c r="V213" s="11">
        <v>703</v>
      </c>
      <c r="W213" s="11">
        <v>601</v>
      </c>
      <c r="X213" s="11">
        <v>506</v>
      </c>
      <c r="Y213" s="11">
        <v>409</v>
      </c>
      <c r="Z213" s="11">
        <v>266</v>
      </c>
      <c r="AA213" s="11">
        <v>185</v>
      </c>
      <c r="AB213" s="11">
        <v>106</v>
      </c>
      <c r="AC213" s="11">
        <v>58</v>
      </c>
    </row>
    <row r="214" spans="1:29" x14ac:dyDescent="0.25">
      <c r="A214" s="7" t="s">
        <v>43</v>
      </c>
      <c r="B214" s="7" t="s">
        <v>306</v>
      </c>
      <c r="C214" s="7" t="s">
        <v>572</v>
      </c>
      <c r="D214" s="7" t="s">
        <v>792</v>
      </c>
      <c r="E214" s="7" t="s">
        <v>28</v>
      </c>
      <c r="F214" s="7" t="s">
        <v>820</v>
      </c>
      <c r="G214" s="7" t="s">
        <v>870</v>
      </c>
      <c r="H214" s="7" t="s">
        <v>1112</v>
      </c>
      <c r="I214" s="7" t="s">
        <v>573</v>
      </c>
      <c r="J214" s="11">
        <v>7464</v>
      </c>
      <c r="K214" s="11">
        <v>6889</v>
      </c>
      <c r="L214" s="11">
        <v>14353</v>
      </c>
      <c r="M214" s="11">
        <v>2314</v>
      </c>
      <c r="N214" s="11">
        <v>2034</v>
      </c>
      <c r="O214" s="11">
        <v>1774</v>
      </c>
      <c r="P214" s="11">
        <v>1533</v>
      </c>
      <c r="Q214" s="11">
        <v>1312</v>
      </c>
      <c r="R214" s="11">
        <v>1101</v>
      </c>
      <c r="S214" s="11">
        <v>912</v>
      </c>
      <c r="T214" s="11">
        <v>746</v>
      </c>
      <c r="U214" s="11">
        <v>606</v>
      </c>
      <c r="V214" s="11">
        <v>502</v>
      </c>
      <c r="W214" s="11">
        <v>429</v>
      </c>
      <c r="X214" s="11">
        <v>361</v>
      </c>
      <c r="Y214" s="11">
        <v>292</v>
      </c>
      <c r="Z214" s="11">
        <v>190</v>
      </c>
      <c r="AA214" s="11">
        <v>132</v>
      </c>
      <c r="AB214" s="11">
        <v>75</v>
      </c>
      <c r="AC214" s="11">
        <v>41</v>
      </c>
    </row>
    <row r="215" spans="1:29" x14ac:dyDescent="0.25">
      <c r="A215" s="7" t="s">
        <v>43</v>
      </c>
      <c r="B215" s="7" t="s">
        <v>306</v>
      </c>
      <c r="C215" s="7" t="s">
        <v>275</v>
      </c>
      <c r="D215" s="7" t="s">
        <v>792</v>
      </c>
      <c r="E215" s="7" t="s">
        <v>28</v>
      </c>
      <c r="F215" s="7" t="s">
        <v>820</v>
      </c>
      <c r="G215" s="7" t="s">
        <v>866</v>
      </c>
      <c r="H215" s="7" t="s">
        <v>1113</v>
      </c>
      <c r="I215" s="7" t="s">
        <v>615</v>
      </c>
      <c r="J215" s="11">
        <v>25448</v>
      </c>
      <c r="K215" s="11">
        <v>23490</v>
      </c>
      <c r="L215" s="11">
        <v>48938</v>
      </c>
      <c r="M215" s="11">
        <v>7889</v>
      </c>
      <c r="N215" s="11">
        <v>6934</v>
      </c>
      <c r="O215" s="11">
        <v>6048</v>
      </c>
      <c r="P215" s="11">
        <v>5227</v>
      </c>
      <c r="Q215" s="11">
        <v>4471</v>
      </c>
      <c r="R215" s="11">
        <v>3753</v>
      </c>
      <c r="S215" s="11">
        <v>3110</v>
      </c>
      <c r="T215" s="11">
        <v>2545</v>
      </c>
      <c r="U215" s="11">
        <v>2067</v>
      </c>
      <c r="V215" s="11">
        <v>1710</v>
      </c>
      <c r="W215" s="11">
        <v>1462</v>
      </c>
      <c r="X215" s="11">
        <v>1231</v>
      </c>
      <c r="Y215" s="11">
        <v>995</v>
      </c>
      <c r="Z215" s="11">
        <v>647</v>
      </c>
      <c r="AA215" s="11">
        <v>451</v>
      </c>
      <c r="AB215" s="11">
        <v>256</v>
      </c>
      <c r="AC215" s="11">
        <v>141</v>
      </c>
    </row>
    <row r="216" spans="1:29" x14ac:dyDescent="0.25">
      <c r="A216" s="7" t="s">
        <v>43</v>
      </c>
      <c r="B216" s="7" t="s">
        <v>306</v>
      </c>
      <c r="C216" s="7" t="s">
        <v>305</v>
      </c>
      <c r="D216" s="7" t="s">
        <v>792</v>
      </c>
      <c r="E216" s="7" t="s">
        <v>28</v>
      </c>
      <c r="F216" s="7" t="s">
        <v>820</v>
      </c>
      <c r="G216" s="7" t="s">
        <v>868</v>
      </c>
      <c r="H216" s="7" t="s">
        <v>1114</v>
      </c>
      <c r="I216" s="7" t="s">
        <v>308</v>
      </c>
      <c r="J216" s="11">
        <v>22381</v>
      </c>
      <c r="K216" s="11">
        <v>20659</v>
      </c>
      <c r="L216" s="11">
        <v>43040</v>
      </c>
      <c r="M216" s="11">
        <v>6938</v>
      </c>
      <c r="N216" s="11">
        <v>6098</v>
      </c>
      <c r="O216" s="11">
        <v>5319</v>
      </c>
      <c r="P216" s="11">
        <v>4597</v>
      </c>
      <c r="Q216" s="11">
        <v>3933</v>
      </c>
      <c r="R216" s="11">
        <v>3301</v>
      </c>
      <c r="S216" s="11">
        <v>2735</v>
      </c>
      <c r="T216" s="11">
        <v>2238</v>
      </c>
      <c r="U216" s="11">
        <v>1818</v>
      </c>
      <c r="V216" s="11">
        <v>1504</v>
      </c>
      <c r="W216" s="11">
        <v>1286</v>
      </c>
      <c r="X216" s="11">
        <v>1082</v>
      </c>
      <c r="Y216" s="11">
        <v>876</v>
      </c>
      <c r="Z216" s="11">
        <v>570</v>
      </c>
      <c r="AA216" s="11">
        <v>396</v>
      </c>
      <c r="AB216" s="11">
        <v>225</v>
      </c>
      <c r="AC216" s="11">
        <v>124</v>
      </c>
    </row>
    <row r="217" spans="1:29" x14ac:dyDescent="0.25">
      <c r="A217" s="7" t="s">
        <v>43</v>
      </c>
      <c r="B217" s="7" t="s">
        <v>306</v>
      </c>
      <c r="C217" s="7" t="s">
        <v>176</v>
      </c>
      <c r="D217" s="7" t="s">
        <v>792</v>
      </c>
      <c r="E217" s="7" t="s">
        <v>28</v>
      </c>
      <c r="F217" s="7" t="s">
        <v>820</v>
      </c>
      <c r="G217" s="7" t="s">
        <v>322</v>
      </c>
      <c r="H217" s="7" t="s">
        <v>1115</v>
      </c>
      <c r="I217" s="7" t="s">
        <v>357</v>
      </c>
      <c r="J217" s="11">
        <v>7391</v>
      </c>
      <c r="K217" s="11">
        <v>6822</v>
      </c>
      <c r="L217" s="11">
        <v>14213</v>
      </c>
      <c r="M217" s="11">
        <v>2292</v>
      </c>
      <c r="N217" s="11">
        <v>2014</v>
      </c>
      <c r="O217" s="11">
        <v>1756</v>
      </c>
      <c r="P217" s="11">
        <v>1518</v>
      </c>
      <c r="Q217" s="11">
        <v>1299</v>
      </c>
      <c r="R217" s="11">
        <v>1090</v>
      </c>
      <c r="S217" s="11">
        <v>904</v>
      </c>
      <c r="T217" s="11">
        <v>739</v>
      </c>
      <c r="U217" s="11">
        <v>600</v>
      </c>
      <c r="V217" s="11">
        <v>496</v>
      </c>
      <c r="W217" s="11">
        <v>424</v>
      </c>
      <c r="X217" s="11">
        <v>358</v>
      </c>
      <c r="Y217" s="11">
        <v>289</v>
      </c>
      <c r="Z217" s="11">
        <v>188</v>
      </c>
      <c r="AA217" s="11">
        <v>131</v>
      </c>
      <c r="AB217" s="11">
        <v>74</v>
      </c>
      <c r="AC217" s="11">
        <v>41</v>
      </c>
    </row>
    <row r="218" spans="1:29" x14ac:dyDescent="0.25">
      <c r="A218" s="7" t="s">
        <v>43</v>
      </c>
      <c r="B218" s="7" t="s">
        <v>306</v>
      </c>
      <c r="C218" s="7" t="s">
        <v>177</v>
      </c>
      <c r="D218" s="7" t="s">
        <v>792</v>
      </c>
      <c r="E218" s="7" t="s">
        <v>28</v>
      </c>
      <c r="F218" s="7" t="s">
        <v>820</v>
      </c>
      <c r="G218" s="7" t="s">
        <v>287</v>
      </c>
      <c r="H218" s="7" t="s">
        <v>1116</v>
      </c>
      <c r="I218" s="7" t="s">
        <v>442</v>
      </c>
      <c r="J218" s="11">
        <v>16123</v>
      </c>
      <c r="K218" s="11">
        <v>14884</v>
      </c>
      <c r="L218" s="11">
        <v>31007</v>
      </c>
      <c r="M218" s="11">
        <v>4999</v>
      </c>
      <c r="N218" s="11">
        <v>4394</v>
      </c>
      <c r="O218" s="11">
        <v>3832</v>
      </c>
      <c r="P218" s="11">
        <v>3311</v>
      </c>
      <c r="Q218" s="11">
        <v>2833</v>
      </c>
      <c r="R218" s="11">
        <v>2378</v>
      </c>
      <c r="S218" s="11">
        <v>1971</v>
      </c>
      <c r="T218" s="11">
        <v>1612</v>
      </c>
      <c r="U218" s="11">
        <v>1309</v>
      </c>
      <c r="V218" s="11">
        <v>1083</v>
      </c>
      <c r="W218" s="11">
        <v>926</v>
      </c>
      <c r="X218" s="11">
        <v>780</v>
      </c>
      <c r="Y218" s="11">
        <v>630</v>
      </c>
      <c r="Z218" s="11">
        <v>410</v>
      </c>
      <c r="AA218" s="11">
        <v>285</v>
      </c>
      <c r="AB218" s="11">
        <v>163</v>
      </c>
      <c r="AC218" s="11">
        <v>89</v>
      </c>
    </row>
    <row r="219" spans="1:29" x14ac:dyDescent="0.25">
      <c r="A219" s="7" t="s">
        <v>43</v>
      </c>
      <c r="B219" s="7" t="s">
        <v>306</v>
      </c>
      <c r="C219" s="7" t="s">
        <v>178</v>
      </c>
      <c r="D219" s="7" t="s">
        <v>792</v>
      </c>
      <c r="E219" s="7" t="s">
        <v>28</v>
      </c>
      <c r="F219" s="7" t="s">
        <v>820</v>
      </c>
      <c r="G219" s="7" t="s">
        <v>352</v>
      </c>
      <c r="H219" s="7" t="s">
        <v>1117</v>
      </c>
      <c r="I219" s="7" t="s">
        <v>446</v>
      </c>
      <c r="J219" s="11">
        <v>23331</v>
      </c>
      <c r="K219" s="11">
        <v>21536</v>
      </c>
      <c r="L219" s="11">
        <v>44866</v>
      </c>
      <c r="M219" s="11">
        <v>7233</v>
      </c>
      <c r="N219" s="11">
        <v>6358</v>
      </c>
      <c r="O219" s="11">
        <v>5545</v>
      </c>
      <c r="P219" s="11">
        <v>4792</v>
      </c>
      <c r="Q219" s="11">
        <v>4100</v>
      </c>
      <c r="R219" s="11">
        <v>3441</v>
      </c>
      <c r="S219" s="11">
        <v>2852</v>
      </c>
      <c r="T219" s="11">
        <v>2333</v>
      </c>
      <c r="U219" s="11">
        <v>1894</v>
      </c>
      <c r="V219" s="11">
        <v>1568</v>
      </c>
      <c r="W219" s="11">
        <v>1341</v>
      </c>
      <c r="X219" s="11">
        <v>1129</v>
      </c>
      <c r="Y219" s="11">
        <v>912</v>
      </c>
      <c r="Z219" s="11">
        <v>593</v>
      </c>
      <c r="AA219" s="11">
        <v>414</v>
      </c>
      <c r="AB219" s="11">
        <v>235</v>
      </c>
      <c r="AC219" s="11">
        <v>129</v>
      </c>
    </row>
    <row r="220" spans="1:29" x14ac:dyDescent="0.25">
      <c r="A220" s="7" t="s">
        <v>43</v>
      </c>
      <c r="B220" s="7" t="s">
        <v>306</v>
      </c>
      <c r="C220" s="7" t="s">
        <v>179</v>
      </c>
      <c r="D220" s="7" t="s">
        <v>792</v>
      </c>
      <c r="E220" s="7" t="s">
        <v>28</v>
      </c>
      <c r="F220" s="7" t="s">
        <v>820</v>
      </c>
      <c r="G220" s="7" t="s">
        <v>307</v>
      </c>
      <c r="H220" s="7" t="s">
        <v>1118</v>
      </c>
      <c r="I220" s="7" t="s">
        <v>472</v>
      </c>
      <c r="J220" s="11">
        <v>12870</v>
      </c>
      <c r="K220" s="11">
        <v>11879</v>
      </c>
      <c r="L220" s="11">
        <v>24749</v>
      </c>
      <c r="M220" s="11">
        <v>3990</v>
      </c>
      <c r="N220" s="11">
        <v>3507</v>
      </c>
      <c r="O220" s="11">
        <v>3058</v>
      </c>
      <c r="P220" s="11">
        <v>2644</v>
      </c>
      <c r="Q220" s="11">
        <v>2261</v>
      </c>
      <c r="R220" s="11">
        <v>1899</v>
      </c>
      <c r="S220" s="11">
        <v>1573</v>
      </c>
      <c r="T220" s="11">
        <v>1287</v>
      </c>
      <c r="U220" s="11">
        <v>1045</v>
      </c>
      <c r="V220" s="11">
        <v>865</v>
      </c>
      <c r="W220" s="11">
        <v>740</v>
      </c>
      <c r="X220" s="11">
        <v>622</v>
      </c>
      <c r="Y220" s="11">
        <v>503</v>
      </c>
      <c r="Z220" s="11">
        <v>327</v>
      </c>
      <c r="AA220" s="11">
        <v>228</v>
      </c>
      <c r="AB220" s="11">
        <v>129</v>
      </c>
      <c r="AC220" s="11">
        <v>71</v>
      </c>
    </row>
    <row r="221" spans="1:29" x14ac:dyDescent="0.25">
      <c r="A221" s="7" t="s">
        <v>43</v>
      </c>
      <c r="B221" s="7" t="s">
        <v>306</v>
      </c>
      <c r="C221" s="7" t="s">
        <v>180</v>
      </c>
      <c r="D221" s="7" t="s">
        <v>792</v>
      </c>
      <c r="E221" s="7" t="s">
        <v>28</v>
      </c>
      <c r="F221" s="7" t="s">
        <v>820</v>
      </c>
      <c r="G221" s="7" t="s">
        <v>462</v>
      </c>
      <c r="H221" s="7" t="s">
        <v>1119</v>
      </c>
      <c r="I221" s="7" t="s">
        <v>464</v>
      </c>
      <c r="J221" s="11">
        <v>8415</v>
      </c>
      <c r="K221" s="11">
        <v>7768</v>
      </c>
      <c r="L221" s="11">
        <v>16182</v>
      </c>
      <c r="M221" s="11">
        <v>2609</v>
      </c>
      <c r="N221" s="11">
        <v>2293</v>
      </c>
      <c r="O221" s="11">
        <v>2000</v>
      </c>
      <c r="P221" s="11">
        <v>1728</v>
      </c>
      <c r="Q221" s="11">
        <v>1479</v>
      </c>
      <c r="R221" s="11">
        <v>1241</v>
      </c>
      <c r="S221" s="11">
        <v>1028</v>
      </c>
      <c r="T221" s="11">
        <v>841</v>
      </c>
      <c r="U221" s="11">
        <v>683</v>
      </c>
      <c r="V221" s="11">
        <v>565</v>
      </c>
      <c r="W221" s="11">
        <v>484</v>
      </c>
      <c r="X221" s="11">
        <v>407</v>
      </c>
      <c r="Y221" s="11">
        <v>330</v>
      </c>
      <c r="Z221" s="11">
        <v>214</v>
      </c>
      <c r="AA221" s="11">
        <v>149</v>
      </c>
      <c r="AB221" s="11">
        <v>85</v>
      </c>
      <c r="AC221" s="11">
        <v>46</v>
      </c>
    </row>
    <row r="222" spans="1:29" x14ac:dyDescent="0.25">
      <c r="A222" s="7" t="s">
        <v>43</v>
      </c>
      <c r="B222" s="7" t="s">
        <v>306</v>
      </c>
      <c r="C222" s="7" t="s">
        <v>181</v>
      </c>
      <c r="D222" s="7" t="s">
        <v>792</v>
      </c>
      <c r="E222" s="7" t="s">
        <v>28</v>
      </c>
      <c r="F222" s="7" t="s">
        <v>820</v>
      </c>
      <c r="G222" s="7" t="s">
        <v>869</v>
      </c>
      <c r="H222" s="7" t="s">
        <v>1120</v>
      </c>
      <c r="I222" s="7" t="s">
        <v>502</v>
      </c>
      <c r="J222" s="11">
        <v>7792</v>
      </c>
      <c r="K222" s="11">
        <v>7194</v>
      </c>
      <c r="L222" s="11">
        <v>14986</v>
      </c>
      <c r="M222" s="11">
        <v>2417</v>
      </c>
      <c r="N222" s="11">
        <v>2124</v>
      </c>
      <c r="O222" s="11">
        <v>1852</v>
      </c>
      <c r="P222" s="11">
        <v>1600</v>
      </c>
      <c r="Q222" s="11">
        <v>1370</v>
      </c>
      <c r="R222" s="11">
        <v>1149</v>
      </c>
      <c r="S222" s="11">
        <v>952</v>
      </c>
      <c r="T222" s="11">
        <v>779</v>
      </c>
      <c r="U222" s="11">
        <v>633</v>
      </c>
      <c r="V222" s="11">
        <v>523</v>
      </c>
      <c r="W222" s="11">
        <v>448</v>
      </c>
      <c r="X222" s="11">
        <v>377</v>
      </c>
      <c r="Y222" s="11">
        <v>305</v>
      </c>
      <c r="Z222" s="11">
        <v>198</v>
      </c>
      <c r="AA222" s="11">
        <v>138</v>
      </c>
      <c r="AB222" s="11">
        <v>79</v>
      </c>
      <c r="AC222" s="11">
        <v>43</v>
      </c>
    </row>
    <row r="223" spans="1:29" x14ac:dyDescent="0.25">
      <c r="A223" s="7" t="s">
        <v>43</v>
      </c>
      <c r="B223" s="7" t="s">
        <v>306</v>
      </c>
      <c r="C223" s="7" t="s">
        <v>182</v>
      </c>
      <c r="D223" s="7" t="s">
        <v>792</v>
      </c>
      <c r="E223" s="7" t="s">
        <v>28</v>
      </c>
      <c r="F223" s="7" t="s">
        <v>820</v>
      </c>
      <c r="G223" s="7" t="s">
        <v>871</v>
      </c>
      <c r="H223" s="7" t="s">
        <v>1121</v>
      </c>
      <c r="I223" s="7" t="s">
        <v>605</v>
      </c>
      <c r="J223" s="11">
        <v>19216</v>
      </c>
      <c r="K223" s="11">
        <v>17739</v>
      </c>
      <c r="L223" s="11">
        <v>36955</v>
      </c>
      <c r="M223" s="11">
        <v>5957</v>
      </c>
      <c r="N223" s="11">
        <v>5237</v>
      </c>
      <c r="O223" s="11">
        <v>4567</v>
      </c>
      <c r="P223" s="11">
        <v>3947</v>
      </c>
      <c r="Q223" s="11">
        <v>3377</v>
      </c>
      <c r="R223" s="11">
        <v>2834</v>
      </c>
      <c r="S223" s="11">
        <v>2349</v>
      </c>
      <c r="T223" s="11">
        <v>1921</v>
      </c>
      <c r="U223" s="11">
        <v>1560</v>
      </c>
      <c r="V223" s="11">
        <v>1291</v>
      </c>
      <c r="W223" s="11">
        <v>1104</v>
      </c>
      <c r="X223" s="11">
        <v>929</v>
      </c>
      <c r="Y223" s="11">
        <v>752</v>
      </c>
      <c r="Z223" s="11">
        <v>489</v>
      </c>
      <c r="AA223" s="11">
        <v>340</v>
      </c>
      <c r="AB223" s="11">
        <v>194</v>
      </c>
      <c r="AC223" s="11">
        <v>107</v>
      </c>
    </row>
    <row r="224" spans="1:29" x14ac:dyDescent="0.25">
      <c r="A224" s="7" t="s">
        <v>43</v>
      </c>
      <c r="B224" s="7" t="s">
        <v>306</v>
      </c>
      <c r="C224" s="7" t="s">
        <v>183</v>
      </c>
      <c r="D224" s="7" t="s">
        <v>792</v>
      </c>
      <c r="E224" s="7" t="s">
        <v>28</v>
      </c>
      <c r="F224" s="7" t="s">
        <v>820</v>
      </c>
      <c r="G224" s="7" t="s">
        <v>872</v>
      </c>
      <c r="H224" s="7" t="s">
        <v>1122</v>
      </c>
      <c r="I224" s="7" t="s">
        <v>674</v>
      </c>
      <c r="J224" s="11">
        <v>9851</v>
      </c>
      <c r="K224" s="11">
        <v>9093</v>
      </c>
      <c r="L224" s="11">
        <v>18945</v>
      </c>
      <c r="M224" s="11">
        <v>3054</v>
      </c>
      <c r="N224" s="11">
        <v>2685</v>
      </c>
      <c r="O224" s="11">
        <v>2341</v>
      </c>
      <c r="P224" s="11">
        <v>2023</v>
      </c>
      <c r="Q224" s="11">
        <v>1731</v>
      </c>
      <c r="R224" s="11">
        <v>1453</v>
      </c>
      <c r="S224" s="11">
        <v>1204</v>
      </c>
      <c r="T224" s="11">
        <v>985</v>
      </c>
      <c r="U224" s="11">
        <v>800</v>
      </c>
      <c r="V224" s="11">
        <v>662</v>
      </c>
      <c r="W224" s="11">
        <v>566</v>
      </c>
      <c r="X224" s="11">
        <v>477</v>
      </c>
      <c r="Y224" s="11">
        <v>386</v>
      </c>
      <c r="Z224" s="11">
        <v>251</v>
      </c>
      <c r="AA224" s="11">
        <v>174</v>
      </c>
      <c r="AB224" s="11">
        <v>99</v>
      </c>
      <c r="AC224" s="11">
        <v>55</v>
      </c>
    </row>
    <row r="225" spans="1:29" x14ac:dyDescent="0.25">
      <c r="A225" s="7" t="s">
        <v>43</v>
      </c>
      <c r="B225" s="7" t="s">
        <v>306</v>
      </c>
      <c r="C225" s="7" t="s">
        <v>184</v>
      </c>
      <c r="D225" s="7" t="s">
        <v>792</v>
      </c>
      <c r="E225" s="7" t="s">
        <v>28</v>
      </c>
      <c r="F225" s="7" t="s">
        <v>820</v>
      </c>
      <c r="G225" s="7" t="s">
        <v>873</v>
      </c>
      <c r="H225" s="7" t="s">
        <v>1123</v>
      </c>
      <c r="I225" s="7" t="s">
        <v>696</v>
      </c>
      <c r="J225" s="11">
        <v>11574</v>
      </c>
      <c r="K225" s="11">
        <v>10684</v>
      </c>
      <c r="L225" s="11">
        <v>22258</v>
      </c>
      <c r="M225" s="11">
        <v>3588</v>
      </c>
      <c r="N225" s="11">
        <v>3154</v>
      </c>
      <c r="O225" s="11">
        <v>2750</v>
      </c>
      <c r="P225" s="11">
        <v>2378</v>
      </c>
      <c r="Q225" s="11">
        <v>2034</v>
      </c>
      <c r="R225" s="11">
        <v>1707</v>
      </c>
      <c r="S225" s="11">
        <v>1415</v>
      </c>
      <c r="T225" s="11">
        <v>1158</v>
      </c>
      <c r="U225" s="11">
        <v>940</v>
      </c>
      <c r="V225" s="11">
        <v>778</v>
      </c>
      <c r="W225" s="11">
        <v>666</v>
      </c>
      <c r="X225" s="11">
        <v>560</v>
      </c>
      <c r="Y225" s="11">
        <v>452</v>
      </c>
      <c r="Z225" s="11">
        <v>294</v>
      </c>
      <c r="AA225" s="11">
        <v>205</v>
      </c>
      <c r="AB225" s="11">
        <v>116</v>
      </c>
      <c r="AC225" s="11">
        <v>65</v>
      </c>
    </row>
    <row r="226" spans="1:29" x14ac:dyDescent="0.25">
      <c r="A226" s="7" t="s">
        <v>43</v>
      </c>
      <c r="B226" s="7" t="s">
        <v>258</v>
      </c>
      <c r="C226" s="7" t="s">
        <v>155</v>
      </c>
      <c r="D226" s="7" t="s">
        <v>792</v>
      </c>
      <c r="E226" s="7" t="s">
        <v>28</v>
      </c>
      <c r="F226" s="7" t="s">
        <v>816</v>
      </c>
      <c r="G226" s="7" t="s">
        <v>322</v>
      </c>
      <c r="H226" s="7" t="s">
        <v>1124</v>
      </c>
      <c r="I226" s="7" t="s">
        <v>452</v>
      </c>
      <c r="J226" s="11">
        <v>12375</v>
      </c>
      <c r="K226" s="11">
        <v>11424</v>
      </c>
      <c r="L226" s="11">
        <v>23798</v>
      </c>
      <c r="M226" s="11">
        <v>3837</v>
      </c>
      <c r="N226" s="11">
        <v>3372</v>
      </c>
      <c r="O226" s="11">
        <v>2941</v>
      </c>
      <c r="P226" s="11">
        <v>2541</v>
      </c>
      <c r="Q226" s="11">
        <v>2174</v>
      </c>
      <c r="R226" s="11">
        <v>1825</v>
      </c>
      <c r="S226" s="11">
        <v>1512</v>
      </c>
      <c r="T226" s="11">
        <v>1237</v>
      </c>
      <c r="U226" s="11">
        <v>1005</v>
      </c>
      <c r="V226" s="11">
        <v>831</v>
      </c>
      <c r="W226" s="11">
        <v>711</v>
      </c>
      <c r="X226" s="11">
        <v>599</v>
      </c>
      <c r="Y226" s="11">
        <v>484</v>
      </c>
      <c r="Z226" s="11">
        <v>314</v>
      </c>
      <c r="AA226" s="11">
        <v>220</v>
      </c>
      <c r="AB226" s="11">
        <v>125</v>
      </c>
      <c r="AC226" s="11">
        <v>69</v>
      </c>
    </row>
    <row r="227" spans="1:29" x14ac:dyDescent="0.25">
      <c r="A227" s="7" t="s">
        <v>43</v>
      </c>
      <c r="B227" s="7" t="s">
        <v>258</v>
      </c>
      <c r="C227" s="7" t="s">
        <v>156</v>
      </c>
      <c r="D227" s="7" t="s">
        <v>792</v>
      </c>
      <c r="E227" s="7" t="s">
        <v>28</v>
      </c>
      <c r="F227" s="7" t="s">
        <v>816</v>
      </c>
      <c r="G227" s="7" t="s">
        <v>287</v>
      </c>
      <c r="H227" s="7" t="s">
        <v>1125</v>
      </c>
      <c r="I227" s="7" t="s">
        <v>481</v>
      </c>
      <c r="J227" s="11">
        <v>4266</v>
      </c>
      <c r="K227" s="11">
        <v>3938</v>
      </c>
      <c r="L227" s="11">
        <v>8204</v>
      </c>
      <c r="M227" s="11">
        <v>1322</v>
      </c>
      <c r="N227" s="11">
        <v>1162</v>
      </c>
      <c r="O227" s="11">
        <v>1013</v>
      </c>
      <c r="P227" s="11">
        <v>877</v>
      </c>
      <c r="Q227" s="11">
        <v>750</v>
      </c>
      <c r="R227" s="11">
        <v>629</v>
      </c>
      <c r="S227" s="11">
        <v>521</v>
      </c>
      <c r="T227" s="11">
        <v>426</v>
      </c>
      <c r="U227" s="11">
        <v>347</v>
      </c>
      <c r="V227" s="11">
        <v>286</v>
      </c>
      <c r="W227" s="11">
        <v>246</v>
      </c>
      <c r="X227" s="11">
        <v>207</v>
      </c>
      <c r="Y227" s="11">
        <v>167</v>
      </c>
      <c r="Z227" s="11">
        <v>109</v>
      </c>
      <c r="AA227" s="11">
        <v>75</v>
      </c>
      <c r="AB227" s="11">
        <v>43</v>
      </c>
      <c r="AC227" s="11">
        <v>24</v>
      </c>
    </row>
    <row r="228" spans="1:29" x14ac:dyDescent="0.25">
      <c r="A228" s="7" t="s">
        <v>43</v>
      </c>
      <c r="B228" s="7" t="s">
        <v>258</v>
      </c>
      <c r="C228" s="7" t="s">
        <v>157</v>
      </c>
      <c r="D228" s="7" t="s">
        <v>792</v>
      </c>
      <c r="E228" s="7" t="s">
        <v>28</v>
      </c>
      <c r="F228" s="7" t="s">
        <v>816</v>
      </c>
      <c r="G228" s="7" t="s">
        <v>307</v>
      </c>
      <c r="H228" s="7" t="s">
        <v>1126</v>
      </c>
      <c r="I228" s="7" t="s">
        <v>323</v>
      </c>
      <c r="J228" s="11">
        <v>9922</v>
      </c>
      <c r="K228" s="11">
        <v>9159</v>
      </c>
      <c r="L228" s="11">
        <v>19081</v>
      </c>
      <c r="M228" s="11">
        <v>3077</v>
      </c>
      <c r="N228" s="11">
        <v>2704</v>
      </c>
      <c r="O228" s="11">
        <v>2358</v>
      </c>
      <c r="P228" s="11">
        <v>2039</v>
      </c>
      <c r="Q228" s="11">
        <v>1743</v>
      </c>
      <c r="R228" s="11">
        <v>1463</v>
      </c>
      <c r="S228" s="11">
        <v>1213</v>
      </c>
      <c r="T228" s="11">
        <v>992</v>
      </c>
      <c r="U228" s="11">
        <v>806</v>
      </c>
      <c r="V228" s="11">
        <v>667</v>
      </c>
      <c r="W228" s="11">
        <v>570</v>
      </c>
      <c r="X228" s="11">
        <v>480</v>
      </c>
      <c r="Y228" s="11">
        <v>388</v>
      </c>
      <c r="Z228" s="11">
        <v>252</v>
      </c>
      <c r="AA228" s="11">
        <v>176</v>
      </c>
      <c r="AB228" s="11">
        <v>100</v>
      </c>
      <c r="AC228" s="11">
        <v>55</v>
      </c>
    </row>
    <row r="229" spans="1:29" x14ac:dyDescent="0.25">
      <c r="A229" s="7" t="s">
        <v>43</v>
      </c>
      <c r="B229" s="7" t="s">
        <v>258</v>
      </c>
      <c r="C229" s="7" t="s">
        <v>149</v>
      </c>
      <c r="D229" s="7" t="s">
        <v>792</v>
      </c>
      <c r="E229" s="7" t="s">
        <v>28</v>
      </c>
      <c r="F229" s="7" t="s">
        <v>816</v>
      </c>
      <c r="G229" s="7" t="s">
        <v>462</v>
      </c>
      <c r="H229" s="7" t="s">
        <v>1127</v>
      </c>
      <c r="I229" s="7" t="s">
        <v>622</v>
      </c>
      <c r="J229" s="11">
        <v>6821</v>
      </c>
      <c r="K229" s="11">
        <v>6297</v>
      </c>
      <c r="L229" s="11">
        <v>13118</v>
      </c>
      <c r="M229" s="11">
        <v>2115</v>
      </c>
      <c r="N229" s="11">
        <v>1859</v>
      </c>
      <c r="O229" s="11">
        <v>1621</v>
      </c>
      <c r="P229" s="11">
        <v>1401</v>
      </c>
      <c r="Q229" s="11">
        <v>1199</v>
      </c>
      <c r="R229" s="11">
        <v>1006</v>
      </c>
      <c r="S229" s="11">
        <v>834</v>
      </c>
      <c r="T229" s="11">
        <v>682</v>
      </c>
      <c r="U229" s="11">
        <v>554</v>
      </c>
      <c r="V229" s="11">
        <v>459</v>
      </c>
      <c r="W229" s="11">
        <v>392</v>
      </c>
      <c r="X229" s="11">
        <v>330</v>
      </c>
      <c r="Y229" s="11">
        <v>267</v>
      </c>
      <c r="Z229" s="11">
        <v>173</v>
      </c>
      <c r="AA229" s="11">
        <v>121</v>
      </c>
      <c r="AB229" s="11">
        <v>69</v>
      </c>
      <c r="AC229" s="11">
        <v>38</v>
      </c>
    </row>
    <row r="230" spans="1:29" x14ac:dyDescent="0.25">
      <c r="A230" s="7" t="s">
        <v>43</v>
      </c>
      <c r="B230" s="7" t="s">
        <v>258</v>
      </c>
      <c r="C230" s="7" t="s">
        <v>158</v>
      </c>
      <c r="D230" s="7" t="s">
        <v>792</v>
      </c>
      <c r="E230" s="7" t="s">
        <v>28</v>
      </c>
      <c r="F230" s="7" t="s">
        <v>816</v>
      </c>
      <c r="G230" s="7" t="s">
        <v>869</v>
      </c>
      <c r="H230" s="7" t="s">
        <v>1128</v>
      </c>
      <c r="I230" s="7" t="s">
        <v>666</v>
      </c>
      <c r="J230" s="11">
        <v>14319</v>
      </c>
      <c r="K230" s="11">
        <v>13219</v>
      </c>
      <c r="L230" s="11">
        <v>27538</v>
      </c>
      <c r="M230" s="11">
        <v>4440</v>
      </c>
      <c r="N230" s="11">
        <v>3902</v>
      </c>
      <c r="O230" s="11">
        <v>3403</v>
      </c>
      <c r="P230" s="11">
        <v>2941</v>
      </c>
      <c r="Q230" s="11">
        <v>2517</v>
      </c>
      <c r="R230" s="11">
        <v>2112</v>
      </c>
      <c r="S230" s="11">
        <v>1750</v>
      </c>
      <c r="T230" s="11">
        <v>1431</v>
      </c>
      <c r="U230" s="11">
        <v>1163</v>
      </c>
      <c r="V230" s="11">
        <v>963</v>
      </c>
      <c r="W230" s="11">
        <v>823</v>
      </c>
      <c r="X230" s="11">
        <v>692</v>
      </c>
      <c r="Y230" s="11">
        <v>560</v>
      </c>
      <c r="Z230" s="11">
        <v>364</v>
      </c>
      <c r="AA230" s="11">
        <v>254</v>
      </c>
      <c r="AB230" s="11">
        <v>144</v>
      </c>
      <c r="AC230" s="11">
        <v>80</v>
      </c>
    </row>
    <row r="231" spans="1:29" x14ac:dyDescent="0.25">
      <c r="A231" s="7" t="s">
        <v>43</v>
      </c>
      <c r="B231" s="7" t="s">
        <v>258</v>
      </c>
      <c r="C231" s="7" t="s">
        <v>273</v>
      </c>
      <c r="D231" s="7" t="s">
        <v>792</v>
      </c>
      <c r="E231" s="7" t="s">
        <v>28</v>
      </c>
      <c r="F231" s="7" t="s">
        <v>816</v>
      </c>
      <c r="G231" s="7" t="s">
        <v>352</v>
      </c>
      <c r="H231" s="7" t="s">
        <v>1129</v>
      </c>
      <c r="I231" s="7" t="s">
        <v>561</v>
      </c>
      <c r="J231" s="11">
        <v>13408</v>
      </c>
      <c r="K231" s="11">
        <v>12377</v>
      </c>
      <c r="L231" s="11">
        <v>25785</v>
      </c>
      <c r="M231" s="11">
        <v>4157</v>
      </c>
      <c r="N231" s="11">
        <v>3654</v>
      </c>
      <c r="O231" s="11">
        <v>3187</v>
      </c>
      <c r="P231" s="11">
        <v>2754</v>
      </c>
      <c r="Q231" s="11">
        <v>2356</v>
      </c>
      <c r="R231" s="11">
        <v>1977</v>
      </c>
      <c r="S231" s="11">
        <v>1639</v>
      </c>
      <c r="T231" s="11">
        <v>1341</v>
      </c>
      <c r="U231" s="11">
        <v>1089</v>
      </c>
      <c r="V231" s="11">
        <v>901</v>
      </c>
      <c r="W231" s="11">
        <v>770</v>
      </c>
      <c r="X231" s="11">
        <v>648</v>
      </c>
      <c r="Y231" s="11">
        <v>524</v>
      </c>
      <c r="Z231" s="11">
        <v>341</v>
      </c>
      <c r="AA231" s="11">
        <v>238</v>
      </c>
      <c r="AB231" s="11">
        <v>135</v>
      </c>
      <c r="AC231" s="11">
        <v>74</v>
      </c>
    </row>
    <row r="232" spans="1:29" x14ac:dyDescent="0.25">
      <c r="A232" s="7" t="s">
        <v>43</v>
      </c>
      <c r="B232" s="7" t="s">
        <v>259</v>
      </c>
      <c r="C232" s="7" t="s">
        <v>185</v>
      </c>
      <c r="D232" s="7" t="s">
        <v>792</v>
      </c>
      <c r="E232" s="7" t="s">
        <v>28</v>
      </c>
      <c r="F232" s="7" t="s">
        <v>821</v>
      </c>
      <c r="G232" s="7" t="s">
        <v>322</v>
      </c>
      <c r="H232" s="7" t="s">
        <v>1130</v>
      </c>
      <c r="I232" s="7" t="s">
        <v>463</v>
      </c>
      <c r="J232" s="11">
        <v>5881</v>
      </c>
      <c r="K232" s="11">
        <v>5429</v>
      </c>
      <c r="L232" s="11">
        <v>11310</v>
      </c>
      <c r="M232" s="11">
        <v>1823</v>
      </c>
      <c r="N232" s="11">
        <v>1602</v>
      </c>
      <c r="O232" s="11">
        <v>1398</v>
      </c>
      <c r="P232" s="11">
        <v>1208</v>
      </c>
      <c r="Q232" s="11">
        <v>1034</v>
      </c>
      <c r="R232" s="11">
        <v>867</v>
      </c>
      <c r="S232" s="11">
        <v>718</v>
      </c>
      <c r="T232" s="11">
        <v>588</v>
      </c>
      <c r="U232" s="11">
        <v>477</v>
      </c>
      <c r="V232" s="11">
        <v>395</v>
      </c>
      <c r="W232" s="11">
        <v>338</v>
      </c>
      <c r="X232" s="11">
        <v>284</v>
      </c>
      <c r="Y232" s="11">
        <v>230</v>
      </c>
      <c r="Z232" s="11">
        <v>150</v>
      </c>
      <c r="AA232" s="11">
        <v>104</v>
      </c>
      <c r="AB232" s="11">
        <v>59</v>
      </c>
      <c r="AC232" s="11">
        <v>32</v>
      </c>
    </row>
    <row r="233" spans="1:29" x14ac:dyDescent="0.25">
      <c r="A233" s="7" t="s">
        <v>43</v>
      </c>
      <c r="B233" s="7" t="s">
        <v>259</v>
      </c>
      <c r="C233" s="7" t="s">
        <v>186</v>
      </c>
      <c r="D233" s="7" t="s">
        <v>792</v>
      </c>
      <c r="E233" s="7" t="s">
        <v>28</v>
      </c>
      <c r="F233" s="7" t="s">
        <v>821</v>
      </c>
      <c r="G233" s="7" t="s">
        <v>287</v>
      </c>
      <c r="H233" s="7" t="s">
        <v>1131</v>
      </c>
      <c r="I233" s="7" t="s">
        <v>465</v>
      </c>
      <c r="J233" s="11">
        <v>4789</v>
      </c>
      <c r="K233" s="11">
        <v>4421</v>
      </c>
      <c r="L233" s="11">
        <v>9210</v>
      </c>
      <c r="M233" s="11">
        <v>1485</v>
      </c>
      <c r="N233" s="11">
        <v>1305</v>
      </c>
      <c r="O233" s="11">
        <v>1138</v>
      </c>
      <c r="P233" s="11">
        <v>983</v>
      </c>
      <c r="Q233" s="11">
        <v>841</v>
      </c>
      <c r="R233" s="11">
        <v>706</v>
      </c>
      <c r="S233" s="11">
        <v>586</v>
      </c>
      <c r="T233" s="11">
        <v>479</v>
      </c>
      <c r="U233" s="11">
        <v>389</v>
      </c>
      <c r="V233" s="11">
        <v>322</v>
      </c>
      <c r="W233" s="11">
        <v>276</v>
      </c>
      <c r="X233" s="11">
        <v>232</v>
      </c>
      <c r="Y233" s="11">
        <v>187</v>
      </c>
      <c r="Z233" s="11">
        <v>122</v>
      </c>
      <c r="AA233" s="11">
        <v>85</v>
      </c>
      <c r="AB233" s="11">
        <v>48</v>
      </c>
      <c r="AC233" s="11">
        <v>27</v>
      </c>
    </row>
    <row r="234" spans="1:29" x14ac:dyDescent="0.25">
      <c r="A234" s="7" t="s">
        <v>43</v>
      </c>
      <c r="B234" s="7" t="s">
        <v>259</v>
      </c>
      <c r="C234" s="7" t="s">
        <v>187</v>
      </c>
      <c r="D234" s="7" t="s">
        <v>792</v>
      </c>
      <c r="E234" s="7" t="s">
        <v>28</v>
      </c>
      <c r="F234" s="7" t="s">
        <v>821</v>
      </c>
      <c r="G234" s="7" t="s">
        <v>352</v>
      </c>
      <c r="H234" s="7" t="s">
        <v>1132</v>
      </c>
      <c r="I234" s="7" t="s">
        <v>516</v>
      </c>
      <c r="J234" s="11">
        <v>5258</v>
      </c>
      <c r="K234" s="11">
        <v>4854</v>
      </c>
      <c r="L234" s="11">
        <v>10112</v>
      </c>
      <c r="M234" s="11">
        <v>1630</v>
      </c>
      <c r="N234" s="11">
        <v>1433</v>
      </c>
      <c r="O234" s="11">
        <v>1249</v>
      </c>
      <c r="P234" s="11">
        <v>1080</v>
      </c>
      <c r="Q234" s="11">
        <v>924</v>
      </c>
      <c r="R234" s="11">
        <v>775</v>
      </c>
      <c r="S234" s="11">
        <v>643</v>
      </c>
      <c r="T234" s="11">
        <v>526</v>
      </c>
      <c r="U234" s="11">
        <v>426</v>
      </c>
      <c r="V234" s="11">
        <v>353</v>
      </c>
      <c r="W234" s="11">
        <v>303</v>
      </c>
      <c r="X234" s="11">
        <v>254</v>
      </c>
      <c r="Y234" s="11">
        <v>206</v>
      </c>
      <c r="Z234" s="11">
        <v>134</v>
      </c>
      <c r="AA234" s="11">
        <v>94</v>
      </c>
      <c r="AB234" s="11">
        <v>53</v>
      </c>
      <c r="AC234" s="11">
        <v>29</v>
      </c>
    </row>
    <row r="235" spans="1:29" x14ac:dyDescent="0.25">
      <c r="A235" s="7" t="s">
        <v>43</v>
      </c>
      <c r="B235" s="7" t="s">
        <v>259</v>
      </c>
      <c r="C235" s="7" t="s">
        <v>188</v>
      </c>
      <c r="D235" s="7" t="s">
        <v>792</v>
      </c>
      <c r="E235" s="7" t="s">
        <v>28</v>
      </c>
      <c r="F235" s="7" t="s">
        <v>821</v>
      </c>
      <c r="G235" s="7" t="s">
        <v>462</v>
      </c>
      <c r="H235" s="7" t="s">
        <v>1133</v>
      </c>
      <c r="I235" s="7" t="s">
        <v>535</v>
      </c>
      <c r="J235" s="11">
        <v>4402</v>
      </c>
      <c r="K235" s="11">
        <v>4064</v>
      </c>
      <c r="L235" s="11">
        <v>8467</v>
      </c>
      <c r="M235" s="11">
        <v>1365</v>
      </c>
      <c r="N235" s="11">
        <v>1200</v>
      </c>
      <c r="O235" s="11">
        <v>1047</v>
      </c>
      <c r="P235" s="11">
        <v>905</v>
      </c>
      <c r="Q235" s="11">
        <v>773</v>
      </c>
      <c r="R235" s="11">
        <v>649</v>
      </c>
      <c r="S235" s="11">
        <v>538</v>
      </c>
      <c r="T235" s="11">
        <v>440</v>
      </c>
      <c r="U235" s="11">
        <v>358</v>
      </c>
      <c r="V235" s="11">
        <v>296</v>
      </c>
      <c r="W235" s="11">
        <v>253</v>
      </c>
      <c r="X235" s="11">
        <v>213</v>
      </c>
      <c r="Y235" s="11">
        <v>172</v>
      </c>
      <c r="Z235" s="11">
        <v>112</v>
      </c>
      <c r="AA235" s="11">
        <v>78</v>
      </c>
      <c r="AB235" s="11">
        <v>44</v>
      </c>
      <c r="AC235" s="11">
        <v>25</v>
      </c>
    </row>
    <row r="236" spans="1:29" x14ac:dyDescent="0.25">
      <c r="A236" s="7" t="s">
        <v>43</v>
      </c>
      <c r="B236" s="7" t="s">
        <v>259</v>
      </c>
      <c r="C236" s="7" t="s">
        <v>190</v>
      </c>
      <c r="D236" s="7" t="s">
        <v>792</v>
      </c>
      <c r="E236" s="7" t="s">
        <v>28</v>
      </c>
      <c r="F236" s="7" t="s">
        <v>821</v>
      </c>
      <c r="G236" s="7" t="s">
        <v>870</v>
      </c>
      <c r="H236" s="7" t="s">
        <v>1134</v>
      </c>
      <c r="I236" s="7" t="s">
        <v>553</v>
      </c>
      <c r="J236" s="11">
        <v>8265</v>
      </c>
      <c r="K236" s="11">
        <v>7630</v>
      </c>
      <c r="L236" s="11">
        <v>15895</v>
      </c>
      <c r="M236" s="11">
        <v>2563</v>
      </c>
      <c r="N236" s="11">
        <v>2252</v>
      </c>
      <c r="O236" s="11">
        <v>1964</v>
      </c>
      <c r="P236" s="11">
        <v>1697</v>
      </c>
      <c r="Q236" s="11">
        <v>1453</v>
      </c>
      <c r="R236" s="11">
        <v>1219</v>
      </c>
      <c r="S236" s="11">
        <v>1010</v>
      </c>
      <c r="T236" s="11">
        <v>826</v>
      </c>
      <c r="U236" s="11">
        <v>671</v>
      </c>
      <c r="V236" s="11">
        <v>556</v>
      </c>
      <c r="W236" s="11">
        <v>475</v>
      </c>
      <c r="X236" s="11">
        <v>400</v>
      </c>
      <c r="Y236" s="11">
        <v>323</v>
      </c>
      <c r="Z236" s="11">
        <v>210</v>
      </c>
      <c r="AA236" s="11">
        <v>146</v>
      </c>
      <c r="AB236" s="11">
        <v>83</v>
      </c>
      <c r="AC236" s="11">
        <v>46</v>
      </c>
    </row>
    <row r="237" spans="1:29" x14ac:dyDescent="0.25">
      <c r="A237" s="7" t="s">
        <v>43</v>
      </c>
      <c r="B237" s="7" t="s">
        <v>259</v>
      </c>
      <c r="C237" s="7" t="s">
        <v>191</v>
      </c>
      <c r="D237" s="7" t="s">
        <v>792</v>
      </c>
      <c r="E237" s="7" t="s">
        <v>28</v>
      </c>
      <c r="F237" s="7" t="s">
        <v>821</v>
      </c>
      <c r="G237" s="7" t="s">
        <v>871</v>
      </c>
      <c r="H237" s="7" t="s">
        <v>1135</v>
      </c>
      <c r="I237" s="7" t="s">
        <v>588</v>
      </c>
      <c r="J237" s="11">
        <v>6787</v>
      </c>
      <c r="K237" s="11">
        <v>6264</v>
      </c>
      <c r="L237" s="11">
        <v>13051</v>
      </c>
      <c r="M237" s="11">
        <v>2104</v>
      </c>
      <c r="N237" s="11">
        <v>1849</v>
      </c>
      <c r="O237" s="11">
        <v>1613</v>
      </c>
      <c r="P237" s="11">
        <v>1393</v>
      </c>
      <c r="Q237" s="11">
        <v>1192</v>
      </c>
      <c r="R237" s="11">
        <v>1000</v>
      </c>
      <c r="S237" s="11">
        <v>829</v>
      </c>
      <c r="T237" s="11">
        <v>678</v>
      </c>
      <c r="U237" s="11">
        <v>551</v>
      </c>
      <c r="V237" s="11">
        <v>456</v>
      </c>
      <c r="W237" s="11">
        <v>390</v>
      </c>
      <c r="X237" s="11">
        <v>328</v>
      </c>
      <c r="Y237" s="11">
        <v>265</v>
      </c>
      <c r="Z237" s="11">
        <v>172</v>
      </c>
      <c r="AA237" s="11">
        <v>121</v>
      </c>
      <c r="AB237" s="11">
        <v>68</v>
      </c>
      <c r="AC237" s="11">
        <v>38</v>
      </c>
    </row>
    <row r="238" spans="1:29" x14ac:dyDescent="0.25">
      <c r="A238" s="7" t="s">
        <v>43</v>
      </c>
      <c r="B238" s="7" t="s">
        <v>259</v>
      </c>
      <c r="C238" s="7" t="s">
        <v>542</v>
      </c>
      <c r="D238" s="7" t="s">
        <v>792</v>
      </c>
      <c r="E238" s="7" t="s">
        <v>28</v>
      </c>
      <c r="F238" s="7" t="s">
        <v>821</v>
      </c>
      <c r="G238" s="7" t="s">
        <v>307</v>
      </c>
      <c r="H238" s="7" t="s">
        <v>1136</v>
      </c>
      <c r="I238" s="7" t="s">
        <v>543</v>
      </c>
      <c r="J238" s="11">
        <v>8440</v>
      </c>
      <c r="K238" s="11">
        <v>7791</v>
      </c>
      <c r="L238" s="11">
        <v>16231</v>
      </c>
      <c r="M238" s="11">
        <v>2617</v>
      </c>
      <c r="N238" s="11">
        <v>2300</v>
      </c>
      <c r="O238" s="11">
        <v>2006</v>
      </c>
      <c r="P238" s="11">
        <v>1734</v>
      </c>
      <c r="Q238" s="11">
        <v>1483</v>
      </c>
      <c r="R238" s="11">
        <v>1245</v>
      </c>
      <c r="S238" s="11">
        <v>1032</v>
      </c>
      <c r="T238" s="11">
        <v>844</v>
      </c>
      <c r="U238" s="11">
        <v>685</v>
      </c>
      <c r="V238" s="11">
        <v>568</v>
      </c>
      <c r="W238" s="11">
        <v>485</v>
      </c>
      <c r="X238" s="11">
        <v>408</v>
      </c>
      <c r="Y238" s="11">
        <v>330</v>
      </c>
      <c r="Z238" s="11">
        <v>214</v>
      </c>
      <c r="AA238" s="11">
        <v>150</v>
      </c>
      <c r="AB238" s="11">
        <v>85</v>
      </c>
      <c r="AC238" s="11">
        <v>46</v>
      </c>
    </row>
    <row r="239" spans="1:29" x14ac:dyDescent="0.25">
      <c r="A239" s="7" t="s">
        <v>43</v>
      </c>
      <c r="B239" s="7" t="s">
        <v>259</v>
      </c>
      <c r="C239" s="7" t="s">
        <v>716</v>
      </c>
      <c r="D239" s="7" t="s">
        <v>792</v>
      </c>
      <c r="E239" s="7" t="s">
        <v>28</v>
      </c>
      <c r="F239" s="7" t="s">
        <v>821</v>
      </c>
      <c r="G239" s="7" t="s">
        <v>866</v>
      </c>
      <c r="H239" s="7" t="s">
        <v>1137</v>
      </c>
      <c r="I239" s="7" t="s">
        <v>717</v>
      </c>
      <c r="J239" s="11">
        <v>4509</v>
      </c>
      <c r="K239" s="11">
        <v>4162</v>
      </c>
      <c r="L239" s="11">
        <v>8671</v>
      </c>
      <c r="M239" s="11">
        <v>1398</v>
      </c>
      <c r="N239" s="11">
        <v>1229</v>
      </c>
      <c r="O239" s="11">
        <v>1072</v>
      </c>
      <c r="P239" s="11">
        <v>926</v>
      </c>
      <c r="Q239" s="11">
        <v>793</v>
      </c>
      <c r="R239" s="11">
        <v>666</v>
      </c>
      <c r="S239" s="11">
        <v>551</v>
      </c>
      <c r="T239" s="11">
        <v>451</v>
      </c>
      <c r="U239" s="11">
        <v>366</v>
      </c>
      <c r="V239" s="11">
        <v>303</v>
      </c>
      <c r="W239" s="11">
        <v>260</v>
      </c>
      <c r="X239" s="11">
        <v>219</v>
      </c>
      <c r="Y239" s="11">
        <v>177</v>
      </c>
      <c r="Z239" s="11">
        <v>114</v>
      </c>
      <c r="AA239" s="11">
        <v>80</v>
      </c>
      <c r="AB239" s="11">
        <v>45</v>
      </c>
      <c r="AC239" s="11">
        <v>25</v>
      </c>
    </row>
    <row r="240" spans="1:29" x14ac:dyDescent="0.25">
      <c r="A240" s="7" t="s">
        <v>43</v>
      </c>
      <c r="B240" s="7" t="s">
        <v>259</v>
      </c>
      <c r="C240" s="7" t="s">
        <v>276</v>
      </c>
      <c r="D240" s="7" t="s">
        <v>792</v>
      </c>
      <c r="E240" s="7" t="s">
        <v>28</v>
      </c>
      <c r="F240" s="7" t="s">
        <v>821</v>
      </c>
      <c r="G240" s="7" t="s">
        <v>872</v>
      </c>
      <c r="H240" s="7" t="s">
        <v>1138</v>
      </c>
      <c r="I240" s="7" t="s">
        <v>740</v>
      </c>
      <c r="J240" s="11">
        <v>16248</v>
      </c>
      <c r="K240" s="11">
        <v>14999</v>
      </c>
      <c r="L240" s="11">
        <v>31247</v>
      </c>
      <c r="M240" s="11">
        <v>5038</v>
      </c>
      <c r="N240" s="11">
        <v>4428</v>
      </c>
      <c r="O240" s="11">
        <v>3862</v>
      </c>
      <c r="P240" s="11">
        <v>3337</v>
      </c>
      <c r="Q240" s="11">
        <v>2855</v>
      </c>
      <c r="R240" s="11">
        <v>2396</v>
      </c>
      <c r="S240" s="11">
        <v>1986</v>
      </c>
      <c r="T240" s="11">
        <v>1625</v>
      </c>
      <c r="U240" s="11">
        <v>1319</v>
      </c>
      <c r="V240" s="11">
        <v>1092</v>
      </c>
      <c r="W240" s="11">
        <v>934</v>
      </c>
      <c r="X240" s="11">
        <v>786</v>
      </c>
      <c r="Y240" s="11">
        <v>635</v>
      </c>
      <c r="Z240" s="11">
        <v>414</v>
      </c>
      <c r="AA240" s="11">
        <v>288</v>
      </c>
      <c r="AB240" s="11">
        <v>164</v>
      </c>
      <c r="AC240" s="11">
        <v>90</v>
      </c>
    </row>
    <row r="241" spans="1:29" x14ac:dyDescent="0.25">
      <c r="A241" s="7" t="s">
        <v>5</v>
      </c>
      <c r="B241" s="7" t="s">
        <v>260</v>
      </c>
      <c r="C241" s="7" t="s">
        <v>901</v>
      </c>
      <c r="D241" s="7" t="s">
        <v>793</v>
      </c>
      <c r="E241" s="7" t="s">
        <v>29</v>
      </c>
      <c r="F241" s="7" t="s">
        <v>817</v>
      </c>
      <c r="G241" s="7" t="s">
        <v>398</v>
      </c>
      <c r="H241" s="7" t="s">
        <v>1139</v>
      </c>
      <c r="I241" s="7" t="s">
        <v>902</v>
      </c>
      <c r="J241" s="11">
        <v>4050</v>
      </c>
      <c r="K241" s="11">
        <v>3739</v>
      </c>
      <c r="L241" s="11">
        <v>7789</v>
      </c>
      <c r="M241" s="11">
        <v>1256</v>
      </c>
      <c r="N241" s="11">
        <v>1104</v>
      </c>
      <c r="O241" s="11">
        <v>963</v>
      </c>
      <c r="P241" s="11">
        <v>832</v>
      </c>
      <c r="Q241" s="11">
        <v>712</v>
      </c>
      <c r="R241" s="11">
        <v>598</v>
      </c>
      <c r="S241" s="11">
        <v>495</v>
      </c>
      <c r="T241" s="11">
        <v>405</v>
      </c>
      <c r="U241" s="11">
        <v>328</v>
      </c>
      <c r="V241" s="11">
        <v>272</v>
      </c>
      <c r="W241" s="11">
        <v>233</v>
      </c>
      <c r="X241" s="11">
        <v>196</v>
      </c>
      <c r="Y241" s="11">
        <v>158</v>
      </c>
      <c r="Z241" s="11">
        <v>103</v>
      </c>
      <c r="AA241" s="11">
        <v>72</v>
      </c>
      <c r="AB241" s="11">
        <v>41</v>
      </c>
      <c r="AC241" s="11">
        <v>23</v>
      </c>
    </row>
    <row r="242" spans="1:29" x14ac:dyDescent="0.25">
      <c r="A242" s="7" t="s">
        <v>5</v>
      </c>
      <c r="B242" s="7" t="s">
        <v>5</v>
      </c>
      <c r="C242" s="7" t="s">
        <v>581</v>
      </c>
      <c r="D242" s="7" t="s">
        <v>793</v>
      </c>
      <c r="E242" s="7" t="s">
        <v>29</v>
      </c>
      <c r="F242" s="7" t="s">
        <v>822</v>
      </c>
      <c r="G242" s="7" t="s">
        <v>874</v>
      </c>
      <c r="H242" s="7" t="s">
        <v>1140</v>
      </c>
      <c r="I242" s="7" t="s">
        <v>582</v>
      </c>
      <c r="J242" s="11">
        <v>7508</v>
      </c>
      <c r="K242" s="11">
        <v>6930</v>
      </c>
      <c r="L242" s="11">
        <v>14438</v>
      </c>
      <c r="M242" s="11">
        <v>2327</v>
      </c>
      <c r="N242" s="11">
        <v>2046</v>
      </c>
      <c r="O242" s="11">
        <v>1784</v>
      </c>
      <c r="P242" s="11">
        <v>1542</v>
      </c>
      <c r="Q242" s="11">
        <v>1319</v>
      </c>
      <c r="R242" s="11">
        <v>1107</v>
      </c>
      <c r="S242" s="11">
        <v>918</v>
      </c>
      <c r="T242" s="11">
        <v>751</v>
      </c>
      <c r="U242" s="11">
        <v>610</v>
      </c>
      <c r="V242" s="11">
        <v>504</v>
      </c>
      <c r="W242" s="11">
        <v>432</v>
      </c>
      <c r="X242" s="11">
        <v>363</v>
      </c>
      <c r="Y242" s="11">
        <v>294</v>
      </c>
      <c r="Z242" s="11">
        <v>191</v>
      </c>
      <c r="AA242" s="11">
        <v>134</v>
      </c>
      <c r="AB242" s="11">
        <v>75</v>
      </c>
      <c r="AC242" s="11">
        <v>42</v>
      </c>
    </row>
    <row r="243" spans="1:29" x14ac:dyDescent="0.25">
      <c r="A243" s="7" t="s">
        <v>5</v>
      </c>
      <c r="B243" s="7" t="s">
        <v>5</v>
      </c>
      <c r="C243" s="7" t="s">
        <v>278</v>
      </c>
      <c r="D243" s="7" t="s">
        <v>793</v>
      </c>
      <c r="E243" s="7" t="s">
        <v>29</v>
      </c>
      <c r="F243" s="7" t="s">
        <v>822</v>
      </c>
      <c r="G243" s="7" t="s">
        <v>875</v>
      </c>
      <c r="H243" s="7" t="s">
        <v>1141</v>
      </c>
      <c r="I243" s="7" t="s">
        <v>618</v>
      </c>
      <c r="J243" s="11">
        <v>47735</v>
      </c>
      <c r="K243" s="11">
        <v>44064</v>
      </c>
      <c r="L243" s="11">
        <v>91800</v>
      </c>
      <c r="M243" s="11">
        <v>14800</v>
      </c>
      <c r="N243" s="11">
        <v>13008</v>
      </c>
      <c r="O243" s="11">
        <v>11345</v>
      </c>
      <c r="P243" s="11">
        <v>9805</v>
      </c>
      <c r="Q243" s="11">
        <v>8388</v>
      </c>
      <c r="R243" s="11">
        <v>7041</v>
      </c>
      <c r="S243" s="11">
        <v>5835</v>
      </c>
      <c r="T243" s="11">
        <v>4773</v>
      </c>
      <c r="U243" s="11">
        <v>3876</v>
      </c>
      <c r="V243" s="11">
        <v>3208</v>
      </c>
      <c r="W243" s="11">
        <v>2743</v>
      </c>
      <c r="X243" s="11">
        <v>2309</v>
      </c>
      <c r="Y243" s="11">
        <v>1866</v>
      </c>
      <c r="Z243" s="11">
        <v>1214</v>
      </c>
      <c r="AA243" s="11">
        <v>846</v>
      </c>
      <c r="AB243" s="11">
        <v>480</v>
      </c>
      <c r="AC243" s="11">
        <v>265</v>
      </c>
    </row>
    <row r="244" spans="1:29" x14ac:dyDescent="0.25">
      <c r="A244" s="7" t="s">
        <v>5</v>
      </c>
      <c r="B244" s="7" t="s">
        <v>5</v>
      </c>
      <c r="C244" s="7" t="s">
        <v>718</v>
      </c>
      <c r="D244" s="7" t="s">
        <v>793</v>
      </c>
      <c r="E244" s="7" t="s">
        <v>29</v>
      </c>
      <c r="F244" s="7" t="s">
        <v>822</v>
      </c>
      <c r="G244" s="7" t="s">
        <v>876</v>
      </c>
      <c r="H244" s="7" t="s">
        <v>1142</v>
      </c>
      <c r="I244" s="7" t="s">
        <v>719</v>
      </c>
      <c r="J244" s="11">
        <v>5353</v>
      </c>
      <c r="K244" s="11">
        <v>4942</v>
      </c>
      <c r="L244" s="11">
        <v>10295</v>
      </c>
      <c r="M244" s="11">
        <v>1659</v>
      </c>
      <c r="N244" s="11">
        <v>1459</v>
      </c>
      <c r="O244" s="11">
        <v>1272</v>
      </c>
      <c r="P244" s="11">
        <v>1100</v>
      </c>
      <c r="Q244" s="11">
        <v>941</v>
      </c>
      <c r="R244" s="11">
        <v>789</v>
      </c>
      <c r="S244" s="11">
        <v>655</v>
      </c>
      <c r="T244" s="11">
        <v>535</v>
      </c>
      <c r="U244" s="11">
        <v>435</v>
      </c>
      <c r="V244" s="11">
        <v>360</v>
      </c>
      <c r="W244" s="11">
        <v>308</v>
      </c>
      <c r="X244" s="11">
        <v>258</v>
      </c>
      <c r="Y244" s="11">
        <v>209</v>
      </c>
      <c r="Z244" s="11">
        <v>136</v>
      </c>
      <c r="AA244" s="11">
        <v>95</v>
      </c>
      <c r="AB244" s="11">
        <v>54</v>
      </c>
      <c r="AC244" s="11">
        <v>30</v>
      </c>
    </row>
    <row r="245" spans="1:29" x14ac:dyDescent="0.25">
      <c r="A245" s="7" t="s">
        <v>5</v>
      </c>
      <c r="B245" s="7" t="s">
        <v>5</v>
      </c>
      <c r="C245" s="7" t="s">
        <v>199</v>
      </c>
      <c r="D245" s="7" t="s">
        <v>793</v>
      </c>
      <c r="E245" s="7" t="s">
        <v>29</v>
      </c>
      <c r="F245" s="7" t="s">
        <v>822</v>
      </c>
      <c r="G245" s="7" t="s">
        <v>398</v>
      </c>
      <c r="H245" s="7" t="s">
        <v>1143</v>
      </c>
      <c r="I245" s="7" t="s">
        <v>413</v>
      </c>
      <c r="J245" s="11">
        <v>12022</v>
      </c>
      <c r="K245" s="11">
        <v>11098</v>
      </c>
      <c r="L245" s="11">
        <v>23121</v>
      </c>
      <c r="M245" s="11">
        <v>3727</v>
      </c>
      <c r="N245" s="11">
        <v>3276</v>
      </c>
      <c r="O245" s="11">
        <v>2857</v>
      </c>
      <c r="P245" s="11">
        <v>2469</v>
      </c>
      <c r="Q245" s="11">
        <v>2113</v>
      </c>
      <c r="R245" s="11">
        <v>1774</v>
      </c>
      <c r="S245" s="11">
        <v>1469</v>
      </c>
      <c r="T245" s="11">
        <v>1202</v>
      </c>
      <c r="U245" s="11">
        <v>977</v>
      </c>
      <c r="V245" s="11">
        <v>808</v>
      </c>
      <c r="W245" s="11">
        <v>691</v>
      </c>
      <c r="X245" s="11">
        <v>582</v>
      </c>
      <c r="Y245" s="11">
        <v>471</v>
      </c>
      <c r="Z245" s="11">
        <v>306</v>
      </c>
      <c r="AA245" s="11">
        <v>213</v>
      </c>
      <c r="AB245" s="11">
        <v>121</v>
      </c>
      <c r="AC245" s="11">
        <v>67</v>
      </c>
    </row>
    <row r="246" spans="1:29" x14ac:dyDescent="0.25">
      <c r="A246" s="7" t="s">
        <v>5</v>
      </c>
      <c r="B246" s="7" t="s">
        <v>5</v>
      </c>
      <c r="C246" s="7" t="s">
        <v>200</v>
      </c>
      <c r="D246" s="7" t="s">
        <v>793</v>
      </c>
      <c r="E246" s="7" t="s">
        <v>29</v>
      </c>
      <c r="F246" s="7" t="s">
        <v>822</v>
      </c>
      <c r="G246" s="7" t="s">
        <v>412</v>
      </c>
      <c r="H246" s="7" t="s">
        <v>1144</v>
      </c>
      <c r="I246" s="7" t="s">
        <v>447</v>
      </c>
      <c r="J246" s="11">
        <v>17580</v>
      </c>
      <c r="K246" s="11">
        <v>16229</v>
      </c>
      <c r="L246" s="11">
        <v>33809</v>
      </c>
      <c r="M246" s="11">
        <v>5451</v>
      </c>
      <c r="N246" s="11">
        <v>4791</v>
      </c>
      <c r="O246" s="11">
        <v>4178</v>
      </c>
      <c r="P246" s="11">
        <v>3611</v>
      </c>
      <c r="Q246" s="11">
        <v>3090</v>
      </c>
      <c r="R246" s="11">
        <v>2593</v>
      </c>
      <c r="S246" s="11">
        <v>2148</v>
      </c>
      <c r="T246" s="11">
        <v>1757</v>
      </c>
      <c r="U246" s="11">
        <v>1428</v>
      </c>
      <c r="V246" s="11">
        <v>1181</v>
      </c>
      <c r="W246" s="11">
        <v>1010</v>
      </c>
      <c r="X246" s="11">
        <v>851</v>
      </c>
      <c r="Y246" s="11">
        <v>687</v>
      </c>
      <c r="Z246" s="11">
        <v>447</v>
      </c>
      <c r="AA246" s="11">
        <v>311</v>
      </c>
      <c r="AB246" s="11">
        <v>177</v>
      </c>
      <c r="AC246" s="11">
        <v>97</v>
      </c>
    </row>
    <row r="247" spans="1:29" x14ac:dyDescent="0.25">
      <c r="A247" s="7" t="s">
        <v>5</v>
      </c>
      <c r="B247" s="7" t="s">
        <v>5</v>
      </c>
      <c r="C247" s="7" t="s">
        <v>201</v>
      </c>
      <c r="D247" s="7" t="s">
        <v>793</v>
      </c>
      <c r="E247" s="7" t="s">
        <v>29</v>
      </c>
      <c r="F247" s="7" t="s">
        <v>822</v>
      </c>
      <c r="G247" s="7" t="s">
        <v>381</v>
      </c>
      <c r="H247" s="7" t="s">
        <v>1145</v>
      </c>
      <c r="I247" s="7" t="s">
        <v>489</v>
      </c>
      <c r="J247" s="11">
        <v>5026</v>
      </c>
      <c r="K247" s="11">
        <v>4639</v>
      </c>
      <c r="L247" s="11">
        <v>9665</v>
      </c>
      <c r="M247" s="11">
        <v>1558</v>
      </c>
      <c r="N247" s="11">
        <v>1370</v>
      </c>
      <c r="O247" s="11">
        <v>1194</v>
      </c>
      <c r="P247" s="11">
        <v>1033</v>
      </c>
      <c r="Q247" s="11">
        <v>883</v>
      </c>
      <c r="R247" s="11">
        <v>741</v>
      </c>
      <c r="S247" s="11">
        <v>614</v>
      </c>
      <c r="T247" s="11">
        <v>503</v>
      </c>
      <c r="U247" s="11">
        <v>408</v>
      </c>
      <c r="V247" s="11">
        <v>338</v>
      </c>
      <c r="W247" s="11">
        <v>289</v>
      </c>
      <c r="X247" s="11">
        <v>243</v>
      </c>
      <c r="Y247" s="11">
        <v>196</v>
      </c>
      <c r="Z247" s="11">
        <v>128</v>
      </c>
      <c r="AA247" s="11">
        <v>89</v>
      </c>
      <c r="AB247" s="11">
        <v>51</v>
      </c>
      <c r="AC247" s="11">
        <v>28</v>
      </c>
    </row>
    <row r="248" spans="1:29" x14ac:dyDescent="0.25">
      <c r="A248" s="7" t="s">
        <v>5</v>
      </c>
      <c r="B248" s="7" t="s">
        <v>5</v>
      </c>
      <c r="C248" s="7" t="s">
        <v>202</v>
      </c>
      <c r="D248" s="7" t="s">
        <v>793</v>
      </c>
      <c r="E248" s="7" t="s">
        <v>29</v>
      </c>
      <c r="F248" s="7" t="s">
        <v>822</v>
      </c>
      <c r="G248" s="7" t="s">
        <v>877</v>
      </c>
      <c r="H248" s="7" t="s">
        <v>1146</v>
      </c>
      <c r="I248" s="7" t="s">
        <v>523</v>
      </c>
      <c r="J248" s="11">
        <v>11017</v>
      </c>
      <c r="K248" s="11">
        <v>10169</v>
      </c>
      <c r="L248" s="11">
        <v>21186</v>
      </c>
      <c r="M248" s="11">
        <v>3416</v>
      </c>
      <c r="N248" s="11">
        <v>3002</v>
      </c>
      <c r="O248" s="11">
        <v>2618</v>
      </c>
      <c r="P248" s="11">
        <v>2263</v>
      </c>
      <c r="Q248" s="11">
        <v>1936</v>
      </c>
      <c r="R248" s="11">
        <v>1625</v>
      </c>
      <c r="S248" s="11">
        <v>1346</v>
      </c>
      <c r="T248" s="11">
        <v>1102</v>
      </c>
      <c r="U248" s="11">
        <v>895</v>
      </c>
      <c r="V248" s="11">
        <v>740</v>
      </c>
      <c r="W248" s="11">
        <v>633</v>
      </c>
      <c r="X248" s="11">
        <v>533</v>
      </c>
      <c r="Y248" s="11">
        <v>431</v>
      </c>
      <c r="Z248" s="11">
        <v>280</v>
      </c>
      <c r="AA248" s="11">
        <v>195</v>
      </c>
      <c r="AB248" s="11">
        <v>111</v>
      </c>
      <c r="AC248" s="11">
        <v>61</v>
      </c>
    </row>
    <row r="249" spans="1:29" x14ac:dyDescent="0.25">
      <c r="A249" s="7" t="s">
        <v>5</v>
      </c>
      <c r="B249" s="7" t="s">
        <v>5</v>
      </c>
      <c r="C249" s="7" t="s">
        <v>203</v>
      </c>
      <c r="D249" s="7" t="s">
        <v>793</v>
      </c>
      <c r="E249" s="7" t="s">
        <v>29</v>
      </c>
      <c r="F249" s="7" t="s">
        <v>822</v>
      </c>
      <c r="G249" s="7" t="s">
        <v>864</v>
      </c>
      <c r="H249" s="7" t="s">
        <v>1147</v>
      </c>
      <c r="I249" s="7" t="s">
        <v>647</v>
      </c>
      <c r="J249" s="11">
        <v>7092</v>
      </c>
      <c r="K249" s="11">
        <v>6547</v>
      </c>
      <c r="L249" s="11">
        <v>13640</v>
      </c>
      <c r="M249" s="11">
        <v>2199</v>
      </c>
      <c r="N249" s="11">
        <v>1933</v>
      </c>
      <c r="O249" s="11">
        <v>1685</v>
      </c>
      <c r="P249" s="11">
        <v>1457</v>
      </c>
      <c r="Q249" s="11">
        <v>1246</v>
      </c>
      <c r="R249" s="11">
        <v>1046</v>
      </c>
      <c r="S249" s="11">
        <v>867</v>
      </c>
      <c r="T249" s="11">
        <v>709</v>
      </c>
      <c r="U249" s="11">
        <v>576</v>
      </c>
      <c r="V249" s="11">
        <v>477</v>
      </c>
      <c r="W249" s="11">
        <v>407</v>
      </c>
      <c r="X249" s="11">
        <v>344</v>
      </c>
      <c r="Y249" s="11">
        <v>278</v>
      </c>
      <c r="Z249" s="11">
        <v>180</v>
      </c>
      <c r="AA249" s="11">
        <v>126</v>
      </c>
      <c r="AB249" s="11">
        <v>71</v>
      </c>
      <c r="AC249" s="11">
        <v>40</v>
      </c>
    </row>
    <row r="250" spans="1:29" x14ac:dyDescent="0.25">
      <c r="A250" s="7" t="s">
        <v>5</v>
      </c>
      <c r="B250" s="7" t="s">
        <v>5</v>
      </c>
      <c r="C250" s="7" t="s">
        <v>204</v>
      </c>
      <c r="D250" s="7" t="s">
        <v>793</v>
      </c>
      <c r="E250" s="7" t="s">
        <v>29</v>
      </c>
      <c r="F250" s="7" t="s">
        <v>822</v>
      </c>
      <c r="G250" s="7" t="s">
        <v>878</v>
      </c>
      <c r="H250" s="7" t="s">
        <v>1148</v>
      </c>
      <c r="I250" s="7" t="s">
        <v>653</v>
      </c>
      <c r="J250" s="11">
        <v>18266</v>
      </c>
      <c r="K250" s="11">
        <v>16862</v>
      </c>
      <c r="L250" s="11">
        <v>35128</v>
      </c>
      <c r="M250" s="11">
        <v>5663</v>
      </c>
      <c r="N250" s="11">
        <v>4977</v>
      </c>
      <c r="O250" s="11">
        <v>4341</v>
      </c>
      <c r="P250" s="11">
        <v>3752</v>
      </c>
      <c r="Q250" s="11">
        <v>3210</v>
      </c>
      <c r="R250" s="11">
        <v>2694</v>
      </c>
      <c r="S250" s="11">
        <v>2232</v>
      </c>
      <c r="T250" s="11">
        <v>1826</v>
      </c>
      <c r="U250" s="11">
        <v>1483</v>
      </c>
      <c r="V250" s="11">
        <v>1228</v>
      </c>
      <c r="W250" s="11">
        <v>1050</v>
      </c>
      <c r="X250" s="11">
        <v>884</v>
      </c>
      <c r="Y250" s="11">
        <v>714</v>
      </c>
      <c r="Z250" s="11">
        <v>464</v>
      </c>
      <c r="AA250" s="11">
        <v>324</v>
      </c>
      <c r="AB250" s="11">
        <v>184</v>
      </c>
      <c r="AC250" s="11">
        <v>101</v>
      </c>
    </row>
    <row r="251" spans="1:29" x14ac:dyDescent="0.25">
      <c r="A251" s="7" t="s">
        <v>5</v>
      </c>
      <c r="B251" s="7" t="s">
        <v>5</v>
      </c>
      <c r="C251" s="7" t="s">
        <v>205</v>
      </c>
      <c r="D251" s="7" t="s">
        <v>793</v>
      </c>
      <c r="E251" s="7" t="s">
        <v>29</v>
      </c>
      <c r="F251" s="7" t="s">
        <v>822</v>
      </c>
      <c r="G251" s="7" t="s">
        <v>879</v>
      </c>
      <c r="H251" s="7" t="s">
        <v>1149</v>
      </c>
      <c r="I251" s="7" t="s">
        <v>669</v>
      </c>
      <c r="J251" s="11">
        <v>12755</v>
      </c>
      <c r="K251" s="11">
        <v>11774</v>
      </c>
      <c r="L251" s="11">
        <v>24528</v>
      </c>
      <c r="M251" s="11">
        <v>3954</v>
      </c>
      <c r="N251" s="11">
        <v>3475</v>
      </c>
      <c r="O251" s="11">
        <v>3031</v>
      </c>
      <c r="P251" s="11">
        <v>2620</v>
      </c>
      <c r="Q251" s="11">
        <v>2241</v>
      </c>
      <c r="R251" s="11">
        <v>1881</v>
      </c>
      <c r="S251" s="11">
        <v>1559</v>
      </c>
      <c r="T251" s="11">
        <v>1275</v>
      </c>
      <c r="U251" s="11">
        <v>1036</v>
      </c>
      <c r="V251" s="11">
        <v>857</v>
      </c>
      <c r="W251" s="11">
        <v>733</v>
      </c>
      <c r="X251" s="11">
        <v>617</v>
      </c>
      <c r="Y251" s="11">
        <v>499</v>
      </c>
      <c r="Z251" s="11">
        <v>324</v>
      </c>
      <c r="AA251" s="11">
        <v>226</v>
      </c>
      <c r="AB251" s="11">
        <v>128</v>
      </c>
      <c r="AC251" s="11">
        <v>71</v>
      </c>
    </row>
    <row r="252" spans="1:29" x14ac:dyDescent="0.25">
      <c r="A252" s="7" t="s">
        <v>5</v>
      </c>
      <c r="B252" s="7" t="s">
        <v>5</v>
      </c>
      <c r="C252" s="7" t="s">
        <v>206</v>
      </c>
      <c r="D252" s="7" t="s">
        <v>793</v>
      </c>
      <c r="E252" s="7" t="s">
        <v>29</v>
      </c>
      <c r="F252" s="7" t="s">
        <v>822</v>
      </c>
      <c r="G252" s="7" t="s">
        <v>880</v>
      </c>
      <c r="H252" s="7" t="s">
        <v>1150</v>
      </c>
      <c r="I252" s="7" t="s">
        <v>695</v>
      </c>
      <c r="J252" s="11">
        <v>13366</v>
      </c>
      <c r="K252" s="11">
        <v>12339</v>
      </c>
      <c r="L252" s="11">
        <v>25705</v>
      </c>
      <c r="M252" s="11">
        <v>4144</v>
      </c>
      <c r="N252" s="11">
        <v>3642</v>
      </c>
      <c r="O252" s="11">
        <v>3177</v>
      </c>
      <c r="P252" s="11">
        <v>2745</v>
      </c>
      <c r="Q252" s="11">
        <v>2349</v>
      </c>
      <c r="R252" s="11">
        <v>1972</v>
      </c>
      <c r="S252" s="11">
        <v>1634</v>
      </c>
      <c r="T252" s="11">
        <v>1336</v>
      </c>
      <c r="U252" s="11">
        <v>1086</v>
      </c>
      <c r="V252" s="11">
        <v>898</v>
      </c>
      <c r="W252" s="11">
        <v>768</v>
      </c>
      <c r="X252" s="11">
        <v>646</v>
      </c>
      <c r="Y252" s="11">
        <v>522</v>
      </c>
      <c r="Z252" s="11">
        <v>340</v>
      </c>
      <c r="AA252" s="11">
        <v>237</v>
      </c>
      <c r="AB252" s="11">
        <v>135</v>
      </c>
      <c r="AC252" s="11">
        <v>74</v>
      </c>
    </row>
    <row r="253" spans="1:29" x14ac:dyDescent="0.25">
      <c r="A253" s="7" t="s">
        <v>5</v>
      </c>
      <c r="B253" s="7" t="s">
        <v>5</v>
      </c>
      <c r="C253" s="7" t="s">
        <v>207</v>
      </c>
      <c r="D253" s="7" t="s">
        <v>793</v>
      </c>
      <c r="E253" s="7" t="s">
        <v>29</v>
      </c>
      <c r="F253" s="7" t="s">
        <v>822</v>
      </c>
      <c r="G253" s="7" t="s">
        <v>881</v>
      </c>
      <c r="H253" s="7" t="s">
        <v>1151</v>
      </c>
      <c r="I253" s="7" t="s">
        <v>712</v>
      </c>
      <c r="J253" s="11">
        <v>13117</v>
      </c>
      <c r="K253" s="11">
        <v>12109</v>
      </c>
      <c r="L253" s="11">
        <v>25225</v>
      </c>
      <c r="M253" s="11">
        <v>4066</v>
      </c>
      <c r="N253" s="11">
        <v>3574</v>
      </c>
      <c r="O253" s="11">
        <v>3118</v>
      </c>
      <c r="P253" s="11">
        <v>2694</v>
      </c>
      <c r="Q253" s="11">
        <v>2305</v>
      </c>
      <c r="R253" s="11">
        <v>1934</v>
      </c>
      <c r="S253" s="11">
        <v>1603</v>
      </c>
      <c r="T253" s="11">
        <v>1312</v>
      </c>
      <c r="U253" s="11">
        <v>1065</v>
      </c>
      <c r="V253" s="11">
        <v>882</v>
      </c>
      <c r="W253" s="11">
        <v>754</v>
      </c>
      <c r="X253" s="11">
        <v>634</v>
      </c>
      <c r="Y253" s="11">
        <v>513</v>
      </c>
      <c r="Z253" s="11">
        <v>334</v>
      </c>
      <c r="AA253" s="11">
        <v>233</v>
      </c>
      <c r="AB253" s="11">
        <v>132</v>
      </c>
      <c r="AC253" s="11">
        <v>73</v>
      </c>
    </row>
    <row r="254" spans="1:29" x14ac:dyDescent="0.25">
      <c r="A254" s="7" t="s">
        <v>5</v>
      </c>
      <c r="B254" s="7" t="s">
        <v>5</v>
      </c>
      <c r="C254" s="7" t="s">
        <v>208</v>
      </c>
      <c r="D254" s="7" t="s">
        <v>793</v>
      </c>
      <c r="E254" s="7" t="s">
        <v>29</v>
      </c>
      <c r="F254" s="7" t="s">
        <v>822</v>
      </c>
      <c r="G254" s="7" t="s">
        <v>882</v>
      </c>
      <c r="H254" s="7" t="s">
        <v>1152</v>
      </c>
      <c r="I254" s="7" t="s">
        <v>729</v>
      </c>
      <c r="J254" s="11">
        <v>7694</v>
      </c>
      <c r="K254" s="11">
        <v>7103</v>
      </c>
      <c r="L254" s="11">
        <v>14798</v>
      </c>
      <c r="M254" s="11">
        <v>2385</v>
      </c>
      <c r="N254" s="11">
        <v>2097</v>
      </c>
      <c r="O254" s="11">
        <v>1829</v>
      </c>
      <c r="P254" s="11">
        <v>1581</v>
      </c>
      <c r="Q254" s="11">
        <v>1353</v>
      </c>
      <c r="R254" s="11">
        <v>1135</v>
      </c>
      <c r="S254" s="11">
        <v>940</v>
      </c>
      <c r="T254" s="11">
        <v>769</v>
      </c>
      <c r="U254" s="11">
        <v>625</v>
      </c>
      <c r="V254" s="11">
        <v>517</v>
      </c>
      <c r="W254" s="11">
        <v>443</v>
      </c>
      <c r="X254" s="11">
        <v>373</v>
      </c>
      <c r="Y254" s="11">
        <v>300</v>
      </c>
      <c r="Z254" s="11">
        <v>196</v>
      </c>
      <c r="AA254" s="11">
        <v>137</v>
      </c>
      <c r="AB254" s="11">
        <v>78</v>
      </c>
      <c r="AC254" s="11">
        <v>43</v>
      </c>
    </row>
    <row r="255" spans="1:29" x14ac:dyDescent="0.25">
      <c r="A255" s="7" t="s">
        <v>5</v>
      </c>
      <c r="B255" s="7" t="s">
        <v>5</v>
      </c>
      <c r="C255" s="7" t="s">
        <v>209</v>
      </c>
      <c r="D255" s="7" t="s">
        <v>793</v>
      </c>
      <c r="E255" s="7" t="s">
        <v>29</v>
      </c>
      <c r="F255" s="7" t="s">
        <v>822</v>
      </c>
      <c r="G255" s="7" t="s">
        <v>883</v>
      </c>
      <c r="H255" s="7" t="s">
        <v>1153</v>
      </c>
      <c r="I255" s="7" t="s">
        <v>735</v>
      </c>
      <c r="J255" s="11">
        <v>5019</v>
      </c>
      <c r="K255" s="11">
        <v>4634</v>
      </c>
      <c r="L255" s="11">
        <v>9653</v>
      </c>
      <c r="M255" s="11">
        <v>1556</v>
      </c>
      <c r="N255" s="11">
        <v>1368</v>
      </c>
      <c r="O255" s="11">
        <v>1193</v>
      </c>
      <c r="P255" s="11">
        <v>1031</v>
      </c>
      <c r="Q255" s="11">
        <v>882</v>
      </c>
      <c r="R255" s="11">
        <v>740</v>
      </c>
      <c r="S255" s="11">
        <v>614</v>
      </c>
      <c r="T255" s="11">
        <v>502</v>
      </c>
      <c r="U255" s="11">
        <v>407</v>
      </c>
      <c r="V255" s="11">
        <v>337</v>
      </c>
      <c r="W255" s="11">
        <v>289</v>
      </c>
      <c r="X255" s="11">
        <v>242</v>
      </c>
      <c r="Y255" s="11">
        <v>196</v>
      </c>
      <c r="Z255" s="11">
        <v>128</v>
      </c>
      <c r="AA255" s="11">
        <v>89</v>
      </c>
      <c r="AB255" s="11">
        <v>51</v>
      </c>
      <c r="AC255" s="11">
        <v>28</v>
      </c>
    </row>
    <row r="256" spans="1:29" x14ac:dyDescent="0.25">
      <c r="A256" s="7" t="s">
        <v>5</v>
      </c>
      <c r="B256" s="7" t="s">
        <v>380</v>
      </c>
      <c r="C256" s="7" t="s">
        <v>418</v>
      </c>
      <c r="D256" s="7" t="s">
        <v>793</v>
      </c>
      <c r="E256" s="7" t="s">
        <v>29</v>
      </c>
      <c r="F256" s="7" t="s">
        <v>823</v>
      </c>
      <c r="G256" s="7" t="s">
        <v>412</v>
      </c>
      <c r="H256" s="7" t="s">
        <v>1154</v>
      </c>
      <c r="I256" s="7" t="s">
        <v>419</v>
      </c>
      <c r="J256" s="11">
        <v>6279</v>
      </c>
      <c r="K256" s="11">
        <v>5797</v>
      </c>
      <c r="L256" s="11">
        <v>12076</v>
      </c>
      <c r="M256" s="11">
        <v>1947</v>
      </c>
      <c r="N256" s="11">
        <v>1711</v>
      </c>
      <c r="O256" s="11">
        <v>1493</v>
      </c>
      <c r="P256" s="11">
        <v>1290</v>
      </c>
      <c r="Q256" s="11">
        <v>1104</v>
      </c>
      <c r="R256" s="11">
        <v>926</v>
      </c>
      <c r="S256" s="11">
        <v>768</v>
      </c>
      <c r="T256" s="11">
        <v>628</v>
      </c>
      <c r="U256" s="11">
        <v>509</v>
      </c>
      <c r="V256" s="11">
        <v>422</v>
      </c>
      <c r="W256" s="11">
        <v>361</v>
      </c>
      <c r="X256" s="11">
        <v>304</v>
      </c>
      <c r="Y256" s="11">
        <v>246</v>
      </c>
      <c r="Z256" s="11">
        <v>159</v>
      </c>
      <c r="AA256" s="11">
        <v>111</v>
      </c>
      <c r="AB256" s="11">
        <v>64</v>
      </c>
      <c r="AC256" s="11">
        <v>34</v>
      </c>
    </row>
    <row r="257" spans="1:29" x14ac:dyDescent="0.25">
      <c r="A257" s="7" t="s">
        <v>5</v>
      </c>
      <c r="B257" s="7" t="s">
        <v>380</v>
      </c>
      <c r="C257" s="7" t="s">
        <v>443</v>
      </c>
      <c r="D257" s="7" t="s">
        <v>793</v>
      </c>
      <c r="E257" s="7" t="s">
        <v>29</v>
      </c>
      <c r="F257" s="7" t="s">
        <v>823</v>
      </c>
      <c r="G257" s="7" t="s">
        <v>381</v>
      </c>
      <c r="H257" s="7" t="s">
        <v>1155</v>
      </c>
      <c r="I257" s="7" t="s">
        <v>444</v>
      </c>
      <c r="J257" s="11">
        <v>15195</v>
      </c>
      <c r="K257" s="11">
        <v>14027</v>
      </c>
      <c r="L257" s="11">
        <v>29221</v>
      </c>
      <c r="M257" s="11">
        <v>4711</v>
      </c>
      <c r="N257" s="11">
        <v>4141</v>
      </c>
      <c r="O257" s="11">
        <v>3611</v>
      </c>
      <c r="P257" s="11">
        <v>3121</v>
      </c>
      <c r="Q257" s="11">
        <v>2670</v>
      </c>
      <c r="R257" s="11">
        <v>2241</v>
      </c>
      <c r="S257" s="11">
        <v>1857</v>
      </c>
      <c r="T257" s="11">
        <v>1519</v>
      </c>
      <c r="U257" s="11">
        <v>1234</v>
      </c>
      <c r="V257" s="11">
        <v>1021</v>
      </c>
      <c r="W257" s="11">
        <v>873</v>
      </c>
      <c r="X257" s="11">
        <v>736</v>
      </c>
      <c r="Y257" s="11">
        <v>594</v>
      </c>
      <c r="Z257" s="11">
        <v>387</v>
      </c>
      <c r="AA257" s="11">
        <v>269</v>
      </c>
      <c r="AB257" s="11">
        <v>153</v>
      </c>
      <c r="AC257" s="11">
        <v>84</v>
      </c>
    </row>
    <row r="258" spans="1:29" x14ac:dyDescent="0.25">
      <c r="A258" s="7" t="s">
        <v>5</v>
      </c>
      <c r="B258" s="7" t="s">
        <v>380</v>
      </c>
      <c r="C258" s="7" t="s">
        <v>201</v>
      </c>
      <c r="D258" s="7" t="s">
        <v>793</v>
      </c>
      <c r="E258" s="7" t="s">
        <v>29</v>
      </c>
      <c r="F258" s="7" t="s">
        <v>822</v>
      </c>
      <c r="G258" s="7" t="s">
        <v>381</v>
      </c>
      <c r="H258" s="7" t="s">
        <v>1145</v>
      </c>
      <c r="I258" s="7" t="s">
        <v>489</v>
      </c>
      <c r="J258" s="11">
        <v>10820</v>
      </c>
      <c r="K258" s="11">
        <v>9987</v>
      </c>
      <c r="L258" s="11">
        <v>20807</v>
      </c>
      <c r="M258" s="11">
        <v>3355</v>
      </c>
      <c r="N258" s="11">
        <v>2949</v>
      </c>
      <c r="O258" s="11">
        <v>2572</v>
      </c>
      <c r="P258" s="11">
        <v>2223</v>
      </c>
      <c r="Q258" s="11">
        <v>1901</v>
      </c>
      <c r="R258" s="11">
        <v>1596</v>
      </c>
      <c r="S258" s="11">
        <v>1322</v>
      </c>
      <c r="T258" s="11">
        <v>1081</v>
      </c>
      <c r="U258" s="11">
        <v>879</v>
      </c>
      <c r="V258" s="11">
        <v>727</v>
      </c>
      <c r="W258" s="11">
        <v>621</v>
      </c>
      <c r="X258" s="11">
        <v>523</v>
      </c>
      <c r="Y258" s="11">
        <v>423</v>
      </c>
      <c r="Z258" s="11">
        <v>275</v>
      </c>
      <c r="AA258" s="11">
        <v>192</v>
      </c>
      <c r="AB258" s="11">
        <v>109</v>
      </c>
      <c r="AC258" s="11">
        <v>60</v>
      </c>
    </row>
    <row r="259" spans="1:29" x14ac:dyDescent="0.25">
      <c r="A259" s="7" t="s">
        <v>5</v>
      </c>
      <c r="B259" s="7" t="s">
        <v>380</v>
      </c>
      <c r="C259" s="7" t="s">
        <v>584</v>
      </c>
      <c r="D259" s="7" t="s">
        <v>793</v>
      </c>
      <c r="E259" s="7" t="s">
        <v>29</v>
      </c>
      <c r="F259" s="7" t="s">
        <v>823</v>
      </c>
      <c r="G259" s="7" t="s">
        <v>874</v>
      </c>
      <c r="H259" s="7" t="s">
        <v>1156</v>
      </c>
      <c r="I259" s="7" t="s">
        <v>585</v>
      </c>
      <c r="J259" s="11">
        <v>12491</v>
      </c>
      <c r="K259" s="11">
        <v>11530</v>
      </c>
      <c r="L259" s="11">
        <v>24021</v>
      </c>
      <c r="M259" s="11">
        <v>3872</v>
      </c>
      <c r="N259" s="11">
        <v>3404</v>
      </c>
      <c r="O259" s="11">
        <v>2969</v>
      </c>
      <c r="P259" s="11">
        <v>2565</v>
      </c>
      <c r="Q259" s="11">
        <v>2195</v>
      </c>
      <c r="R259" s="11">
        <v>1843</v>
      </c>
      <c r="S259" s="11">
        <v>1527</v>
      </c>
      <c r="T259" s="11">
        <v>1249</v>
      </c>
      <c r="U259" s="11">
        <v>1014</v>
      </c>
      <c r="V259" s="11">
        <v>839</v>
      </c>
      <c r="W259" s="11">
        <v>717</v>
      </c>
      <c r="X259" s="11">
        <v>604</v>
      </c>
      <c r="Y259" s="11">
        <v>489</v>
      </c>
      <c r="Z259" s="11">
        <v>318</v>
      </c>
      <c r="AA259" s="11">
        <v>222</v>
      </c>
      <c r="AB259" s="11">
        <v>126</v>
      </c>
      <c r="AC259" s="11">
        <v>69</v>
      </c>
    </row>
    <row r="260" spans="1:29" x14ac:dyDescent="0.25">
      <c r="A260" s="7" t="s">
        <v>5</v>
      </c>
      <c r="B260" s="7" t="s">
        <v>380</v>
      </c>
      <c r="C260" s="7" t="s">
        <v>279</v>
      </c>
      <c r="D260" s="7" t="s">
        <v>793</v>
      </c>
      <c r="E260" s="7" t="s">
        <v>29</v>
      </c>
      <c r="F260" s="7" t="s">
        <v>823</v>
      </c>
      <c r="G260" s="7" t="s">
        <v>878</v>
      </c>
      <c r="H260" s="7" t="s">
        <v>1157</v>
      </c>
      <c r="I260" s="7" t="s">
        <v>667</v>
      </c>
      <c r="J260" s="11">
        <v>17826</v>
      </c>
      <c r="K260" s="11">
        <v>16455</v>
      </c>
      <c r="L260" s="11">
        <v>34281</v>
      </c>
      <c r="M260" s="11">
        <v>5527</v>
      </c>
      <c r="N260" s="11">
        <v>4858</v>
      </c>
      <c r="O260" s="11">
        <v>4236</v>
      </c>
      <c r="P260" s="11">
        <v>3661</v>
      </c>
      <c r="Q260" s="11">
        <v>3133</v>
      </c>
      <c r="R260" s="11">
        <v>2629</v>
      </c>
      <c r="S260" s="11">
        <v>2179</v>
      </c>
      <c r="T260" s="11">
        <v>1782</v>
      </c>
      <c r="U260" s="11">
        <v>1447</v>
      </c>
      <c r="V260" s="11">
        <v>1198</v>
      </c>
      <c r="W260" s="11">
        <v>1024</v>
      </c>
      <c r="X260" s="11">
        <v>863</v>
      </c>
      <c r="Y260" s="11">
        <v>697</v>
      </c>
      <c r="Z260" s="11">
        <v>453</v>
      </c>
      <c r="AA260" s="11">
        <v>316</v>
      </c>
      <c r="AB260" s="11">
        <v>180</v>
      </c>
      <c r="AC260" s="11">
        <v>99</v>
      </c>
    </row>
    <row r="261" spans="1:29" x14ac:dyDescent="0.25">
      <c r="A261" s="7" t="s">
        <v>5</v>
      </c>
      <c r="B261" s="7" t="s">
        <v>380</v>
      </c>
      <c r="C261" s="7" t="s">
        <v>651</v>
      </c>
      <c r="D261" s="7" t="s">
        <v>793</v>
      </c>
      <c r="E261" s="7" t="s">
        <v>29</v>
      </c>
      <c r="F261" s="7" t="s">
        <v>823</v>
      </c>
      <c r="G261" s="7" t="s">
        <v>880</v>
      </c>
      <c r="H261" s="7" t="s">
        <v>1158</v>
      </c>
      <c r="I261" s="7" t="s">
        <v>652</v>
      </c>
      <c r="J261" s="11">
        <v>5851</v>
      </c>
      <c r="K261" s="11">
        <v>5401</v>
      </c>
      <c r="L261" s="11">
        <v>11251</v>
      </c>
      <c r="M261" s="11">
        <v>1813</v>
      </c>
      <c r="N261" s="11">
        <v>1594</v>
      </c>
      <c r="O261" s="11">
        <v>1390</v>
      </c>
      <c r="P261" s="11">
        <v>1202</v>
      </c>
      <c r="Q261" s="11">
        <v>1028</v>
      </c>
      <c r="R261" s="11">
        <v>863</v>
      </c>
      <c r="S261" s="11">
        <v>715</v>
      </c>
      <c r="T261" s="11">
        <v>585</v>
      </c>
      <c r="U261" s="11">
        <v>475</v>
      </c>
      <c r="V261" s="11">
        <v>393</v>
      </c>
      <c r="W261" s="11">
        <v>336</v>
      </c>
      <c r="X261" s="11">
        <v>283</v>
      </c>
      <c r="Y261" s="11">
        <v>228</v>
      </c>
      <c r="Z261" s="11">
        <v>149</v>
      </c>
      <c r="AA261" s="11">
        <v>103</v>
      </c>
      <c r="AB261" s="11">
        <v>59</v>
      </c>
      <c r="AC261" s="11">
        <v>32</v>
      </c>
    </row>
    <row r="262" spans="1:29" x14ac:dyDescent="0.25">
      <c r="A262" s="7" t="s">
        <v>5</v>
      </c>
      <c r="B262" s="7" t="s">
        <v>380</v>
      </c>
      <c r="C262" s="7" t="s">
        <v>725</v>
      </c>
      <c r="D262" s="7" t="s">
        <v>793</v>
      </c>
      <c r="E262" s="7" t="s">
        <v>29</v>
      </c>
      <c r="F262" s="7" t="s">
        <v>823</v>
      </c>
      <c r="G262" s="7" t="s">
        <v>881</v>
      </c>
      <c r="H262" s="7" t="s">
        <v>1159</v>
      </c>
      <c r="I262" s="7" t="s">
        <v>726</v>
      </c>
      <c r="J262" s="11">
        <v>33517</v>
      </c>
      <c r="K262" s="11">
        <v>30938</v>
      </c>
      <c r="L262" s="11">
        <v>64455</v>
      </c>
      <c r="M262" s="11">
        <v>10392</v>
      </c>
      <c r="N262" s="11">
        <v>9133</v>
      </c>
      <c r="O262" s="11">
        <v>7966</v>
      </c>
      <c r="P262" s="11">
        <v>6885</v>
      </c>
      <c r="Q262" s="11">
        <v>5890</v>
      </c>
      <c r="R262" s="11">
        <v>4943</v>
      </c>
      <c r="S262" s="11">
        <v>4096</v>
      </c>
      <c r="T262" s="11">
        <v>3351</v>
      </c>
      <c r="U262" s="11">
        <v>2721</v>
      </c>
      <c r="V262" s="11">
        <v>2252</v>
      </c>
      <c r="W262" s="11">
        <v>1925</v>
      </c>
      <c r="X262" s="11">
        <v>1622</v>
      </c>
      <c r="Y262" s="11">
        <v>1311</v>
      </c>
      <c r="Z262" s="11">
        <v>852</v>
      </c>
      <c r="AA262" s="11">
        <v>594</v>
      </c>
      <c r="AB262" s="11">
        <v>337</v>
      </c>
      <c r="AC262" s="11">
        <v>185</v>
      </c>
    </row>
    <row r="263" spans="1:29" x14ac:dyDescent="0.25">
      <c r="A263" s="7" t="s">
        <v>5</v>
      </c>
      <c r="B263" s="7" t="s">
        <v>380</v>
      </c>
      <c r="C263" s="7" t="s">
        <v>727</v>
      </c>
      <c r="D263" s="7" t="s">
        <v>793</v>
      </c>
      <c r="E263" s="7" t="s">
        <v>29</v>
      </c>
      <c r="F263" s="7" t="s">
        <v>823</v>
      </c>
      <c r="G263" s="7" t="s">
        <v>876</v>
      </c>
      <c r="H263" s="7" t="s">
        <v>1160</v>
      </c>
      <c r="I263" s="7" t="s">
        <v>728</v>
      </c>
      <c r="J263" s="11">
        <v>13358</v>
      </c>
      <c r="K263" s="11">
        <v>12330</v>
      </c>
      <c r="L263" s="11">
        <v>25688</v>
      </c>
      <c r="M263" s="11">
        <v>4142</v>
      </c>
      <c r="N263" s="11">
        <v>3640</v>
      </c>
      <c r="O263" s="11">
        <v>3175</v>
      </c>
      <c r="P263" s="11">
        <v>2744</v>
      </c>
      <c r="Q263" s="11">
        <v>2348</v>
      </c>
      <c r="R263" s="11">
        <v>1970</v>
      </c>
      <c r="S263" s="11">
        <v>1633</v>
      </c>
      <c r="T263" s="11">
        <v>1335</v>
      </c>
      <c r="U263" s="11">
        <v>1084</v>
      </c>
      <c r="V263" s="11">
        <v>898</v>
      </c>
      <c r="W263" s="11">
        <v>768</v>
      </c>
      <c r="X263" s="11">
        <v>646</v>
      </c>
      <c r="Y263" s="11">
        <v>522</v>
      </c>
      <c r="Z263" s="11">
        <v>339</v>
      </c>
      <c r="AA263" s="11">
        <v>237</v>
      </c>
      <c r="AB263" s="11">
        <v>135</v>
      </c>
      <c r="AC263" s="11">
        <v>74</v>
      </c>
    </row>
    <row r="264" spans="1:29" x14ac:dyDescent="0.25">
      <c r="A264" s="7" t="s">
        <v>5</v>
      </c>
      <c r="B264" s="7" t="s">
        <v>380</v>
      </c>
      <c r="C264" s="7" t="s">
        <v>210</v>
      </c>
      <c r="D264" s="7" t="s">
        <v>793</v>
      </c>
      <c r="E264" s="7" t="s">
        <v>29</v>
      </c>
      <c r="F264" s="7" t="s">
        <v>823</v>
      </c>
      <c r="G264" s="7" t="s">
        <v>398</v>
      </c>
      <c r="H264" s="7" t="s">
        <v>1161</v>
      </c>
      <c r="I264" s="7" t="s">
        <v>382</v>
      </c>
      <c r="J264" s="11">
        <v>9047</v>
      </c>
      <c r="K264" s="11">
        <v>8350</v>
      </c>
      <c r="L264" s="11">
        <v>17397</v>
      </c>
      <c r="M264" s="11">
        <v>2805</v>
      </c>
      <c r="N264" s="11">
        <v>2465</v>
      </c>
      <c r="O264" s="11">
        <v>2149</v>
      </c>
      <c r="P264" s="11">
        <v>1858</v>
      </c>
      <c r="Q264" s="11">
        <v>1589</v>
      </c>
      <c r="R264" s="11">
        <v>1334</v>
      </c>
      <c r="S264" s="11">
        <v>1106</v>
      </c>
      <c r="T264" s="11">
        <v>905</v>
      </c>
      <c r="U264" s="11">
        <v>734</v>
      </c>
      <c r="V264" s="11">
        <v>608</v>
      </c>
      <c r="W264" s="11">
        <v>520</v>
      </c>
      <c r="X264" s="11">
        <v>437</v>
      </c>
      <c r="Y264" s="11">
        <v>353</v>
      </c>
      <c r="Z264" s="11">
        <v>230</v>
      </c>
      <c r="AA264" s="11">
        <v>160</v>
      </c>
      <c r="AB264" s="11">
        <v>92</v>
      </c>
      <c r="AC264" s="11">
        <v>51</v>
      </c>
    </row>
    <row r="265" spans="1:29" x14ac:dyDescent="0.25">
      <c r="A265" s="7" t="s">
        <v>5</v>
      </c>
      <c r="B265" s="7" t="s">
        <v>380</v>
      </c>
      <c r="C265" s="7" t="s">
        <v>211</v>
      </c>
      <c r="D265" s="7" t="s">
        <v>793</v>
      </c>
      <c r="E265" s="7" t="s">
        <v>29</v>
      </c>
      <c r="F265" s="7" t="s">
        <v>823</v>
      </c>
      <c r="G265" s="7" t="s">
        <v>875</v>
      </c>
      <c r="H265" s="7" t="s">
        <v>1162</v>
      </c>
      <c r="I265" s="7" t="s">
        <v>602</v>
      </c>
      <c r="J265" s="11">
        <v>14169</v>
      </c>
      <c r="K265" s="11">
        <v>13079</v>
      </c>
      <c r="L265" s="11">
        <v>27247</v>
      </c>
      <c r="M265" s="11">
        <v>4393</v>
      </c>
      <c r="N265" s="11">
        <v>3861</v>
      </c>
      <c r="O265" s="11">
        <v>3367</v>
      </c>
      <c r="P265" s="11">
        <v>2910</v>
      </c>
      <c r="Q265" s="11">
        <v>2490</v>
      </c>
      <c r="R265" s="11">
        <v>2090</v>
      </c>
      <c r="S265" s="11">
        <v>1732</v>
      </c>
      <c r="T265" s="11">
        <v>1416</v>
      </c>
      <c r="U265" s="11">
        <v>1150</v>
      </c>
      <c r="V265" s="11">
        <v>952</v>
      </c>
      <c r="W265" s="11">
        <v>814</v>
      </c>
      <c r="X265" s="11">
        <v>685</v>
      </c>
      <c r="Y265" s="11">
        <v>554</v>
      </c>
      <c r="Z265" s="11">
        <v>361</v>
      </c>
      <c r="AA265" s="11">
        <v>251</v>
      </c>
      <c r="AB265" s="11">
        <v>142</v>
      </c>
      <c r="AC265" s="11">
        <v>79</v>
      </c>
    </row>
    <row r="266" spans="1:29" x14ac:dyDescent="0.25">
      <c r="A266" s="7" t="s">
        <v>5</v>
      </c>
      <c r="B266" s="7" t="s">
        <v>380</v>
      </c>
      <c r="C266" s="7" t="s">
        <v>212</v>
      </c>
      <c r="D266" s="7" t="s">
        <v>793</v>
      </c>
      <c r="E266" s="7" t="s">
        <v>29</v>
      </c>
      <c r="F266" s="7" t="s">
        <v>823</v>
      </c>
      <c r="G266" s="7" t="s">
        <v>864</v>
      </c>
      <c r="H266" s="7" t="s">
        <v>1163</v>
      </c>
      <c r="I266" s="7" t="s">
        <v>644</v>
      </c>
      <c r="J266" s="11">
        <v>16678</v>
      </c>
      <c r="K266" s="11">
        <v>15394</v>
      </c>
      <c r="L266" s="11">
        <v>32072</v>
      </c>
      <c r="M266" s="11">
        <v>5170</v>
      </c>
      <c r="N266" s="11">
        <v>4544</v>
      </c>
      <c r="O266" s="11">
        <v>3963</v>
      </c>
      <c r="P266" s="11">
        <v>3426</v>
      </c>
      <c r="Q266" s="11">
        <v>2930</v>
      </c>
      <c r="R266" s="11">
        <v>2460</v>
      </c>
      <c r="S266" s="11">
        <v>2039</v>
      </c>
      <c r="T266" s="11">
        <v>1667</v>
      </c>
      <c r="U266" s="11">
        <v>1354</v>
      </c>
      <c r="V266" s="11">
        <v>1121</v>
      </c>
      <c r="W266" s="11">
        <v>958</v>
      </c>
      <c r="X266" s="11">
        <v>807</v>
      </c>
      <c r="Y266" s="11">
        <v>653</v>
      </c>
      <c r="Z266" s="11">
        <v>424</v>
      </c>
      <c r="AA266" s="11">
        <v>295</v>
      </c>
      <c r="AB266" s="11">
        <v>168</v>
      </c>
      <c r="AC266" s="11">
        <v>93</v>
      </c>
    </row>
    <row r="267" spans="1:29" x14ac:dyDescent="0.25">
      <c r="A267" s="7" t="s">
        <v>5</v>
      </c>
      <c r="B267" s="7" t="s">
        <v>380</v>
      </c>
      <c r="C267" s="7" t="s">
        <v>213</v>
      </c>
      <c r="D267" s="7" t="s">
        <v>793</v>
      </c>
      <c r="E267" s="7" t="s">
        <v>29</v>
      </c>
      <c r="F267" s="7" t="s">
        <v>823</v>
      </c>
      <c r="G267" s="7" t="s">
        <v>879</v>
      </c>
      <c r="H267" s="7" t="s">
        <v>1164</v>
      </c>
      <c r="I267" s="7" t="s">
        <v>684</v>
      </c>
      <c r="J267" s="11">
        <v>23961</v>
      </c>
      <c r="K267" s="11">
        <v>22117</v>
      </c>
      <c r="L267" s="11">
        <v>46078</v>
      </c>
      <c r="M267" s="11">
        <v>7428</v>
      </c>
      <c r="N267" s="11">
        <v>6529</v>
      </c>
      <c r="O267" s="11">
        <v>5695</v>
      </c>
      <c r="P267" s="11">
        <v>4921</v>
      </c>
      <c r="Q267" s="11">
        <v>4211</v>
      </c>
      <c r="R267" s="11">
        <v>3534</v>
      </c>
      <c r="S267" s="11">
        <v>2928</v>
      </c>
      <c r="T267" s="11">
        <v>2396</v>
      </c>
      <c r="U267" s="11">
        <v>1946</v>
      </c>
      <c r="V267" s="11">
        <v>1610</v>
      </c>
      <c r="W267" s="11">
        <v>1376</v>
      </c>
      <c r="X267" s="11">
        <v>1159</v>
      </c>
      <c r="Y267" s="11">
        <v>937</v>
      </c>
      <c r="Z267" s="11">
        <v>610</v>
      </c>
      <c r="AA267" s="11">
        <v>424</v>
      </c>
      <c r="AB267" s="11">
        <v>241</v>
      </c>
      <c r="AC267" s="11">
        <v>132</v>
      </c>
    </row>
    <row r="268" spans="1:29" x14ac:dyDescent="0.25">
      <c r="A268" s="7" t="s">
        <v>5</v>
      </c>
      <c r="B268" s="7" t="s">
        <v>260</v>
      </c>
      <c r="C268" s="7" t="s">
        <v>397</v>
      </c>
      <c r="D268" s="7" t="s">
        <v>793</v>
      </c>
      <c r="E268" s="7" t="s">
        <v>29</v>
      </c>
      <c r="F268" s="7" t="s">
        <v>817</v>
      </c>
      <c r="G268" s="7" t="s">
        <v>398</v>
      </c>
      <c r="H268" s="7" t="s">
        <v>1165</v>
      </c>
      <c r="I268" s="7" t="s">
        <v>399</v>
      </c>
      <c r="J268" s="11">
        <v>5170</v>
      </c>
      <c r="K268" s="11">
        <v>4773</v>
      </c>
      <c r="L268" s="11">
        <v>9943</v>
      </c>
      <c r="M268" s="11">
        <v>1603</v>
      </c>
      <c r="N268" s="11">
        <v>1409</v>
      </c>
      <c r="O268" s="11">
        <v>1229</v>
      </c>
      <c r="P268" s="11">
        <v>1062</v>
      </c>
      <c r="Q268" s="11">
        <v>909</v>
      </c>
      <c r="R268" s="11">
        <v>762</v>
      </c>
      <c r="S268" s="11">
        <v>632</v>
      </c>
      <c r="T268" s="11">
        <v>517</v>
      </c>
      <c r="U268" s="11">
        <v>420</v>
      </c>
      <c r="V268" s="11">
        <v>348</v>
      </c>
      <c r="W268" s="11">
        <v>297</v>
      </c>
      <c r="X268" s="11">
        <v>250</v>
      </c>
      <c r="Y268" s="11">
        <v>202</v>
      </c>
      <c r="Z268" s="11">
        <v>131</v>
      </c>
      <c r="AA268" s="11">
        <v>92</v>
      </c>
      <c r="AB268" s="11">
        <v>52</v>
      </c>
      <c r="AC268" s="11">
        <v>29</v>
      </c>
    </row>
    <row r="269" spans="1:29" x14ac:dyDescent="0.25">
      <c r="A269" s="7" t="s">
        <v>5</v>
      </c>
      <c r="B269" s="7" t="s">
        <v>260</v>
      </c>
      <c r="C269" s="7" t="s">
        <v>277</v>
      </c>
      <c r="D269" s="7" t="s">
        <v>793</v>
      </c>
      <c r="E269" s="7" t="s">
        <v>29</v>
      </c>
      <c r="F269" s="7" t="s">
        <v>817</v>
      </c>
      <c r="G269" s="7" t="s">
        <v>412</v>
      </c>
      <c r="H269" s="7" t="s">
        <v>1166</v>
      </c>
      <c r="I269" s="7" t="s">
        <v>426</v>
      </c>
      <c r="J269" s="11">
        <v>13933</v>
      </c>
      <c r="K269" s="11">
        <v>12860</v>
      </c>
      <c r="L269" s="11">
        <v>26793</v>
      </c>
      <c r="M269" s="11">
        <v>4319</v>
      </c>
      <c r="N269" s="11">
        <v>3796</v>
      </c>
      <c r="O269" s="11">
        <v>3311</v>
      </c>
      <c r="P269" s="11">
        <v>2861</v>
      </c>
      <c r="Q269" s="11">
        <v>2448</v>
      </c>
      <c r="R269" s="11">
        <v>2055</v>
      </c>
      <c r="S269" s="11">
        <v>1703</v>
      </c>
      <c r="T269" s="11">
        <v>1392</v>
      </c>
      <c r="U269" s="11">
        <v>1132</v>
      </c>
      <c r="V269" s="11">
        <v>936</v>
      </c>
      <c r="W269" s="11">
        <v>800</v>
      </c>
      <c r="X269" s="11">
        <v>674</v>
      </c>
      <c r="Y269" s="11">
        <v>545</v>
      </c>
      <c r="Z269" s="11">
        <v>354</v>
      </c>
      <c r="AA269" s="11">
        <v>247</v>
      </c>
      <c r="AB269" s="11">
        <v>140</v>
      </c>
      <c r="AC269" s="11">
        <v>78</v>
      </c>
    </row>
    <row r="270" spans="1:29" x14ac:dyDescent="0.25">
      <c r="A270" s="7" t="s">
        <v>5</v>
      </c>
      <c r="B270" s="7" t="s">
        <v>260</v>
      </c>
      <c r="C270" s="7" t="s">
        <v>192</v>
      </c>
      <c r="D270" s="7" t="s">
        <v>793</v>
      </c>
      <c r="E270" s="7" t="s">
        <v>29</v>
      </c>
      <c r="F270" s="7" t="s">
        <v>817</v>
      </c>
      <c r="G270" s="7" t="s">
        <v>381</v>
      </c>
      <c r="H270" s="7" t="s">
        <v>1167</v>
      </c>
      <c r="I270" s="7" t="s">
        <v>440</v>
      </c>
      <c r="J270" s="11">
        <v>7537</v>
      </c>
      <c r="K270" s="11">
        <v>6957</v>
      </c>
      <c r="L270" s="11">
        <v>14494</v>
      </c>
      <c r="M270" s="11">
        <v>2337</v>
      </c>
      <c r="N270" s="11">
        <v>2054</v>
      </c>
      <c r="O270" s="11">
        <v>1791</v>
      </c>
      <c r="P270" s="11">
        <v>1549</v>
      </c>
      <c r="Q270" s="11">
        <v>1325</v>
      </c>
      <c r="R270" s="11">
        <v>1111</v>
      </c>
      <c r="S270" s="11">
        <v>921</v>
      </c>
      <c r="T270" s="11">
        <v>754</v>
      </c>
      <c r="U270" s="11">
        <v>612</v>
      </c>
      <c r="V270" s="11">
        <v>506</v>
      </c>
      <c r="W270" s="11">
        <v>433</v>
      </c>
      <c r="X270" s="11">
        <v>365</v>
      </c>
      <c r="Y270" s="11">
        <v>295</v>
      </c>
      <c r="Z270" s="11">
        <v>192</v>
      </c>
      <c r="AA270" s="11">
        <v>134</v>
      </c>
      <c r="AB270" s="11">
        <v>75</v>
      </c>
      <c r="AC270" s="11">
        <v>42</v>
      </c>
    </row>
    <row r="271" spans="1:29" x14ac:dyDescent="0.25">
      <c r="A271" s="7" t="s">
        <v>5</v>
      </c>
      <c r="B271" s="7" t="s">
        <v>260</v>
      </c>
      <c r="C271" s="7" t="s">
        <v>193</v>
      </c>
      <c r="D271" s="7" t="s">
        <v>793</v>
      </c>
      <c r="E271" s="7" t="s">
        <v>29</v>
      </c>
      <c r="F271" s="7" t="s">
        <v>817</v>
      </c>
      <c r="G271" s="7" t="s">
        <v>874</v>
      </c>
      <c r="H271" s="7" t="s">
        <v>1168</v>
      </c>
      <c r="I271" s="7" t="s">
        <v>515</v>
      </c>
      <c r="J271" s="11">
        <v>9200</v>
      </c>
      <c r="K271" s="11">
        <v>8492</v>
      </c>
      <c r="L271" s="11">
        <v>17692</v>
      </c>
      <c r="M271" s="11">
        <v>2853</v>
      </c>
      <c r="N271" s="11">
        <v>2507</v>
      </c>
      <c r="O271" s="11">
        <v>2186</v>
      </c>
      <c r="P271" s="11">
        <v>1890</v>
      </c>
      <c r="Q271" s="11">
        <v>1616</v>
      </c>
      <c r="R271" s="11">
        <v>1357</v>
      </c>
      <c r="S271" s="11">
        <v>1124</v>
      </c>
      <c r="T271" s="11">
        <v>920</v>
      </c>
      <c r="U271" s="11">
        <v>747</v>
      </c>
      <c r="V271" s="11">
        <v>618</v>
      </c>
      <c r="W271" s="11">
        <v>529</v>
      </c>
      <c r="X271" s="11">
        <v>445</v>
      </c>
      <c r="Y271" s="11">
        <v>360</v>
      </c>
      <c r="Z271" s="11">
        <v>234</v>
      </c>
      <c r="AA271" s="11">
        <v>163</v>
      </c>
      <c r="AB271" s="11">
        <v>93</v>
      </c>
      <c r="AC271" s="11">
        <v>51</v>
      </c>
    </row>
    <row r="272" spans="1:29" x14ac:dyDescent="0.25">
      <c r="A272" s="7" t="s">
        <v>5</v>
      </c>
      <c r="B272" s="7" t="s">
        <v>260</v>
      </c>
      <c r="C272" s="7" t="s">
        <v>194</v>
      </c>
      <c r="D272" s="7" t="s">
        <v>793</v>
      </c>
      <c r="E272" s="7" t="s">
        <v>29</v>
      </c>
      <c r="F272" s="7" t="s">
        <v>817</v>
      </c>
      <c r="G272" s="7" t="s">
        <v>875</v>
      </c>
      <c r="H272" s="7" t="s">
        <v>1169</v>
      </c>
      <c r="I272" s="7" t="s">
        <v>522</v>
      </c>
      <c r="J272" s="11">
        <v>6654</v>
      </c>
      <c r="K272" s="11">
        <v>6143</v>
      </c>
      <c r="L272" s="11">
        <v>12797</v>
      </c>
      <c r="M272" s="11">
        <v>2063</v>
      </c>
      <c r="N272" s="11">
        <v>1813</v>
      </c>
      <c r="O272" s="11">
        <v>1581</v>
      </c>
      <c r="P272" s="11">
        <v>1367</v>
      </c>
      <c r="Q272" s="11">
        <v>1170</v>
      </c>
      <c r="R272" s="11">
        <v>981</v>
      </c>
      <c r="S272" s="11">
        <v>813</v>
      </c>
      <c r="T272" s="11">
        <v>666</v>
      </c>
      <c r="U272" s="11">
        <v>541</v>
      </c>
      <c r="V272" s="11">
        <v>447</v>
      </c>
      <c r="W272" s="11">
        <v>382</v>
      </c>
      <c r="X272" s="11">
        <v>322</v>
      </c>
      <c r="Y272" s="11">
        <v>261</v>
      </c>
      <c r="Z272" s="11">
        <v>169</v>
      </c>
      <c r="AA272" s="11">
        <v>118</v>
      </c>
      <c r="AB272" s="11">
        <v>67</v>
      </c>
      <c r="AC272" s="11">
        <v>37</v>
      </c>
    </row>
    <row r="273" spans="1:29" x14ac:dyDescent="0.25">
      <c r="A273" s="7" t="s">
        <v>5</v>
      </c>
      <c r="B273" s="7" t="s">
        <v>260</v>
      </c>
      <c r="C273" s="7" t="s">
        <v>195</v>
      </c>
      <c r="D273" s="7" t="s">
        <v>793</v>
      </c>
      <c r="E273" s="7" t="s">
        <v>29</v>
      </c>
      <c r="F273" s="7" t="s">
        <v>817</v>
      </c>
      <c r="G273" s="7" t="s">
        <v>864</v>
      </c>
      <c r="H273" s="7" t="s">
        <v>1170</v>
      </c>
      <c r="I273" s="7" t="s">
        <v>538</v>
      </c>
      <c r="J273" s="11">
        <v>9731</v>
      </c>
      <c r="K273" s="11">
        <v>8982</v>
      </c>
      <c r="L273" s="11">
        <v>18713</v>
      </c>
      <c r="M273" s="11">
        <v>3017</v>
      </c>
      <c r="N273" s="11">
        <v>2651</v>
      </c>
      <c r="O273" s="11">
        <v>2312</v>
      </c>
      <c r="P273" s="11">
        <v>1999</v>
      </c>
      <c r="Q273" s="11">
        <v>1710</v>
      </c>
      <c r="R273" s="11">
        <v>1435</v>
      </c>
      <c r="S273" s="11">
        <v>1189</v>
      </c>
      <c r="T273" s="11">
        <v>972</v>
      </c>
      <c r="U273" s="11">
        <v>790</v>
      </c>
      <c r="V273" s="11">
        <v>654</v>
      </c>
      <c r="W273" s="11">
        <v>559</v>
      </c>
      <c r="X273" s="11">
        <v>471</v>
      </c>
      <c r="Y273" s="11">
        <v>380</v>
      </c>
      <c r="Z273" s="11">
        <v>248</v>
      </c>
      <c r="AA273" s="11">
        <v>172</v>
      </c>
      <c r="AB273" s="11">
        <v>98</v>
      </c>
      <c r="AC273" s="11">
        <v>54</v>
      </c>
    </row>
    <row r="274" spans="1:29" x14ac:dyDescent="0.25">
      <c r="A274" s="7" t="s">
        <v>5</v>
      </c>
      <c r="B274" s="7" t="s">
        <v>260</v>
      </c>
      <c r="C274" s="7" t="s">
        <v>196</v>
      </c>
      <c r="D274" s="7" t="s">
        <v>793</v>
      </c>
      <c r="E274" s="7" t="s">
        <v>29</v>
      </c>
      <c r="F274" s="7" t="s">
        <v>817</v>
      </c>
      <c r="G274" s="7" t="s">
        <v>878</v>
      </c>
      <c r="H274" s="7" t="s">
        <v>1171</v>
      </c>
      <c r="I274" s="7" t="s">
        <v>606</v>
      </c>
      <c r="J274" s="11">
        <v>4718</v>
      </c>
      <c r="K274" s="11">
        <v>4355</v>
      </c>
      <c r="L274" s="11">
        <v>9073</v>
      </c>
      <c r="M274" s="11">
        <v>1462</v>
      </c>
      <c r="N274" s="11">
        <v>1286</v>
      </c>
      <c r="O274" s="11">
        <v>1121</v>
      </c>
      <c r="P274" s="11">
        <v>969</v>
      </c>
      <c r="Q274" s="11">
        <v>829</v>
      </c>
      <c r="R274" s="11">
        <v>696</v>
      </c>
      <c r="S274" s="11">
        <v>576</v>
      </c>
      <c r="T274" s="11">
        <v>472</v>
      </c>
      <c r="U274" s="11">
        <v>383</v>
      </c>
      <c r="V274" s="11">
        <v>317</v>
      </c>
      <c r="W274" s="11">
        <v>271</v>
      </c>
      <c r="X274" s="11">
        <v>228</v>
      </c>
      <c r="Y274" s="11">
        <v>184</v>
      </c>
      <c r="Z274" s="11">
        <v>120</v>
      </c>
      <c r="AA274" s="11">
        <v>84</v>
      </c>
      <c r="AB274" s="11">
        <v>47</v>
      </c>
      <c r="AC274" s="11">
        <v>26</v>
      </c>
    </row>
    <row r="275" spans="1:29" x14ac:dyDescent="0.25">
      <c r="A275" s="7" t="s">
        <v>5</v>
      </c>
      <c r="B275" s="7" t="s">
        <v>260</v>
      </c>
      <c r="C275" s="7" t="s">
        <v>197</v>
      </c>
      <c r="D275" s="7" t="s">
        <v>793</v>
      </c>
      <c r="E275" s="7" t="s">
        <v>29</v>
      </c>
      <c r="F275" s="7" t="s">
        <v>817</v>
      </c>
      <c r="G275" s="7" t="s">
        <v>879</v>
      </c>
      <c r="H275" s="7" t="s">
        <v>1172</v>
      </c>
      <c r="I275" s="7" t="s">
        <v>623</v>
      </c>
      <c r="J275" s="11">
        <v>7921</v>
      </c>
      <c r="K275" s="11">
        <v>7312</v>
      </c>
      <c r="L275" s="11">
        <v>15233</v>
      </c>
      <c r="M275" s="11">
        <v>2455</v>
      </c>
      <c r="N275" s="11">
        <v>2158</v>
      </c>
      <c r="O275" s="11">
        <v>1882</v>
      </c>
      <c r="P275" s="11">
        <v>1627</v>
      </c>
      <c r="Q275" s="11">
        <v>1391</v>
      </c>
      <c r="R275" s="11">
        <v>1168</v>
      </c>
      <c r="S275" s="11">
        <v>968</v>
      </c>
      <c r="T275" s="11">
        <v>792</v>
      </c>
      <c r="U275" s="11">
        <v>643</v>
      </c>
      <c r="V275" s="11">
        <v>532</v>
      </c>
      <c r="W275" s="11">
        <v>456</v>
      </c>
      <c r="X275" s="11">
        <v>383</v>
      </c>
      <c r="Y275" s="11">
        <v>310</v>
      </c>
      <c r="Z275" s="11">
        <v>201</v>
      </c>
      <c r="AA275" s="11">
        <v>140</v>
      </c>
      <c r="AB275" s="11">
        <v>80</v>
      </c>
      <c r="AC275" s="11">
        <v>44</v>
      </c>
    </row>
    <row r="276" spans="1:29" x14ac:dyDescent="0.25">
      <c r="A276" s="7" t="s">
        <v>5</v>
      </c>
      <c r="B276" s="7" t="s">
        <v>260</v>
      </c>
      <c r="C276" s="7" t="s">
        <v>198</v>
      </c>
      <c r="D276" s="7" t="s">
        <v>793</v>
      </c>
      <c r="E276" s="7" t="s">
        <v>29</v>
      </c>
      <c r="F276" s="7" t="s">
        <v>817</v>
      </c>
      <c r="G276" s="7" t="s">
        <v>880</v>
      </c>
      <c r="H276" s="7" t="s">
        <v>1173</v>
      </c>
      <c r="I276" s="7" t="s">
        <v>625</v>
      </c>
      <c r="J276" s="11">
        <v>8120</v>
      </c>
      <c r="K276" s="11">
        <v>7495</v>
      </c>
      <c r="L276" s="11">
        <v>15615</v>
      </c>
      <c r="M276" s="11">
        <v>2518</v>
      </c>
      <c r="N276" s="11">
        <v>2213</v>
      </c>
      <c r="O276" s="11">
        <v>1930</v>
      </c>
      <c r="P276" s="11">
        <v>1668</v>
      </c>
      <c r="Q276" s="11">
        <v>1427</v>
      </c>
      <c r="R276" s="11">
        <v>1198</v>
      </c>
      <c r="S276" s="11">
        <v>993</v>
      </c>
      <c r="T276" s="11">
        <v>812</v>
      </c>
      <c r="U276" s="11">
        <v>659</v>
      </c>
      <c r="V276" s="11">
        <v>546</v>
      </c>
      <c r="W276" s="11">
        <v>466</v>
      </c>
      <c r="X276" s="11">
        <v>393</v>
      </c>
      <c r="Y276" s="11">
        <v>318</v>
      </c>
      <c r="Z276" s="11">
        <v>207</v>
      </c>
      <c r="AA276" s="11">
        <v>144</v>
      </c>
      <c r="AB276" s="11">
        <v>82</v>
      </c>
      <c r="AC276" s="11">
        <v>45</v>
      </c>
    </row>
    <row r="277" spans="1:29" x14ac:dyDescent="0.25">
      <c r="A277" t="s">
        <v>262</v>
      </c>
      <c r="B277" t="s">
        <v>390</v>
      </c>
      <c r="C277" s="7" t="s">
        <v>473</v>
      </c>
      <c r="D277" s="7" t="s">
        <v>788</v>
      </c>
      <c r="E277" s="7" t="s">
        <v>30</v>
      </c>
      <c r="F277" s="7" t="s">
        <v>824</v>
      </c>
      <c r="G277" s="7" t="s">
        <v>346</v>
      </c>
      <c r="H277" s="7" t="s">
        <v>1174</v>
      </c>
      <c r="I277" s="7" t="s">
        <v>474</v>
      </c>
      <c r="J277" s="11">
        <v>13604</v>
      </c>
      <c r="K277" s="11">
        <v>12559</v>
      </c>
      <c r="L277" s="11">
        <v>26163</v>
      </c>
      <c r="M277" s="11">
        <v>4218</v>
      </c>
      <c r="N277" s="11">
        <v>3708</v>
      </c>
      <c r="O277" s="11">
        <v>3233</v>
      </c>
      <c r="P277" s="11">
        <v>2795</v>
      </c>
      <c r="Q277" s="11">
        <v>2391</v>
      </c>
      <c r="R277" s="11">
        <v>2006</v>
      </c>
      <c r="S277" s="11">
        <v>1663</v>
      </c>
      <c r="T277" s="11">
        <v>1360</v>
      </c>
      <c r="U277" s="11">
        <v>1105</v>
      </c>
      <c r="V277" s="11">
        <v>914</v>
      </c>
      <c r="W277" s="11">
        <v>782</v>
      </c>
      <c r="X277" s="11">
        <v>658</v>
      </c>
      <c r="Y277" s="11">
        <v>532</v>
      </c>
      <c r="Z277" s="11">
        <v>346</v>
      </c>
      <c r="AA277" s="11">
        <v>241</v>
      </c>
      <c r="AB277" s="11">
        <v>137</v>
      </c>
      <c r="AC277" s="11">
        <v>75</v>
      </c>
    </row>
    <row r="278" spans="1:29" x14ac:dyDescent="0.25">
      <c r="A278" s="7" t="s">
        <v>262</v>
      </c>
      <c r="B278" s="7" t="s">
        <v>390</v>
      </c>
      <c r="C278" s="7" t="s">
        <v>486</v>
      </c>
      <c r="D278" s="7" t="s">
        <v>788</v>
      </c>
      <c r="E278" s="7" t="s">
        <v>30</v>
      </c>
      <c r="F278" s="7" t="s">
        <v>824</v>
      </c>
      <c r="G278" s="7" t="s">
        <v>884</v>
      </c>
      <c r="H278" s="7" t="s">
        <v>1175</v>
      </c>
      <c r="I278" s="7" t="s">
        <v>487</v>
      </c>
      <c r="J278" s="11">
        <v>21413</v>
      </c>
      <c r="K278" s="11">
        <v>19765</v>
      </c>
      <c r="L278" s="11">
        <v>41178</v>
      </c>
      <c r="M278" s="11">
        <v>6639</v>
      </c>
      <c r="N278" s="11">
        <v>5835</v>
      </c>
      <c r="O278" s="11">
        <v>5088</v>
      </c>
      <c r="P278" s="11">
        <v>4398</v>
      </c>
      <c r="Q278" s="11">
        <v>3763</v>
      </c>
      <c r="R278" s="11">
        <v>3159</v>
      </c>
      <c r="S278" s="11">
        <v>2617</v>
      </c>
      <c r="T278" s="11">
        <v>2141</v>
      </c>
      <c r="U278" s="11">
        <v>1739</v>
      </c>
      <c r="V278" s="11">
        <v>1439</v>
      </c>
      <c r="W278" s="11">
        <v>1231</v>
      </c>
      <c r="X278" s="11">
        <v>1036</v>
      </c>
      <c r="Y278" s="11">
        <v>837</v>
      </c>
      <c r="Z278" s="11">
        <v>545</v>
      </c>
      <c r="AA278" s="11">
        <v>379</v>
      </c>
      <c r="AB278" s="11">
        <v>215</v>
      </c>
      <c r="AC278" s="11">
        <v>118</v>
      </c>
    </row>
    <row r="279" spans="1:29" x14ac:dyDescent="0.25">
      <c r="A279" s="7" t="s">
        <v>262</v>
      </c>
      <c r="B279" s="7" t="s">
        <v>390</v>
      </c>
      <c r="C279" s="7" t="s">
        <v>629</v>
      </c>
      <c r="D279" s="7" t="s">
        <v>788</v>
      </c>
      <c r="E279" s="7" t="s">
        <v>30</v>
      </c>
      <c r="F279" s="7" t="s">
        <v>824</v>
      </c>
      <c r="G279" s="7" t="s">
        <v>885</v>
      </c>
      <c r="H279" s="7" t="s">
        <v>1176</v>
      </c>
      <c r="I279" s="7" t="s">
        <v>630</v>
      </c>
      <c r="J279" s="11">
        <v>9467</v>
      </c>
      <c r="K279" s="11">
        <v>8738</v>
      </c>
      <c r="L279" s="11">
        <v>18205</v>
      </c>
      <c r="M279" s="11">
        <v>2935</v>
      </c>
      <c r="N279" s="11">
        <v>2579</v>
      </c>
      <c r="O279" s="11">
        <v>2250</v>
      </c>
      <c r="P279" s="11">
        <v>1945</v>
      </c>
      <c r="Q279" s="11">
        <v>1664</v>
      </c>
      <c r="R279" s="11">
        <v>1397</v>
      </c>
      <c r="S279" s="11">
        <v>1157</v>
      </c>
      <c r="T279" s="11">
        <v>947</v>
      </c>
      <c r="U279" s="11">
        <v>769</v>
      </c>
      <c r="V279" s="11">
        <v>636</v>
      </c>
      <c r="W279" s="11">
        <v>544</v>
      </c>
      <c r="X279" s="11">
        <v>458</v>
      </c>
      <c r="Y279" s="11">
        <v>370</v>
      </c>
      <c r="Z279" s="11">
        <v>241</v>
      </c>
      <c r="AA279" s="11">
        <v>168</v>
      </c>
      <c r="AB279" s="11">
        <v>95</v>
      </c>
      <c r="AC279" s="11">
        <v>53</v>
      </c>
    </row>
    <row r="280" spans="1:29" x14ac:dyDescent="0.25">
      <c r="A280" s="7" t="s">
        <v>262</v>
      </c>
      <c r="B280" s="7" t="s">
        <v>390</v>
      </c>
      <c r="C280" s="7" t="s">
        <v>671</v>
      </c>
      <c r="D280" s="7" t="s">
        <v>788</v>
      </c>
      <c r="E280" s="7" t="s">
        <v>30</v>
      </c>
      <c r="F280" s="7" t="s">
        <v>824</v>
      </c>
      <c r="G280" s="7" t="s">
        <v>886</v>
      </c>
      <c r="H280" s="7" t="s">
        <v>1177</v>
      </c>
      <c r="I280" s="7" t="s">
        <v>672</v>
      </c>
      <c r="J280" s="11">
        <v>5500</v>
      </c>
      <c r="K280" s="11">
        <v>5076</v>
      </c>
      <c r="L280" s="11">
        <v>10576</v>
      </c>
      <c r="M280" s="11">
        <v>1705</v>
      </c>
      <c r="N280" s="11">
        <v>1499</v>
      </c>
      <c r="O280" s="11">
        <v>1307</v>
      </c>
      <c r="P280" s="11">
        <v>1130</v>
      </c>
      <c r="Q280" s="11">
        <v>966</v>
      </c>
      <c r="R280" s="11">
        <v>811</v>
      </c>
      <c r="S280" s="11">
        <v>672</v>
      </c>
      <c r="T280" s="11">
        <v>550</v>
      </c>
      <c r="U280" s="11">
        <v>447</v>
      </c>
      <c r="V280" s="11">
        <v>369</v>
      </c>
      <c r="W280" s="11">
        <v>316</v>
      </c>
      <c r="X280" s="11">
        <v>266</v>
      </c>
      <c r="Y280" s="11">
        <v>215</v>
      </c>
      <c r="Z280" s="11">
        <v>140</v>
      </c>
      <c r="AA280" s="11">
        <v>98</v>
      </c>
      <c r="AB280" s="11">
        <v>55</v>
      </c>
      <c r="AC280" s="11">
        <v>30</v>
      </c>
    </row>
    <row r="281" spans="1:29" x14ac:dyDescent="0.25">
      <c r="A281" s="7" t="s">
        <v>262</v>
      </c>
      <c r="B281" s="7" t="s">
        <v>390</v>
      </c>
      <c r="C281" s="7" t="s">
        <v>214</v>
      </c>
      <c r="D281" s="7" t="s">
        <v>788</v>
      </c>
      <c r="E281" s="7" t="s">
        <v>30</v>
      </c>
      <c r="F281" s="7" t="s">
        <v>824</v>
      </c>
      <c r="G281" s="7" t="s">
        <v>403</v>
      </c>
      <c r="H281" s="7" t="s">
        <v>1178</v>
      </c>
      <c r="I281" s="7" t="s">
        <v>405</v>
      </c>
      <c r="J281" s="11">
        <v>13646</v>
      </c>
      <c r="K281" s="11">
        <v>12596</v>
      </c>
      <c r="L281" s="11">
        <v>26243</v>
      </c>
      <c r="M281" s="11">
        <v>4231</v>
      </c>
      <c r="N281" s="11">
        <v>3719</v>
      </c>
      <c r="O281" s="11">
        <v>3244</v>
      </c>
      <c r="P281" s="11">
        <v>2803</v>
      </c>
      <c r="Q281" s="11">
        <v>2398</v>
      </c>
      <c r="R281" s="11">
        <v>2013</v>
      </c>
      <c r="S281" s="11">
        <v>1668</v>
      </c>
      <c r="T281" s="11">
        <v>1364</v>
      </c>
      <c r="U281" s="11">
        <v>1108</v>
      </c>
      <c r="V281" s="11">
        <v>918</v>
      </c>
      <c r="W281" s="11">
        <v>784</v>
      </c>
      <c r="X281" s="11">
        <v>660</v>
      </c>
      <c r="Y281" s="11">
        <v>533</v>
      </c>
      <c r="Z281" s="11">
        <v>347</v>
      </c>
      <c r="AA281" s="11">
        <v>242</v>
      </c>
      <c r="AB281" s="11">
        <v>138</v>
      </c>
      <c r="AC281" s="11">
        <v>75</v>
      </c>
    </row>
    <row r="282" spans="1:29" x14ac:dyDescent="0.25">
      <c r="A282" s="7" t="s">
        <v>262</v>
      </c>
      <c r="B282" s="7" t="s">
        <v>390</v>
      </c>
      <c r="C282" s="7" t="s">
        <v>215</v>
      </c>
      <c r="D282" s="7" t="s">
        <v>788</v>
      </c>
      <c r="E282" s="7" t="s">
        <v>30</v>
      </c>
      <c r="F282" s="7" t="s">
        <v>824</v>
      </c>
      <c r="G282" s="7" t="s">
        <v>296</v>
      </c>
      <c r="H282" s="7" t="s">
        <v>1179</v>
      </c>
      <c r="I282" s="7" t="s">
        <v>471</v>
      </c>
      <c r="J282" s="11">
        <v>10060</v>
      </c>
      <c r="K282" s="11">
        <v>9287</v>
      </c>
      <c r="L282" s="11">
        <v>19347</v>
      </c>
      <c r="M282" s="11">
        <v>3119</v>
      </c>
      <c r="N282" s="11">
        <v>2742</v>
      </c>
      <c r="O282" s="11">
        <v>2391</v>
      </c>
      <c r="P282" s="11">
        <v>2067</v>
      </c>
      <c r="Q282" s="11">
        <v>1768</v>
      </c>
      <c r="R282" s="11">
        <v>1484</v>
      </c>
      <c r="S282" s="11">
        <v>1230</v>
      </c>
      <c r="T282" s="11">
        <v>1006</v>
      </c>
      <c r="U282" s="11">
        <v>817</v>
      </c>
      <c r="V282" s="11">
        <v>676</v>
      </c>
      <c r="W282" s="11">
        <v>578</v>
      </c>
      <c r="X282" s="11">
        <v>487</v>
      </c>
      <c r="Y282" s="11">
        <v>393</v>
      </c>
      <c r="Z282" s="11">
        <v>256</v>
      </c>
      <c r="AA282" s="11">
        <v>179</v>
      </c>
      <c r="AB282" s="11">
        <v>101</v>
      </c>
      <c r="AC282" s="11">
        <v>56</v>
      </c>
    </row>
    <row r="283" spans="1:29" x14ac:dyDescent="0.25">
      <c r="A283" s="7" t="s">
        <v>262</v>
      </c>
      <c r="B283" s="7" t="s">
        <v>390</v>
      </c>
      <c r="C283" s="7" t="s">
        <v>281</v>
      </c>
      <c r="D283" s="7" t="s">
        <v>788</v>
      </c>
      <c r="E283" s="7" t="s">
        <v>30</v>
      </c>
      <c r="F283" s="7" t="s">
        <v>824</v>
      </c>
      <c r="G283" s="7" t="s">
        <v>887</v>
      </c>
      <c r="H283" s="7" t="s">
        <v>1180</v>
      </c>
      <c r="I283" s="7" t="s">
        <v>518</v>
      </c>
      <c r="J283" s="11">
        <v>6546</v>
      </c>
      <c r="K283" s="11">
        <v>6044</v>
      </c>
      <c r="L283" s="11">
        <v>12590</v>
      </c>
      <c r="M283" s="11">
        <v>2030</v>
      </c>
      <c r="N283" s="11">
        <v>1784</v>
      </c>
      <c r="O283" s="11">
        <v>1556</v>
      </c>
      <c r="P283" s="11">
        <v>1345</v>
      </c>
      <c r="Q283" s="11">
        <v>1150</v>
      </c>
      <c r="R283" s="11">
        <v>966</v>
      </c>
      <c r="S283" s="11">
        <v>800</v>
      </c>
      <c r="T283" s="11">
        <v>655</v>
      </c>
      <c r="U283" s="11">
        <v>532</v>
      </c>
      <c r="V283" s="11">
        <v>440</v>
      </c>
      <c r="W283" s="11">
        <v>376</v>
      </c>
      <c r="X283" s="11">
        <v>317</v>
      </c>
      <c r="Y283" s="11">
        <v>256</v>
      </c>
      <c r="Z283" s="11">
        <v>167</v>
      </c>
      <c r="AA283" s="11">
        <v>116</v>
      </c>
      <c r="AB283" s="11">
        <v>66</v>
      </c>
      <c r="AC283" s="11">
        <v>37</v>
      </c>
    </row>
    <row r="284" spans="1:29" x14ac:dyDescent="0.25">
      <c r="A284" s="7" t="s">
        <v>262</v>
      </c>
      <c r="B284" s="7" t="s">
        <v>390</v>
      </c>
      <c r="C284" s="7" t="s">
        <v>216</v>
      </c>
      <c r="D284" s="7" t="s">
        <v>788</v>
      </c>
      <c r="E284" s="7" t="s">
        <v>30</v>
      </c>
      <c r="F284" s="7" t="s">
        <v>824</v>
      </c>
      <c r="G284" s="7" t="s">
        <v>888</v>
      </c>
      <c r="H284" s="7" t="s">
        <v>1181</v>
      </c>
      <c r="I284" s="7" t="s">
        <v>567</v>
      </c>
      <c r="J284" s="11">
        <v>7936</v>
      </c>
      <c r="K284" s="11">
        <v>7326</v>
      </c>
      <c r="L284" s="11">
        <v>15262</v>
      </c>
      <c r="M284" s="11">
        <v>2461</v>
      </c>
      <c r="N284" s="11">
        <v>2162</v>
      </c>
      <c r="O284" s="11">
        <v>1886</v>
      </c>
      <c r="P284" s="11">
        <v>1630</v>
      </c>
      <c r="Q284" s="11">
        <v>1395</v>
      </c>
      <c r="R284" s="11">
        <v>1171</v>
      </c>
      <c r="S284" s="11">
        <v>970</v>
      </c>
      <c r="T284" s="11">
        <v>794</v>
      </c>
      <c r="U284" s="11">
        <v>644</v>
      </c>
      <c r="V284" s="11">
        <v>533</v>
      </c>
      <c r="W284" s="11">
        <v>456</v>
      </c>
      <c r="X284" s="11">
        <v>383</v>
      </c>
      <c r="Y284" s="11">
        <v>310</v>
      </c>
      <c r="Z284" s="11">
        <v>201</v>
      </c>
      <c r="AA284" s="11">
        <v>141</v>
      </c>
      <c r="AB284" s="11">
        <v>80</v>
      </c>
      <c r="AC284" s="11">
        <v>44</v>
      </c>
    </row>
    <row r="285" spans="1:29" x14ac:dyDescent="0.25">
      <c r="A285" s="7" t="s">
        <v>262</v>
      </c>
      <c r="B285" s="7" t="s">
        <v>390</v>
      </c>
      <c r="C285" s="7" t="s">
        <v>217</v>
      </c>
      <c r="D285" s="7" t="s">
        <v>788</v>
      </c>
      <c r="E285" s="7" t="s">
        <v>30</v>
      </c>
      <c r="F285" s="7" t="s">
        <v>824</v>
      </c>
      <c r="G285" s="7" t="s">
        <v>889</v>
      </c>
      <c r="H285" s="7" t="s">
        <v>1182</v>
      </c>
      <c r="I285" s="7" t="s">
        <v>639</v>
      </c>
      <c r="J285" s="11">
        <v>9459</v>
      </c>
      <c r="K285" s="11">
        <v>8733</v>
      </c>
      <c r="L285" s="11">
        <v>18192</v>
      </c>
      <c r="M285" s="11">
        <v>2932</v>
      </c>
      <c r="N285" s="11">
        <v>2578</v>
      </c>
      <c r="O285" s="11">
        <v>2249</v>
      </c>
      <c r="P285" s="11">
        <v>1943</v>
      </c>
      <c r="Q285" s="11">
        <v>1663</v>
      </c>
      <c r="R285" s="11">
        <v>1396</v>
      </c>
      <c r="S285" s="11">
        <v>1157</v>
      </c>
      <c r="T285" s="11">
        <v>946</v>
      </c>
      <c r="U285" s="11">
        <v>768</v>
      </c>
      <c r="V285" s="11">
        <v>635</v>
      </c>
      <c r="W285" s="11">
        <v>544</v>
      </c>
      <c r="X285" s="11">
        <v>458</v>
      </c>
      <c r="Y285" s="11">
        <v>369</v>
      </c>
      <c r="Z285" s="11">
        <v>240</v>
      </c>
      <c r="AA285" s="11">
        <v>168</v>
      </c>
      <c r="AB285" s="11">
        <v>95</v>
      </c>
      <c r="AC285" s="11">
        <v>53</v>
      </c>
    </row>
    <row r="286" spans="1:29" x14ac:dyDescent="0.25">
      <c r="A286" s="7" t="s">
        <v>262</v>
      </c>
      <c r="B286" s="7" t="s">
        <v>390</v>
      </c>
      <c r="C286" s="7" t="s">
        <v>218</v>
      </c>
      <c r="D286" s="7" t="s">
        <v>788</v>
      </c>
      <c r="E286" s="7" t="s">
        <v>30</v>
      </c>
      <c r="F286" s="7" t="s">
        <v>824</v>
      </c>
      <c r="G286" s="7" t="s">
        <v>890</v>
      </c>
      <c r="H286" s="7" t="s">
        <v>1183</v>
      </c>
      <c r="I286" s="7" t="s">
        <v>675</v>
      </c>
      <c r="J286" s="11">
        <v>14680</v>
      </c>
      <c r="K286" s="11">
        <v>13552</v>
      </c>
      <c r="L286" s="11">
        <v>28232</v>
      </c>
      <c r="M286" s="11">
        <v>4552</v>
      </c>
      <c r="N286" s="11">
        <v>4001</v>
      </c>
      <c r="O286" s="11">
        <v>3489</v>
      </c>
      <c r="P286" s="11">
        <v>3015</v>
      </c>
      <c r="Q286" s="11">
        <v>2579</v>
      </c>
      <c r="R286" s="11">
        <v>2166</v>
      </c>
      <c r="S286" s="11">
        <v>1794</v>
      </c>
      <c r="T286" s="11">
        <v>1468</v>
      </c>
      <c r="U286" s="11">
        <v>1192</v>
      </c>
      <c r="V286" s="11">
        <v>986</v>
      </c>
      <c r="W286" s="11">
        <v>843</v>
      </c>
      <c r="X286" s="11">
        <v>710</v>
      </c>
      <c r="Y286" s="11">
        <v>574</v>
      </c>
      <c r="Z286" s="11">
        <v>374</v>
      </c>
      <c r="AA286" s="11">
        <v>261</v>
      </c>
      <c r="AB286" s="11">
        <v>148</v>
      </c>
      <c r="AC286" s="11">
        <v>82</v>
      </c>
    </row>
    <row r="287" spans="1:29" x14ac:dyDescent="0.25">
      <c r="A287" s="7" t="s">
        <v>262</v>
      </c>
      <c r="B287" s="7" t="s">
        <v>390</v>
      </c>
      <c r="C287" s="7" t="s">
        <v>219</v>
      </c>
      <c r="D287" s="7" t="s">
        <v>788</v>
      </c>
      <c r="E287" s="7" t="s">
        <v>30</v>
      </c>
      <c r="F287" s="7" t="s">
        <v>824</v>
      </c>
      <c r="G287" s="7" t="s">
        <v>891</v>
      </c>
      <c r="H287" s="7" t="s">
        <v>1184</v>
      </c>
      <c r="I287" s="7" t="s">
        <v>705</v>
      </c>
      <c r="J287" s="11">
        <v>48491</v>
      </c>
      <c r="K287" s="11">
        <v>44762</v>
      </c>
      <c r="L287" s="11">
        <v>93253</v>
      </c>
      <c r="M287" s="11">
        <v>15034</v>
      </c>
      <c r="N287" s="11">
        <v>13213</v>
      </c>
      <c r="O287" s="11">
        <v>11524</v>
      </c>
      <c r="P287" s="11">
        <v>9960</v>
      </c>
      <c r="Q287" s="11">
        <v>8520</v>
      </c>
      <c r="R287" s="11">
        <v>7152</v>
      </c>
      <c r="S287" s="11">
        <v>5926</v>
      </c>
      <c r="T287" s="11">
        <v>4848</v>
      </c>
      <c r="U287" s="11">
        <v>3937</v>
      </c>
      <c r="V287" s="11">
        <v>3259</v>
      </c>
      <c r="W287" s="11">
        <v>2786</v>
      </c>
      <c r="X287" s="11">
        <v>2345</v>
      </c>
      <c r="Y287" s="11">
        <v>1896</v>
      </c>
      <c r="Z287" s="11">
        <v>1233</v>
      </c>
      <c r="AA287" s="11">
        <v>859</v>
      </c>
      <c r="AB287" s="11">
        <v>488</v>
      </c>
      <c r="AC287" s="11">
        <v>269</v>
      </c>
    </row>
    <row r="288" spans="1:29" x14ac:dyDescent="0.25">
      <c r="A288" s="7" t="s">
        <v>262</v>
      </c>
      <c r="B288" s="7" t="s">
        <v>406</v>
      </c>
      <c r="C288" s="7" t="s">
        <v>493</v>
      </c>
      <c r="D288" s="7" t="s">
        <v>788</v>
      </c>
      <c r="E288" s="7" t="s">
        <v>30</v>
      </c>
      <c r="F288" s="7" t="s">
        <v>825</v>
      </c>
      <c r="G288" s="7" t="s">
        <v>291</v>
      </c>
      <c r="H288" s="7" t="s">
        <v>1185</v>
      </c>
      <c r="I288" s="7" t="s">
        <v>494</v>
      </c>
      <c r="J288" s="11">
        <v>12328</v>
      </c>
      <c r="K288" s="11">
        <v>11381</v>
      </c>
      <c r="L288" s="11">
        <v>23709</v>
      </c>
      <c r="M288" s="11">
        <v>3822</v>
      </c>
      <c r="N288" s="11">
        <v>3360</v>
      </c>
      <c r="O288" s="11">
        <v>2930</v>
      </c>
      <c r="P288" s="11">
        <v>2532</v>
      </c>
      <c r="Q288" s="11">
        <v>2167</v>
      </c>
      <c r="R288" s="11">
        <v>1818</v>
      </c>
      <c r="S288" s="11">
        <v>1507</v>
      </c>
      <c r="T288" s="11">
        <v>1233</v>
      </c>
      <c r="U288" s="11">
        <v>1002</v>
      </c>
      <c r="V288" s="11">
        <v>828</v>
      </c>
      <c r="W288" s="11">
        <v>709</v>
      </c>
      <c r="X288" s="11">
        <v>597</v>
      </c>
      <c r="Y288" s="11">
        <v>482</v>
      </c>
      <c r="Z288" s="11">
        <v>313</v>
      </c>
      <c r="AA288" s="11">
        <v>219</v>
      </c>
      <c r="AB288" s="11">
        <v>124</v>
      </c>
      <c r="AC288" s="11">
        <v>68</v>
      </c>
    </row>
    <row r="289" spans="1:29" x14ac:dyDescent="0.25">
      <c r="A289" s="7" t="s">
        <v>262</v>
      </c>
      <c r="B289" s="7" t="s">
        <v>406</v>
      </c>
      <c r="C289" s="7" t="s">
        <v>282</v>
      </c>
      <c r="D289" s="7" t="s">
        <v>788</v>
      </c>
      <c r="E289" s="7" t="s">
        <v>30</v>
      </c>
      <c r="F289" s="7" t="s">
        <v>825</v>
      </c>
      <c r="G289" s="7" t="s">
        <v>884</v>
      </c>
      <c r="H289" s="7" t="s">
        <v>1186</v>
      </c>
      <c r="I289" s="7" t="s">
        <v>600</v>
      </c>
      <c r="J289" s="11">
        <v>28385</v>
      </c>
      <c r="K289" s="11">
        <v>26201</v>
      </c>
      <c r="L289" s="11">
        <v>54585</v>
      </c>
      <c r="M289" s="11">
        <v>8800</v>
      </c>
      <c r="N289" s="11">
        <v>7734</v>
      </c>
      <c r="O289" s="11">
        <v>6746</v>
      </c>
      <c r="P289" s="11">
        <v>5830</v>
      </c>
      <c r="Q289" s="11">
        <v>4988</v>
      </c>
      <c r="R289" s="11">
        <v>4186</v>
      </c>
      <c r="S289" s="11">
        <v>3469</v>
      </c>
      <c r="T289" s="11">
        <v>2838</v>
      </c>
      <c r="U289" s="11">
        <v>2305</v>
      </c>
      <c r="V289" s="11">
        <v>1907</v>
      </c>
      <c r="W289" s="11">
        <v>1631</v>
      </c>
      <c r="X289" s="11">
        <v>1373</v>
      </c>
      <c r="Y289" s="11">
        <v>1110</v>
      </c>
      <c r="Z289" s="11">
        <v>722</v>
      </c>
      <c r="AA289" s="11">
        <v>503</v>
      </c>
      <c r="AB289" s="11">
        <v>285</v>
      </c>
      <c r="AC289" s="11">
        <v>157</v>
      </c>
    </row>
    <row r="290" spans="1:29" x14ac:dyDescent="0.25">
      <c r="A290" s="7" t="s">
        <v>262</v>
      </c>
      <c r="B290" s="7" t="s">
        <v>406</v>
      </c>
      <c r="C290" s="7" t="s">
        <v>769</v>
      </c>
      <c r="D290" s="7" t="s">
        <v>788</v>
      </c>
      <c r="E290" s="7" t="s">
        <v>30</v>
      </c>
      <c r="F290" s="7" t="s">
        <v>825</v>
      </c>
      <c r="G290" s="7" t="s">
        <v>887</v>
      </c>
      <c r="H290" s="7" t="s">
        <v>1187</v>
      </c>
      <c r="I290" s="7" t="s">
        <v>637</v>
      </c>
      <c r="J290" s="11">
        <v>8905</v>
      </c>
      <c r="K290" s="11">
        <v>8220</v>
      </c>
      <c r="L290" s="11">
        <v>17125</v>
      </c>
      <c r="M290" s="11">
        <v>2761</v>
      </c>
      <c r="N290" s="11">
        <v>2426</v>
      </c>
      <c r="O290" s="11">
        <v>2116</v>
      </c>
      <c r="P290" s="11">
        <v>1829</v>
      </c>
      <c r="Q290" s="11">
        <v>1565</v>
      </c>
      <c r="R290" s="11">
        <v>1314</v>
      </c>
      <c r="S290" s="11">
        <v>1089</v>
      </c>
      <c r="T290" s="11">
        <v>891</v>
      </c>
      <c r="U290" s="11">
        <v>723</v>
      </c>
      <c r="V290" s="11">
        <v>599</v>
      </c>
      <c r="W290" s="11">
        <v>512</v>
      </c>
      <c r="X290" s="11">
        <v>431</v>
      </c>
      <c r="Y290" s="11">
        <v>348</v>
      </c>
      <c r="Z290" s="11">
        <v>226</v>
      </c>
      <c r="AA290" s="11">
        <v>158</v>
      </c>
      <c r="AB290" s="11">
        <v>89</v>
      </c>
      <c r="AC290" s="11">
        <v>50</v>
      </c>
    </row>
    <row r="291" spans="1:29" x14ac:dyDescent="0.25">
      <c r="A291" s="7" t="s">
        <v>262</v>
      </c>
      <c r="B291" s="7" t="s">
        <v>406</v>
      </c>
      <c r="C291" s="7" t="s">
        <v>225</v>
      </c>
      <c r="D291" s="7" t="s">
        <v>788</v>
      </c>
      <c r="E291" s="7" t="s">
        <v>30</v>
      </c>
      <c r="F291" s="7" t="s">
        <v>825</v>
      </c>
      <c r="G291" s="7" t="s">
        <v>391</v>
      </c>
      <c r="H291" s="7" t="s">
        <v>1188</v>
      </c>
      <c r="I291" s="7" t="s">
        <v>408</v>
      </c>
      <c r="J291" s="11">
        <v>5844</v>
      </c>
      <c r="K291" s="11">
        <v>5395</v>
      </c>
      <c r="L291" s="11">
        <v>11240</v>
      </c>
      <c r="M291" s="11">
        <v>1812</v>
      </c>
      <c r="N291" s="11">
        <v>1593</v>
      </c>
      <c r="O291" s="11">
        <v>1389</v>
      </c>
      <c r="P291" s="11">
        <v>1201</v>
      </c>
      <c r="Q291" s="11">
        <v>1027</v>
      </c>
      <c r="R291" s="11">
        <v>862</v>
      </c>
      <c r="S291" s="11">
        <v>714</v>
      </c>
      <c r="T291" s="11">
        <v>585</v>
      </c>
      <c r="U291" s="11">
        <v>475</v>
      </c>
      <c r="V291" s="11">
        <v>393</v>
      </c>
      <c r="W291" s="11">
        <v>336</v>
      </c>
      <c r="X291" s="11">
        <v>283</v>
      </c>
      <c r="Y291" s="11">
        <v>228</v>
      </c>
      <c r="Z291" s="11">
        <v>149</v>
      </c>
      <c r="AA291" s="11">
        <v>103</v>
      </c>
      <c r="AB291" s="11">
        <v>59</v>
      </c>
      <c r="AC291" s="11">
        <v>32</v>
      </c>
    </row>
    <row r="292" spans="1:29" x14ac:dyDescent="0.25">
      <c r="A292" s="7" t="s">
        <v>262</v>
      </c>
      <c r="B292" s="7" t="s">
        <v>406</v>
      </c>
      <c r="C292" s="7" t="s">
        <v>226</v>
      </c>
      <c r="D292" s="7" t="s">
        <v>788</v>
      </c>
      <c r="E292" s="7" t="s">
        <v>30</v>
      </c>
      <c r="F292" s="7" t="s">
        <v>825</v>
      </c>
      <c r="G292" s="7" t="s">
        <v>403</v>
      </c>
      <c r="H292" s="7" t="s">
        <v>1189</v>
      </c>
      <c r="I292" s="7" t="s">
        <v>477</v>
      </c>
      <c r="J292" s="11">
        <v>11285</v>
      </c>
      <c r="K292" s="11">
        <v>10417</v>
      </c>
      <c r="L292" s="11">
        <v>21701</v>
      </c>
      <c r="M292" s="11">
        <v>3499</v>
      </c>
      <c r="N292" s="11">
        <v>3075</v>
      </c>
      <c r="O292" s="11">
        <v>2681</v>
      </c>
      <c r="P292" s="11">
        <v>2317</v>
      </c>
      <c r="Q292" s="11">
        <v>1983</v>
      </c>
      <c r="R292" s="11">
        <v>1665</v>
      </c>
      <c r="S292" s="11">
        <v>1379</v>
      </c>
      <c r="T292" s="11">
        <v>1129</v>
      </c>
      <c r="U292" s="11">
        <v>916</v>
      </c>
      <c r="V292" s="11">
        <v>758</v>
      </c>
      <c r="W292" s="11">
        <v>648</v>
      </c>
      <c r="X292" s="11">
        <v>546</v>
      </c>
      <c r="Y292" s="11">
        <v>442</v>
      </c>
      <c r="Z292" s="11">
        <v>286</v>
      </c>
      <c r="AA292" s="11">
        <v>200</v>
      </c>
      <c r="AB292" s="11">
        <v>113</v>
      </c>
      <c r="AC292" s="11">
        <v>62</v>
      </c>
    </row>
    <row r="293" spans="1:29" x14ac:dyDescent="0.25">
      <c r="A293" s="7" t="s">
        <v>262</v>
      </c>
      <c r="B293" s="7" t="s">
        <v>406</v>
      </c>
      <c r="C293" s="7" t="s">
        <v>227</v>
      </c>
      <c r="D293" s="7" t="s">
        <v>788</v>
      </c>
      <c r="E293" s="7" t="s">
        <v>30</v>
      </c>
      <c r="F293" s="7" t="s">
        <v>825</v>
      </c>
      <c r="G293" s="7" t="s">
        <v>407</v>
      </c>
      <c r="H293" s="7" t="s">
        <v>1190</v>
      </c>
      <c r="I293" s="7" t="s">
        <v>484</v>
      </c>
      <c r="J293" s="11">
        <v>9729</v>
      </c>
      <c r="K293" s="11">
        <v>8980</v>
      </c>
      <c r="L293" s="11">
        <v>18709</v>
      </c>
      <c r="M293" s="11">
        <v>3016</v>
      </c>
      <c r="N293" s="11">
        <v>2651</v>
      </c>
      <c r="O293" s="11">
        <v>2312</v>
      </c>
      <c r="P293" s="11">
        <v>1999</v>
      </c>
      <c r="Q293" s="11">
        <v>1709</v>
      </c>
      <c r="R293" s="11">
        <v>1434</v>
      </c>
      <c r="S293" s="11">
        <v>1189</v>
      </c>
      <c r="T293" s="11">
        <v>972</v>
      </c>
      <c r="U293" s="11">
        <v>790</v>
      </c>
      <c r="V293" s="11">
        <v>654</v>
      </c>
      <c r="W293" s="11">
        <v>559</v>
      </c>
      <c r="X293" s="11">
        <v>471</v>
      </c>
      <c r="Y293" s="11">
        <v>380</v>
      </c>
      <c r="Z293" s="11">
        <v>248</v>
      </c>
      <c r="AA293" s="11">
        <v>172</v>
      </c>
      <c r="AB293" s="11">
        <v>98</v>
      </c>
      <c r="AC293" s="11">
        <v>54</v>
      </c>
    </row>
    <row r="294" spans="1:29" x14ac:dyDescent="0.25">
      <c r="A294" s="7" t="s">
        <v>262</v>
      </c>
      <c r="B294" s="7" t="s">
        <v>406</v>
      </c>
      <c r="C294" s="7" t="s">
        <v>228</v>
      </c>
      <c r="D294" s="7" t="s">
        <v>788</v>
      </c>
      <c r="E294" s="7" t="s">
        <v>30</v>
      </c>
      <c r="F294" s="7" t="s">
        <v>825</v>
      </c>
      <c r="G294" s="7" t="s">
        <v>296</v>
      </c>
      <c r="H294" s="7" t="s">
        <v>1191</v>
      </c>
      <c r="I294" s="7" t="s">
        <v>527</v>
      </c>
      <c r="J294" s="11">
        <v>8641</v>
      </c>
      <c r="K294" s="11">
        <v>7975</v>
      </c>
      <c r="L294" s="11">
        <v>16616</v>
      </c>
      <c r="M294" s="11">
        <v>2679</v>
      </c>
      <c r="N294" s="11">
        <v>2354</v>
      </c>
      <c r="O294" s="11">
        <v>2054</v>
      </c>
      <c r="P294" s="11">
        <v>1775</v>
      </c>
      <c r="Q294" s="11">
        <v>1518</v>
      </c>
      <c r="R294" s="11">
        <v>1274</v>
      </c>
      <c r="S294" s="11">
        <v>1056</v>
      </c>
      <c r="T294" s="11">
        <v>864</v>
      </c>
      <c r="U294" s="11">
        <v>702</v>
      </c>
      <c r="V294" s="11">
        <v>580</v>
      </c>
      <c r="W294" s="11">
        <v>496</v>
      </c>
      <c r="X294" s="11">
        <v>418</v>
      </c>
      <c r="Y294" s="11">
        <v>338</v>
      </c>
      <c r="Z294" s="11">
        <v>220</v>
      </c>
      <c r="AA294" s="11">
        <v>153</v>
      </c>
      <c r="AB294" s="11">
        <v>87</v>
      </c>
      <c r="AC294" s="11">
        <v>47</v>
      </c>
    </row>
    <row r="295" spans="1:29" x14ac:dyDescent="0.25">
      <c r="A295" s="7" t="s">
        <v>262</v>
      </c>
      <c r="B295" s="7" t="s">
        <v>406</v>
      </c>
      <c r="C295" s="7" t="s">
        <v>229</v>
      </c>
      <c r="D295" s="7" t="s">
        <v>788</v>
      </c>
      <c r="E295" s="7" t="s">
        <v>30</v>
      </c>
      <c r="F295" s="7" t="s">
        <v>825</v>
      </c>
      <c r="G295" s="7" t="s">
        <v>346</v>
      </c>
      <c r="H295" s="7" t="s">
        <v>1192</v>
      </c>
      <c r="I295" s="7" t="s">
        <v>566</v>
      </c>
      <c r="J295" s="11">
        <v>9645</v>
      </c>
      <c r="K295" s="11">
        <v>8904</v>
      </c>
      <c r="L295" s="11">
        <v>18548</v>
      </c>
      <c r="M295" s="11">
        <v>2991</v>
      </c>
      <c r="N295" s="11">
        <v>2629</v>
      </c>
      <c r="O295" s="11">
        <v>2293</v>
      </c>
      <c r="P295" s="11">
        <v>1981</v>
      </c>
      <c r="Q295" s="11">
        <v>1695</v>
      </c>
      <c r="R295" s="11">
        <v>1423</v>
      </c>
      <c r="S295" s="11">
        <v>1179</v>
      </c>
      <c r="T295" s="11">
        <v>964</v>
      </c>
      <c r="U295" s="11">
        <v>783</v>
      </c>
      <c r="V295" s="11">
        <v>648</v>
      </c>
      <c r="W295" s="11">
        <v>555</v>
      </c>
      <c r="X295" s="11">
        <v>466</v>
      </c>
      <c r="Y295" s="11">
        <v>377</v>
      </c>
      <c r="Z295" s="11">
        <v>246</v>
      </c>
      <c r="AA295" s="11">
        <v>171</v>
      </c>
      <c r="AB295" s="11">
        <v>97</v>
      </c>
      <c r="AC295" s="11">
        <v>54</v>
      </c>
    </row>
    <row r="296" spans="1:29" x14ac:dyDescent="0.25">
      <c r="A296" s="7" t="s">
        <v>262</v>
      </c>
      <c r="B296" s="7" t="s">
        <v>406</v>
      </c>
      <c r="C296" s="7" t="s">
        <v>230</v>
      </c>
      <c r="D296" s="7" t="s">
        <v>788</v>
      </c>
      <c r="E296" s="7" t="s">
        <v>30</v>
      </c>
      <c r="F296" s="7" t="s">
        <v>825</v>
      </c>
      <c r="G296" s="7" t="s">
        <v>888</v>
      </c>
      <c r="H296" s="7" t="s">
        <v>1193</v>
      </c>
      <c r="I296" s="7" t="s">
        <v>741</v>
      </c>
      <c r="J296" s="11">
        <v>6700</v>
      </c>
      <c r="K296" s="11">
        <v>6186</v>
      </c>
      <c r="L296" s="11">
        <v>12886</v>
      </c>
      <c r="M296" s="11">
        <v>2077</v>
      </c>
      <c r="N296" s="11">
        <v>1826</v>
      </c>
      <c r="O296" s="11">
        <v>1593</v>
      </c>
      <c r="P296" s="11">
        <v>1376</v>
      </c>
      <c r="Q296" s="11">
        <v>1177</v>
      </c>
      <c r="R296" s="11">
        <v>989</v>
      </c>
      <c r="S296" s="11">
        <v>818</v>
      </c>
      <c r="T296" s="11">
        <v>670</v>
      </c>
      <c r="U296" s="11">
        <v>544</v>
      </c>
      <c r="V296" s="11">
        <v>450</v>
      </c>
      <c r="W296" s="11">
        <v>386</v>
      </c>
      <c r="X296" s="11">
        <v>324</v>
      </c>
      <c r="Y296" s="11">
        <v>262</v>
      </c>
      <c r="Z296" s="11">
        <v>170</v>
      </c>
      <c r="AA296" s="11">
        <v>118</v>
      </c>
      <c r="AB296" s="11">
        <v>68</v>
      </c>
      <c r="AC296" s="11">
        <v>37</v>
      </c>
    </row>
    <row r="297" spans="1:29" x14ac:dyDescent="0.25">
      <c r="A297" s="7" t="s">
        <v>262</v>
      </c>
      <c r="B297" s="7" t="s">
        <v>290</v>
      </c>
      <c r="C297" s="7" t="s">
        <v>592</v>
      </c>
      <c r="D297" s="7" t="s">
        <v>788</v>
      </c>
      <c r="E297" s="7" t="s">
        <v>30</v>
      </c>
      <c r="F297" s="7" t="s">
        <v>826</v>
      </c>
      <c r="G297" s="7" t="s">
        <v>884</v>
      </c>
      <c r="H297" s="7" t="s">
        <v>1194</v>
      </c>
      <c r="I297" s="7" t="s">
        <v>593</v>
      </c>
      <c r="J297" s="11">
        <v>14416</v>
      </c>
      <c r="K297" s="11">
        <v>13308</v>
      </c>
      <c r="L297" s="11">
        <v>27725</v>
      </c>
      <c r="M297" s="11">
        <v>4470</v>
      </c>
      <c r="N297" s="11">
        <v>3928</v>
      </c>
      <c r="O297" s="11">
        <v>3427</v>
      </c>
      <c r="P297" s="11">
        <v>2961</v>
      </c>
      <c r="Q297" s="11">
        <v>2533</v>
      </c>
      <c r="R297" s="11">
        <v>2126</v>
      </c>
      <c r="S297" s="11">
        <v>1762</v>
      </c>
      <c r="T297" s="11">
        <v>1441</v>
      </c>
      <c r="U297" s="11">
        <v>1171</v>
      </c>
      <c r="V297" s="11">
        <v>969</v>
      </c>
      <c r="W297" s="11">
        <v>828</v>
      </c>
      <c r="X297" s="11">
        <v>698</v>
      </c>
      <c r="Y297" s="11">
        <v>563</v>
      </c>
      <c r="Z297" s="11">
        <v>366</v>
      </c>
      <c r="AA297" s="11">
        <v>255</v>
      </c>
      <c r="AB297" s="11">
        <v>145</v>
      </c>
      <c r="AC297" s="11">
        <v>80</v>
      </c>
    </row>
    <row r="298" spans="1:29" x14ac:dyDescent="0.25">
      <c r="A298" s="7" t="s">
        <v>262</v>
      </c>
      <c r="B298" s="7" t="s">
        <v>290</v>
      </c>
      <c r="C298" s="7" t="s">
        <v>284</v>
      </c>
      <c r="D298" s="7" t="s">
        <v>788</v>
      </c>
      <c r="E298" s="7" t="s">
        <v>30</v>
      </c>
      <c r="F298" s="7" t="s">
        <v>826</v>
      </c>
      <c r="G298" s="7" t="s">
        <v>887</v>
      </c>
      <c r="H298" s="7" t="s">
        <v>1195</v>
      </c>
      <c r="I298" s="7" t="s">
        <v>601</v>
      </c>
      <c r="J298" s="11">
        <v>37895</v>
      </c>
      <c r="K298" s="11">
        <v>34981</v>
      </c>
      <c r="L298" s="11">
        <v>72875</v>
      </c>
      <c r="M298" s="11">
        <v>11749</v>
      </c>
      <c r="N298" s="11">
        <v>10326</v>
      </c>
      <c r="O298" s="11">
        <v>9006</v>
      </c>
      <c r="P298" s="11">
        <v>7784</v>
      </c>
      <c r="Q298" s="11">
        <v>6658</v>
      </c>
      <c r="R298" s="11">
        <v>5589</v>
      </c>
      <c r="S298" s="11">
        <v>4632</v>
      </c>
      <c r="T298" s="11">
        <v>3789</v>
      </c>
      <c r="U298" s="11">
        <v>3077</v>
      </c>
      <c r="V298" s="11">
        <v>2547</v>
      </c>
      <c r="W298" s="11">
        <v>2177</v>
      </c>
      <c r="X298" s="11">
        <v>1833</v>
      </c>
      <c r="Y298" s="11">
        <v>1482</v>
      </c>
      <c r="Z298" s="11">
        <v>964</v>
      </c>
      <c r="AA298" s="11">
        <v>672</v>
      </c>
      <c r="AB298" s="11">
        <v>381</v>
      </c>
      <c r="AC298" s="11">
        <v>210</v>
      </c>
    </row>
    <row r="299" spans="1:29" x14ac:dyDescent="0.25">
      <c r="A299" s="7" t="s">
        <v>262</v>
      </c>
      <c r="B299" s="7" t="s">
        <v>290</v>
      </c>
      <c r="C299" s="7" t="s">
        <v>770</v>
      </c>
      <c r="D299" s="7" t="s">
        <v>788</v>
      </c>
      <c r="E299" s="7" t="s">
        <v>30</v>
      </c>
      <c r="F299" s="7" t="s">
        <v>826</v>
      </c>
      <c r="G299" s="7" t="s">
        <v>888</v>
      </c>
      <c r="H299" s="7" t="s">
        <v>1196</v>
      </c>
      <c r="I299" s="7" t="s">
        <v>635</v>
      </c>
      <c r="J299" s="11">
        <v>9376</v>
      </c>
      <c r="K299" s="11">
        <v>8656</v>
      </c>
      <c r="L299" s="11">
        <v>18033</v>
      </c>
      <c r="M299" s="11">
        <v>2908</v>
      </c>
      <c r="N299" s="11">
        <v>2555</v>
      </c>
      <c r="O299" s="11">
        <v>2228</v>
      </c>
      <c r="P299" s="11">
        <v>1925</v>
      </c>
      <c r="Q299" s="11">
        <v>1648</v>
      </c>
      <c r="R299" s="11">
        <v>1383</v>
      </c>
      <c r="S299" s="11">
        <v>1146</v>
      </c>
      <c r="T299" s="11">
        <v>938</v>
      </c>
      <c r="U299" s="11">
        <v>761</v>
      </c>
      <c r="V299" s="11">
        <v>630</v>
      </c>
      <c r="W299" s="11">
        <v>538</v>
      </c>
      <c r="X299" s="11">
        <v>453</v>
      </c>
      <c r="Y299" s="11">
        <v>366</v>
      </c>
      <c r="Z299" s="11">
        <v>238</v>
      </c>
      <c r="AA299" s="11">
        <v>166</v>
      </c>
      <c r="AB299" s="11">
        <v>95</v>
      </c>
      <c r="AC299" s="11">
        <v>52</v>
      </c>
    </row>
    <row r="300" spans="1:29" x14ac:dyDescent="0.25">
      <c r="A300" s="7" t="s">
        <v>262</v>
      </c>
      <c r="B300" s="7" t="s">
        <v>290</v>
      </c>
      <c r="C300" s="7" t="s">
        <v>654</v>
      </c>
      <c r="D300" s="7" t="s">
        <v>788</v>
      </c>
      <c r="E300" s="7" t="s">
        <v>30</v>
      </c>
      <c r="F300" s="7" t="s">
        <v>826</v>
      </c>
      <c r="G300" s="7" t="s">
        <v>885</v>
      </c>
      <c r="H300" s="7" t="s">
        <v>1197</v>
      </c>
      <c r="I300" s="7" t="s">
        <v>655</v>
      </c>
      <c r="J300" s="11">
        <v>5188</v>
      </c>
      <c r="K300" s="11">
        <v>4790</v>
      </c>
      <c r="L300" s="11">
        <v>9978</v>
      </c>
      <c r="M300" s="11">
        <v>1609</v>
      </c>
      <c r="N300" s="11">
        <v>1414</v>
      </c>
      <c r="O300" s="11">
        <v>1233</v>
      </c>
      <c r="P300" s="11">
        <v>1066</v>
      </c>
      <c r="Q300" s="11">
        <v>912</v>
      </c>
      <c r="R300" s="11">
        <v>766</v>
      </c>
      <c r="S300" s="11">
        <v>634</v>
      </c>
      <c r="T300" s="11">
        <v>519</v>
      </c>
      <c r="U300" s="11">
        <v>421</v>
      </c>
      <c r="V300" s="11">
        <v>349</v>
      </c>
      <c r="W300" s="11">
        <v>298</v>
      </c>
      <c r="X300" s="11">
        <v>251</v>
      </c>
      <c r="Y300" s="11">
        <v>202</v>
      </c>
      <c r="Z300" s="11">
        <v>132</v>
      </c>
      <c r="AA300" s="11">
        <v>92</v>
      </c>
      <c r="AB300" s="11">
        <v>52</v>
      </c>
      <c r="AC300" s="11">
        <v>29</v>
      </c>
    </row>
    <row r="301" spans="1:29" x14ac:dyDescent="0.25">
      <c r="A301" s="7" t="s">
        <v>262</v>
      </c>
      <c r="B301" s="7" t="s">
        <v>290</v>
      </c>
      <c r="C301" s="7" t="s">
        <v>697</v>
      </c>
      <c r="D301" s="7" t="s">
        <v>788</v>
      </c>
      <c r="E301" s="7" t="s">
        <v>30</v>
      </c>
      <c r="F301" s="7" t="s">
        <v>826</v>
      </c>
      <c r="G301" s="7" t="s">
        <v>886</v>
      </c>
      <c r="H301" s="7" t="s">
        <v>1198</v>
      </c>
      <c r="I301" s="7" t="s">
        <v>698</v>
      </c>
      <c r="J301" s="11">
        <v>7933</v>
      </c>
      <c r="K301" s="11">
        <v>7323</v>
      </c>
      <c r="L301" s="11">
        <v>15256</v>
      </c>
      <c r="M301" s="11">
        <v>2460</v>
      </c>
      <c r="N301" s="11">
        <v>2161</v>
      </c>
      <c r="O301" s="11">
        <v>1886</v>
      </c>
      <c r="P301" s="11">
        <v>1629</v>
      </c>
      <c r="Q301" s="11">
        <v>1393</v>
      </c>
      <c r="R301" s="11">
        <v>1171</v>
      </c>
      <c r="S301" s="11">
        <v>969</v>
      </c>
      <c r="T301" s="11">
        <v>794</v>
      </c>
      <c r="U301" s="11">
        <v>644</v>
      </c>
      <c r="V301" s="11">
        <v>533</v>
      </c>
      <c r="W301" s="11">
        <v>456</v>
      </c>
      <c r="X301" s="11">
        <v>383</v>
      </c>
      <c r="Y301" s="11">
        <v>310</v>
      </c>
      <c r="Z301" s="11">
        <v>201</v>
      </c>
      <c r="AA301" s="11">
        <v>141</v>
      </c>
      <c r="AB301" s="11">
        <v>80</v>
      </c>
      <c r="AC301" s="11">
        <v>44</v>
      </c>
    </row>
    <row r="302" spans="1:29" x14ac:dyDescent="0.25">
      <c r="A302" s="7" t="s">
        <v>262</v>
      </c>
      <c r="B302" s="7" t="s">
        <v>290</v>
      </c>
      <c r="C302" s="7" t="s">
        <v>699</v>
      </c>
      <c r="D302" s="7" t="s">
        <v>788</v>
      </c>
      <c r="E302" s="7" t="s">
        <v>30</v>
      </c>
      <c r="F302" s="7" t="s">
        <v>826</v>
      </c>
      <c r="G302" s="7" t="s">
        <v>890</v>
      </c>
      <c r="H302" s="7" t="s">
        <v>1199</v>
      </c>
      <c r="I302" s="7" t="s">
        <v>700</v>
      </c>
      <c r="J302" s="11">
        <v>11671</v>
      </c>
      <c r="K302" s="11">
        <v>10773</v>
      </c>
      <c r="L302" s="11">
        <v>22445</v>
      </c>
      <c r="M302" s="11">
        <v>3618</v>
      </c>
      <c r="N302" s="11">
        <v>3180</v>
      </c>
      <c r="O302" s="11">
        <v>2774</v>
      </c>
      <c r="P302" s="11">
        <v>2397</v>
      </c>
      <c r="Q302" s="11">
        <v>2050</v>
      </c>
      <c r="R302" s="11">
        <v>1721</v>
      </c>
      <c r="S302" s="11">
        <v>1427</v>
      </c>
      <c r="T302" s="11">
        <v>1167</v>
      </c>
      <c r="U302" s="11">
        <v>948</v>
      </c>
      <c r="V302" s="11">
        <v>784</v>
      </c>
      <c r="W302" s="11">
        <v>671</v>
      </c>
      <c r="X302" s="11">
        <v>564</v>
      </c>
      <c r="Y302" s="11">
        <v>457</v>
      </c>
      <c r="Z302" s="11">
        <v>297</v>
      </c>
      <c r="AA302" s="11">
        <v>207</v>
      </c>
      <c r="AB302" s="11">
        <v>117</v>
      </c>
      <c r="AC302" s="11">
        <v>65</v>
      </c>
    </row>
    <row r="303" spans="1:29" x14ac:dyDescent="0.25">
      <c r="A303" s="7" t="s">
        <v>262</v>
      </c>
      <c r="B303" s="7" t="s">
        <v>290</v>
      </c>
      <c r="C303" s="7" t="s">
        <v>289</v>
      </c>
      <c r="D303" s="7" t="s">
        <v>788</v>
      </c>
      <c r="E303" s="7" t="s">
        <v>30</v>
      </c>
      <c r="F303" s="7" t="s">
        <v>826</v>
      </c>
      <c r="G303" s="7" t="s">
        <v>891</v>
      </c>
      <c r="H303" s="7" t="s">
        <v>1200</v>
      </c>
      <c r="I303" s="7" t="s">
        <v>292</v>
      </c>
      <c r="J303" s="11">
        <v>4948</v>
      </c>
      <c r="K303" s="11">
        <v>4568</v>
      </c>
      <c r="L303" s="11">
        <v>9516</v>
      </c>
      <c r="M303" s="11">
        <v>1535</v>
      </c>
      <c r="N303" s="11">
        <v>1348</v>
      </c>
      <c r="O303" s="11">
        <v>1176</v>
      </c>
      <c r="P303" s="11">
        <v>1017</v>
      </c>
      <c r="Q303" s="11">
        <v>869</v>
      </c>
      <c r="R303" s="11">
        <v>730</v>
      </c>
      <c r="S303" s="11">
        <v>605</v>
      </c>
      <c r="T303" s="11">
        <v>494</v>
      </c>
      <c r="U303" s="11">
        <v>402</v>
      </c>
      <c r="V303" s="11">
        <v>333</v>
      </c>
      <c r="W303" s="11">
        <v>284</v>
      </c>
      <c r="X303" s="11">
        <v>239</v>
      </c>
      <c r="Y303" s="11">
        <v>194</v>
      </c>
      <c r="Z303" s="11">
        <v>126</v>
      </c>
      <c r="AA303" s="11">
        <v>87</v>
      </c>
      <c r="AB303" s="11">
        <v>50</v>
      </c>
      <c r="AC303" s="11">
        <v>27</v>
      </c>
    </row>
    <row r="304" spans="1:29" x14ac:dyDescent="0.25">
      <c r="A304" s="7" t="s">
        <v>262</v>
      </c>
      <c r="B304" s="7" t="s">
        <v>290</v>
      </c>
      <c r="C304" s="7" t="s">
        <v>231</v>
      </c>
      <c r="D304" s="7" t="s">
        <v>788</v>
      </c>
      <c r="E304" s="7" t="s">
        <v>30</v>
      </c>
      <c r="F304" s="7" t="s">
        <v>826</v>
      </c>
      <c r="G304" s="7" t="s">
        <v>391</v>
      </c>
      <c r="H304" s="7" t="s">
        <v>1201</v>
      </c>
      <c r="I304" s="7" t="s">
        <v>354</v>
      </c>
      <c r="J304" s="11">
        <v>8468</v>
      </c>
      <c r="K304" s="11">
        <v>7817</v>
      </c>
      <c r="L304" s="11">
        <v>16285</v>
      </c>
      <c r="M304" s="11">
        <v>2625</v>
      </c>
      <c r="N304" s="11">
        <v>2308</v>
      </c>
      <c r="O304" s="11">
        <v>2013</v>
      </c>
      <c r="P304" s="11">
        <v>1739</v>
      </c>
      <c r="Q304" s="11">
        <v>1488</v>
      </c>
      <c r="R304" s="11">
        <v>1249</v>
      </c>
      <c r="S304" s="11">
        <v>1035</v>
      </c>
      <c r="T304" s="11">
        <v>846</v>
      </c>
      <c r="U304" s="11">
        <v>687</v>
      </c>
      <c r="V304" s="11">
        <v>569</v>
      </c>
      <c r="W304" s="11">
        <v>487</v>
      </c>
      <c r="X304" s="11">
        <v>409</v>
      </c>
      <c r="Y304" s="11">
        <v>331</v>
      </c>
      <c r="Z304" s="11">
        <v>215</v>
      </c>
      <c r="AA304" s="11">
        <v>150</v>
      </c>
      <c r="AB304" s="11">
        <v>85</v>
      </c>
      <c r="AC304" s="11">
        <v>47</v>
      </c>
    </row>
    <row r="305" spans="1:29" x14ac:dyDescent="0.25">
      <c r="A305" s="7" t="s">
        <v>262</v>
      </c>
      <c r="B305" s="7" t="s">
        <v>290</v>
      </c>
      <c r="C305" s="7" t="s">
        <v>232</v>
      </c>
      <c r="D305" s="7" t="s">
        <v>788</v>
      </c>
      <c r="E305" s="7" t="s">
        <v>30</v>
      </c>
      <c r="F305" s="7" t="s">
        <v>826</v>
      </c>
      <c r="G305" s="7" t="s">
        <v>403</v>
      </c>
      <c r="H305" s="7" t="s">
        <v>1202</v>
      </c>
      <c r="I305" s="7" t="s">
        <v>355</v>
      </c>
      <c r="J305" s="11">
        <v>10195</v>
      </c>
      <c r="K305" s="11">
        <v>9410</v>
      </c>
      <c r="L305" s="11">
        <v>19605</v>
      </c>
      <c r="M305" s="11">
        <v>3161</v>
      </c>
      <c r="N305" s="11">
        <v>2778</v>
      </c>
      <c r="O305" s="11">
        <v>2423</v>
      </c>
      <c r="P305" s="11">
        <v>2093</v>
      </c>
      <c r="Q305" s="11">
        <v>1791</v>
      </c>
      <c r="R305" s="11">
        <v>1503</v>
      </c>
      <c r="S305" s="11">
        <v>1246</v>
      </c>
      <c r="T305" s="11">
        <v>1019</v>
      </c>
      <c r="U305" s="11">
        <v>828</v>
      </c>
      <c r="V305" s="11">
        <v>685</v>
      </c>
      <c r="W305" s="11">
        <v>586</v>
      </c>
      <c r="X305" s="11">
        <v>493</v>
      </c>
      <c r="Y305" s="11">
        <v>398</v>
      </c>
      <c r="Z305" s="11">
        <v>260</v>
      </c>
      <c r="AA305" s="11">
        <v>181</v>
      </c>
      <c r="AB305" s="11">
        <v>102</v>
      </c>
      <c r="AC305" s="11">
        <v>56</v>
      </c>
    </row>
    <row r="306" spans="1:29" x14ac:dyDescent="0.25">
      <c r="A306" s="7" t="s">
        <v>262</v>
      </c>
      <c r="B306" s="7" t="s">
        <v>290</v>
      </c>
      <c r="C306" s="7" t="s">
        <v>233</v>
      </c>
      <c r="D306" s="7" t="s">
        <v>788</v>
      </c>
      <c r="E306" s="7" t="s">
        <v>30</v>
      </c>
      <c r="F306" s="7" t="s">
        <v>826</v>
      </c>
      <c r="G306" s="7" t="s">
        <v>407</v>
      </c>
      <c r="H306" s="7" t="s">
        <v>1203</v>
      </c>
      <c r="I306" s="7" t="s">
        <v>402</v>
      </c>
      <c r="J306" s="11">
        <v>7956</v>
      </c>
      <c r="K306" s="11">
        <v>7343</v>
      </c>
      <c r="L306" s="11">
        <v>15299</v>
      </c>
      <c r="M306" s="11">
        <v>2466</v>
      </c>
      <c r="N306" s="11">
        <v>2168</v>
      </c>
      <c r="O306" s="11">
        <v>1891</v>
      </c>
      <c r="P306" s="11">
        <v>1634</v>
      </c>
      <c r="Q306" s="11">
        <v>1398</v>
      </c>
      <c r="R306" s="11">
        <v>1174</v>
      </c>
      <c r="S306" s="11">
        <v>972</v>
      </c>
      <c r="T306" s="11">
        <v>796</v>
      </c>
      <c r="U306" s="11">
        <v>646</v>
      </c>
      <c r="V306" s="11">
        <v>534</v>
      </c>
      <c r="W306" s="11">
        <v>458</v>
      </c>
      <c r="X306" s="11">
        <v>384</v>
      </c>
      <c r="Y306" s="11">
        <v>311</v>
      </c>
      <c r="Z306" s="11">
        <v>202</v>
      </c>
      <c r="AA306" s="11">
        <v>141</v>
      </c>
      <c r="AB306" s="11">
        <v>80</v>
      </c>
      <c r="AC306" s="11">
        <v>44</v>
      </c>
    </row>
    <row r="307" spans="1:29" x14ac:dyDescent="0.25">
      <c r="A307" s="7" t="s">
        <v>262</v>
      </c>
      <c r="B307" s="7" t="s">
        <v>290</v>
      </c>
      <c r="C307" s="7" t="s">
        <v>234</v>
      </c>
      <c r="D307" s="7" t="s">
        <v>788</v>
      </c>
      <c r="E307" s="7" t="s">
        <v>30</v>
      </c>
      <c r="F307" s="7" t="s">
        <v>826</v>
      </c>
      <c r="G307" s="7" t="s">
        <v>291</v>
      </c>
      <c r="H307" s="7" t="s">
        <v>1204</v>
      </c>
      <c r="I307" s="7" t="s">
        <v>428</v>
      </c>
      <c r="J307" s="11">
        <v>8384</v>
      </c>
      <c r="K307" s="11">
        <v>7739</v>
      </c>
      <c r="L307" s="11">
        <v>16122</v>
      </c>
      <c r="M307" s="11">
        <v>2600</v>
      </c>
      <c r="N307" s="11">
        <v>2284</v>
      </c>
      <c r="O307" s="11">
        <v>1992</v>
      </c>
      <c r="P307" s="11">
        <v>1722</v>
      </c>
      <c r="Q307" s="11">
        <v>1473</v>
      </c>
      <c r="R307" s="11">
        <v>1236</v>
      </c>
      <c r="S307" s="11">
        <v>1024</v>
      </c>
      <c r="T307" s="11">
        <v>838</v>
      </c>
      <c r="U307" s="11">
        <v>681</v>
      </c>
      <c r="V307" s="11">
        <v>563</v>
      </c>
      <c r="W307" s="11">
        <v>481</v>
      </c>
      <c r="X307" s="11">
        <v>406</v>
      </c>
      <c r="Y307" s="11">
        <v>327</v>
      </c>
      <c r="Z307" s="11">
        <v>213</v>
      </c>
      <c r="AA307" s="11">
        <v>149</v>
      </c>
      <c r="AB307" s="11">
        <v>84</v>
      </c>
      <c r="AC307" s="11">
        <v>46</v>
      </c>
    </row>
    <row r="308" spans="1:29" x14ac:dyDescent="0.25">
      <c r="A308" s="7" t="s">
        <v>262</v>
      </c>
      <c r="B308" s="7" t="s">
        <v>290</v>
      </c>
      <c r="C308" s="7" t="s">
        <v>235</v>
      </c>
      <c r="D308" s="7" t="s">
        <v>788</v>
      </c>
      <c r="E308" s="7" t="s">
        <v>30</v>
      </c>
      <c r="F308" s="7" t="s">
        <v>826</v>
      </c>
      <c r="G308" s="7" t="s">
        <v>296</v>
      </c>
      <c r="H308" s="7" t="s">
        <v>1205</v>
      </c>
      <c r="I308" s="7" t="s">
        <v>461</v>
      </c>
      <c r="J308" s="11">
        <v>8007</v>
      </c>
      <c r="K308" s="11">
        <v>7392</v>
      </c>
      <c r="L308" s="11">
        <v>15398</v>
      </c>
      <c r="M308" s="11">
        <v>2482</v>
      </c>
      <c r="N308" s="11">
        <v>2182</v>
      </c>
      <c r="O308" s="11">
        <v>1903</v>
      </c>
      <c r="P308" s="11">
        <v>1644</v>
      </c>
      <c r="Q308" s="11">
        <v>1407</v>
      </c>
      <c r="R308" s="11">
        <v>1181</v>
      </c>
      <c r="S308" s="11">
        <v>979</v>
      </c>
      <c r="T308" s="11">
        <v>800</v>
      </c>
      <c r="U308" s="11">
        <v>650</v>
      </c>
      <c r="V308" s="11">
        <v>538</v>
      </c>
      <c r="W308" s="11">
        <v>460</v>
      </c>
      <c r="X308" s="11">
        <v>388</v>
      </c>
      <c r="Y308" s="11">
        <v>313</v>
      </c>
      <c r="Z308" s="11">
        <v>204</v>
      </c>
      <c r="AA308" s="11">
        <v>142</v>
      </c>
      <c r="AB308" s="11">
        <v>81</v>
      </c>
      <c r="AC308" s="11">
        <v>44</v>
      </c>
    </row>
    <row r="309" spans="1:29" x14ac:dyDescent="0.25">
      <c r="A309" s="7" t="s">
        <v>262</v>
      </c>
      <c r="B309" s="7" t="s">
        <v>290</v>
      </c>
      <c r="C309" s="7" t="s">
        <v>283</v>
      </c>
      <c r="D309" s="7" t="s">
        <v>788</v>
      </c>
      <c r="E309" s="7" t="s">
        <v>30</v>
      </c>
      <c r="F309" s="7" t="s">
        <v>826</v>
      </c>
      <c r="G309" s="7" t="s">
        <v>346</v>
      </c>
      <c r="H309" s="7" t="s">
        <v>1206</v>
      </c>
      <c r="I309" s="7" t="s">
        <v>560</v>
      </c>
      <c r="J309" s="11">
        <v>17421</v>
      </c>
      <c r="K309" s="11">
        <v>16081</v>
      </c>
      <c r="L309" s="11">
        <v>33502</v>
      </c>
      <c r="M309" s="11">
        <v>5402</v>
      </c>
      <c r="N309" s="11">
        <v>4747</v>
      </c>
      <c r="O309" s="11">
        <v>4141</v>
      </c>
      <c r="P309" s="11">
        <v>3579</v>
      </c>
      <c r="Q309" s="11">
        <v>3062</v>
      </c>
      <c r="R309" s="11">
        <v>2569</v>
      </c>
      <c r="S309" s="11">
        <v>2129</v>
      </c>
      <c r="T309" s="11">
        <v>1741</v>
      </c>
      <c r="U309" s="11">
        <v>1415</v>
      </c>
      <c r="V309" s="11">
        <v>1171</v>
      </c>
      <c r="W309" s="11">
        <v>1002</v>
      </c>
      <c r="X309" s="11">
        <v>843</v>
      </c>
      <c r="Y309" s="11">
        <v>682</v>
      </c>
      <c r="Z309" s="11">
        <v>443</v>
      </c>
      <c r="AA309" s="11">
        <v>309</v>
      </c>
      <c r="AB309" s="11">
        <v>176</v>
      </c>
      <c r="AC309" s="11">
        <v>97</v>
      </c>
    </row>
    <row r="310" spans="1:29" x14ac:dyDescent="0.25">
      <c r="A310" s="7" t="s">
        <v>262</v>
      </c>
      <c r="B310" s="7" t="s">
        <v>290</v>
      </c>
      <c r="C310" s="7" t="s">
        <v>236</v>
      </c>
      <c r="D310" s="7" t="s">
        <v>788</v>
      </c>
      <c r="E310" s="7" t="s">
        <v>30</v>
      </c>
      <c r="F310" s="7" t="s">
        <v>826</v>
      </c>
      <c r="G310" s="7" t="s">
        <v>889</v>
      </c>
      <c r="H310" s="7" t="s">
        <v>1207</v>
      </c>
      <c r="I310" s="7" t="s">
        <v>658</v>
      </c>
      <c r="J310" s="11">
        <v>4864</v>
      </c>
      <c r="K310" s="11">
        <v>4491</v>
      </c>
      <c r="L310" s="11">
        <v>9355</v>
      </c>
      <c r="M310" s="11">
        <v>1509</v>
      </c>
      <c r="N310" s="11">
        <v>1326</v>
      </c>
      <c r="O310" s="11">
        <v>1157</v>
      </c>
      <c r="P310" s="11">
        <v>999</v>
      </c>
      <c r="Q310" s="11">
        <v>855</v>
      </c>
      <c r="R310" s="11">
        <v>717</v>
      </c>
      <c r="S310" s="11">
        <v>594</v>
      </c>
      <c r="T310" s="11">
        <v>487</v>
      </c>
      <c r="U310" s="11">
        <v>395</v>
      </c>
      <c r="V310" s="11">
        <v>327</v>
      </c>
      <c r="W310" s="11">
        <v>280</v>
      </c>
      <c r="X310" s="11">
        <v>236</v>
      </c>
      <c r="Y310" s="11">
        <v>191</v>
      </c>
      <c r="Z310" s="11">
        <v>124</v>
      </c>
      <c r="AA310" s="11">
        <v>86</v>
      </c>
      <c r="AB310" s="11">
        <v>48</v>
      </c>
      <c r="AC310" s="11">
        <v>27</v>
      </c>
    </row>
    <row r="311" spans="1:29" x14ac:dyDescent="0.25">
      <c r="A311" s="7" t="s">
        <v>262</v>
      </c>
      <c r="B311" s="7" t="s">
        <v>290</v>
      </c>
      <c r="C311" s="7" t="s">
        <v>237</v>
      </c>
      <c r="D311" s="7" t="s">
        <v>788</v>
      </c>
      <c r="E311" s="7" t="s">
        <v>30</v>
      </c>
      <c r="F311" s="7" t="s">
        <v>826</v>
      </c>
      <c r="G311" s="7" t="s">
        <v>892</v>
      </c>
      <c r="H311" s="7" t="s">
        <v>1208</v>
      </c>
      <c r="I311" s="7" t="s">
        <v>293</v>
      </c>
      <c r="J311" s="11">
        <v>3757</v>
      </c>
      <c r="K311" s="11">
        <v>3469</v>
      </c>
      <c r="L311" s="11">
        <v>7226</v>
      </c>
      <c r="M311" s="11">
        <v>1165</v>
      </c>
      <c r="N311" s="11">
        <v>1024</v>
      </c>
      <c r="O311" s="11">
        <v>893</v>
      </c>
      <c r="P311" s="11">
        <v>772</v>
      </c>
      <c r="Q311" s="11">
        <v>660</v>
      </c>
      <c r="R311" s="11">
        <v>555</v>
      </c>
      <c r="S311" s="11">
        <v>459</v>
      </c>
      <c r="T311" s="11">
        <v>376</v>
      </c>
      <c r="U311" s="11">
        <v>305</v>
      </c>
      <c r="V311" s="11">
        <v>252</v>
      </c>
      <c r="W311" s="11">
        <v>215</v>
      </c>
      <c r="X311" s="11">
        <v>182</v>
      </c>
      <c r="Y311" s="11">
        <v>146</v>
      </c>
      <c r="Z311" s="11">
        <v>96</v>
      </c>
      <c r="AA311" s="11">
        <v>67</v>
      </c>
      <c r="AB311" s="11">
        <v>38</v>
      </c>
      <c r="AC311" s="11">
        <v>20</v>
      </c>
    </row>
    <row r="312" spans="1:29" x14ac:dyDescent="0.25">
      <c r="A312" s="7" t="s">
        <v>262</v>
      </c>
      <c r="B312" s="7" t="s">
        <v>390</v>
      </c>
      <c r="C312" s="7" t="s">
        <v>280</v>
      </c>
      <c r="D312" s="7" t="s">
        <v>788</v>
      </c>
      <c r="E312" s="7" t="s">
        <v>30</v>
      </c>
      <c r="F312" s="7" t="s">
        <v>824</v>
      </c>
      <c r="G312" s="7" t="s">
        <v>391</v>
      </c>
      <c r="H312" s="7" t="s">
        <v>1209</v>
      </c>
      <c r="I312" s="7" t="s">
        <v>392</v>
      </c>
      <c r="J312" s="11">
        <v>19484</v>
      </c>
      <c r="K312" s="11">
        <v>17985</v>
      </c>
      <c r="L312" s="11">
        <v>37469</v>
      </c>
      <c r="M312" s="11">
        <v>6041</v>
      </c>
      <c r="N312" s="11">
        <v>5309</v>
      </c>
      <c r="O312" s="11">
        <v>4631</v>
      </c>
      <c r="P312" s="11">
        <v>4002</v>
      </c>
      <c r="Q312" s="11">
        <v>3423</v>
      </c>
      <c r="R312" s="11">
        <v>2873</v>
      </c>
      <c r="S312" s="11">
        <v>2381</v>
      </c>
      <c r="T312" s="11">
        <v>1948</v>
      </c>
      <c r="U312" s="11">
        <v>1582</v>
      </c>
      <c r="V312" s="11">
        <v>1309</v>
      </c>
      <c r="W312" s="11">
        <v>1120</v>
      </c>
      <c r="X312" s="11">
        <v>942</v>
      </c>
      <c r="Y312" s="11">
        <v>761</v>
      </c>
      <c r="Z312" s="11">
        <v>495</v>
      </c>
      <c r="AA312" s="11">
        <v>346</v>
      </c>
      <c r="AB312" s="11">
        <v>196</v>
      </c>
      <c r="AC312" s="11">
        <v>108</v>
      </c>
    </row>
    <row r="313" spans="1:29" x14ac:dyDescent="0.25">
      <c r="A313" s="7" t="s">
        <v>262</v>
      </c>
      <c r="B313" s="7" t="s">
        <v>390</v>
      </c>
      <c r="C313" s="7" t="s">
        <v>750</v>
      </c>
      <c r="D313" s="7" t="s">
        <v>788</v>
      </c>
      <c r="E313" s="7" t="s">
        <v>30</v>
      </c>
      <c r="F313" s="7" t="s">
        <v>824</v>
      </c>
      <c r="G313" s="7" t="s">
        <v>407</v>
      </c>
      <c r="H313" s="7" t="s">
        <v>1210</v>
      </c>
      <c r="I313" s="7" t="s">
        <v>751</v>
      </c>
      <c r="J313" s="11">
        <v>6865</v>
      </c>
      <c r="K313" s="11">
        <v>6336</v>
      </c>
      <c r="L313" s="11">
        <v>13202</v>
      </c>
      <c r="M313" s="11">
        <v>2128</v>
      </c>
      <c r="N313" s="11">
        <v>1871</v>
      </c>
      <c r="O313" s="11">
        <v>1631</v>
      </c>
      <c r="P313" s="11">
        <v>1410</v>
      </c>
      <c r="Q313" s="11">
        <v>1206</v>
      </c>
      <c r="R313" s="11">
        <v>1012</v>
      </c>
      <c r="S313" s="11">
        <v>839</v>
      </c>
      <c r="T313" s="11">
        <v>686</v>
      </c>
      <c r="U313" s="11">
        <v>558</v>
      </c>
      <c r="V313" s="11">
        <v>461</v>
      </c>
      <c r="W313" s="11">
        <v>394</v>
      </c>
      <c r="X313" s="11">
        <v>332</v>
      </c>
      <c r="Y313" s="11">
        <v>268</v>
      </c>
      <c r="Z313" s="11">
        <v>174</v>
      </c>
      <c r="AA313" s="11">
        <v>122</v>
      </c>
      <c r="AB313" s="11">
        <v>69</v>
      </c>
      <c r="AC313" s="11">
        <v>38</v>
      </c>
    </row>
    <row r="314" spans="1:29" x14ac:dyDescent="0.25">
      <c r="A314" s="7" t="s">
        <v>262</v>
      </c>
      <c r="B314" s="7" t="s">
        <v>390</v>
      </c>
      <c r="C314" s="7" t="s">
        <v>431</v>
      </c>
      <c r="D314" s="7" t="s">
        <v>788</v>
      </c>
      <c r="E314" s="7" t="s">
        <v>30</v>
      </c>
      <c r="F314" s="7" t="s">
        <v>824</v>
      </c>
      <c r="G314" s="7" t="s">
        <v>291</v>
      </c>
      <c r="H314" s="7" t="s">
        <v>1211</v>
      </c>
      <c r="I314" s="7" t="s">
        <v>432</v>
      </c>
      <c r="J314" s="11">
        <v>10243</v>
      </c>
      <c r="K314" s="11">
        <v>9456</v>
      </c>
      <c r="L314" s="11">
        <v>19700</v>
      </c>
      <c r="M314" s="11">
        <v>3176</v>
      </c>
      <c r="N314" s="11">
        <v>2791</v>
      </c>
      <c r="O314" s="11">
        <v>2435</v>
      </c>
      <c r="P314" s="11">
        <v>2104</v>
      </c>
      <c r="Q314" s="11">
        <v>1799</v>
      </c>
      <c r="R314" s="11">
        <v>1511</v>
      </c>
      <c r="S314" s="11">
        <v>1252</v>
      </c>
      <c r="T314" s="11">
        <v>1024</v>
      </c>
      <c r="U314" s="11">
        <v>831</v>
      </c>
      <c r="V314" s="11">
        <v>688</v>
      </c>
      <c r="W314" s="11">
        <v>589</v>
      </c>
      <c r="X314" s="11">
        <v>495</v>
      </c>
      <c r="Y314" s="11">
        <v>401</v>
      </c>
      <c r="Z314" s="11">
        <v>261</v>
      </c>
      <c r="AA314" s="11">
        <v>182</v>
      </c>
      <c r="AB314" s="11">
        <v>103</v>
      </c>
      <c r="AC314" s="11">
        <v>57</v>
      </c>
    </row>
    <row r="315" spans="1:29" x14ac:dyDescent="0.25">
      <c r="A315" s="7" t="s">
        <v>262</v>
      </c>
      <c r="B315" s="7" t="s">
        <v>261</v>
      </c>
      <c r="C315" s="7" t="s">
        <v>755</v>
      </c>
      <c r="D315" s="7" t="s">
        <v>788</v>
      </c>
      <c r="E315" s="7" t="s">
        <v>30</v>
      </c>
      <c r="F315" s="7" t="s">
        <v>827</v>
      </c>
      <c r="G315" s="7" t="s">
        <v>407</v>
      </c>
      <c r="H315" s="7" t="s">
        <v>1212</v>
      </c>
      <c r="I315" s="7" t="s">
        <v>495</v>
      </c>
      <c r="J315" s="11">
        <v>38997</v>
      </c>
      <c r="K315" s="11">
        <v>35998</v>
      </c>
      <c r="L315" s="11">
        <v>74996</v>
      </c>
      <c r="M315" s="11">
        <v>12091</v>
      </c>
      <c r="N315" s="11">
        <v>10627</v>
      </c>
      <c r="O315" s="11">
        <v>9268</v>
      </c>
      <c r="P315" s="11">
        <v>8010</v>
      </c>
      <c r="Q315" s="11">
        <v>6852</v>
      </c>
      <c r="R315" s="11">
        <v>5752</v>
      </c>
      <c r="S315" s="11">
        <v>4766</v>
      </c>
      <c r="T315" s="11">
        <v>3899</v>
      </c>
      <c r="U315" s="11">
        <v>3166</v>
      </c>
      <c r="V315" s="11">
        <v>2621</v>
      </c>
      <c r="W315" s="11">
        <v>2241</v>
      </c>
      <c r="X315" s="11">
        <v>1887</v>
      </c>
      <c r="Y315" s="11">
        <v>1525</v>
      </c>
      <c r="Z315" s="11">
        <v>992</v>
      </c>
      <c r="AA315" s="11">
        <v>691</v>
      </c>
      <c r="AB315" s="11">
        <v>392</v>
      </c>
      <c r="AC315" s="11">
        <v>216</v>
      </c>
    </row>
    <row r="316" spans="1:29" x14ac:dyDescent="0.25">
      <c r="A316" s="7" t="s">
        <v>262</v>
      </c>
      <c r="B316" s="7" t="s">
        <v>261</v>
      </c>
      <c r="C316" s="7" t="s">
        <v>496</v>
      </c>
      <c r="D316" s="7" t="s">
        <v>788</v>
      </c>
      <c r="E316" s="7" t="s">
        <v>30</v>
      </c>
      <c r="F316" s="7" t="s">
        <v>827</v>
      </c>
      <c r="G316" s="7" t="s">
        <v>291</v>
      </c>
      <c r="H316" s="7" t="s">
        <v>1213</v>
      </c>
      <c r="I316" s="7" t="s">
        <v>497</v>
      </c>
      <c r="J316" s="11">
        <v>18372</v>
      </c>
      <c r="K316" s="11">
        <v>16958</v>
      </c>
      <c r="L316" s="11">
        <v>35330</v>
      </c>
      <c r="M316" s="11">
        <v>5696</v>
      </c>
      <c r="N316" s="11">
        <v>5006</v>
      </c>
      <c r="O316" s="11">
        <v>4366</v>
      </c>
      <c r="P316" s="11">
        <v>3773</v>
      </c>
      <c r="Q316" s="11">
        <v>3229</v>
      </c>
      <c r="R316" s="11">
        <v>2709</v>
      </c>
      <c r="S316" s="11">
        <v>2245</v>
      </c>
      <c r="T316" s="11">
        <v>1837</v>
      </c>
      <c r="U316" s="11">
        <v>1491</v>
      </c>
      <c r="V316" s="11">
        <v>1234</v>
      </c>
      <c r="W316" s="11">
        <v>1055</v>
      </c>
      <c r="X316" s="11">
        <v>888</v>
      </c>
      <c r="Y316" s="11">
        <v>718</v>
      </c>
      <c r="Z316" s="11">
        <v>467</v>
      </c>
      <c r="AA316" s="11">
        <v>325</v>
      </c>
      <c r="AB316" s="11">
        <v>185</v>
      </c>
      <c r="AC316" s="11">
        <v>102</v>
      </c>
    </row>
    <row r="317" spans="1:29" x14ac:dyDescent="0.25">
      <c r="A317" s="7" t="s">
        <v>262</v>
      </c>
      <c r="B317" s="7" t="s">
        <v>261</v>
      </c>
      <c r="C317" s="7" t="s">
        <v>649</v>
      </c>
      <c r="D317" s="7" t="s">
        <v>788</v>
      </c>
      <c r="E317" s="7" t="s">
        <v>30</v>
      </c>
      <c r="F317" s="7" t="s">
        <v>827</v>
      </c>
      <c r="G317" s="7" t="s">
        <v>887</v>
      </c>
      <c r="H317" s="7" t="s">
        <v>1214</v>
      </c>
      <c r="I317" s="7" t="s">
        <v>650</v>
      </c>
      <c r="J317" s="11">
        <v>17955</v>
      </c>
      <c r="K317" s="11">
        <v>16574</v>
      </c>
      <c r="L317" s="11">
        <v>34529</v>
      </c>
      <c r="M317" s="11">
        <v>5566</v>
      </c>
      <c r="N317" s="11">
        <v>4892</v>
      </c>
      <c r="O317" s="11">
        <v>4267</v>
      </c>
      <c r="P317" s="11">
        <v>3688</v>
      </c>
      <c r="Q317" s="11">
        <v>3155</v>
      </c>
      <c r="R317" s="11">
        <v>2648</v>
      </c>
      <c r="S317" s="11">
        <v>2195</v>
      </c>
      <c r="T317" s="11">
        <v>1795</v>
      </c>
      <c r="U317" s="11">
        <v>1458</v>
      </c>
      <c r="V317" s="11">
        <v>1206</v>
      </c>
      <c r="W317" s="11">
        <v>1032</v>
      </c>
      <c r="X317" s="11">
        <v>869</v>
      </c>
      <c r="Y317" s="11">
        <v>702</v>
      </c>
      <c r="Z317" s="11">
        <v>457</v>
      </c>
      <c r="AA317" s="11">
        <v>318</v>
      </c>
      <c r="AB317" s="11">
        <v>181</v>
      </c>
      <c r="AC317" s="11">
        <v>99</v>
      </c>
    </row>
    <row r="318" spans="1:29" x14ac:dyDescent="0.25">
      <c r="A318" s="7" t="s">
        <v>262</v>
      </c>
      <c r="B318" s="7" t="s">
        <v>261</v>
      </c>
      <c r="C318" s="7" t="s">
        <v>720</v>
      </c>
      <c r="D318" s="7" t="s">
        <v>788</v>
      </c>
      <c r="E318" s="7" t="s">
        <v>30</v>
      </c>
      <c r="F318" s="7" t="s">
        <v>827</v>
      </c>
      <c r="G318" s="7" t="s">
        <v>888</v>
      </c>
      <c r="H318" s="7" t="s">
        <v>1215</v>
      </c>
      <c r="I318" s="7" t="s">
        <v>721</v>
      </c>
      <c r="J318" s="11">
        <v>17971</v>
      </c>
      <c r="K318" s="11">
        <v>16588</v>
      </c>
      <c r="L318" s="11">
        <v>34560</v>
      </c>
      <c r="M318" s="11">
        <v>5572</v>
      </c>
      <c r="N318" s="11">
        <v>4897</v>
      </c>
      <c r="O318" s="11">
        <v>4271</v>
      </c>
      <c r="P318" s="11">
        <v>3692</v>
      </c>
      <c r="Q318" s="11">
        <v>3157</v>
      </c>
      <c r="R318" s="11">
        <v>2650</v>
      </c>
      <c r="S318" s="11">
        <v>2197</v>
      </c>
      <c r="T318" s="11">
        <v>1796</v>
      </c>
      <c r="U318" s="11">
        <v>1459</v>
      </c>
      <c r="V318" s="11">
        <v>1207</v>
      </c>
      <c r="W318" s="11">
        <v>1033</v>
      </c>
      <c r="X318" s="11">
        <v>869</v>
      </c>
      <c r="Y318" s="11">
        <v>702</v>
      </c>
      <c r="Z318" s="11">
        <v>457</v>
      </c>
      <c r="AA318" s="11">
        <v>319</v>
      </c>
      <c r="AB318" s="11">
        <v>181</v>
      </c>
      <c r="AC318" s="11">
        <v>99</v>
      </c>
    </row>
    <row r="319" spans="1:29" x14ac:dyDescent="0.25">
      <c r="A319" s="7" t="s">
        <v>262</v>
      </c>
      <c r="B319" s="7" t="s">
        <v>261</v>
      </c>
      <c r="C319" s="7" t="s">
        <v>714</v>
      </c>
      <c r="D319" s="7" t="s">
        <v>788</v>
      </c>
      <c r="E319" s="7" t="s">
        <v>30</v>
      </c>
      <c r="F319" s="7" t="s">
        <v>827</v>
      </c>
      <c r="G319" s="7" t="s">
        <v>885</v>
      </c>
      <c r="H319" s="7" t="s">
        <v>1216</v>
      </c>
      <c r="I319" s="7" t="s">
        <v>715</v>
      </c>
      <c r="J319" s="11">
        <v>17363</v>
      </c>
      <c r="K319" s="11">
        <v>16026</v>
      </c>
      <c r="L319" s="11">
        <v>33389</v>
      </c>
      <c r="M319" s="11">
        <v>5383</v>
      </c>
      <c r="N319" s="11">
        <v>4731</v>
      </c>
      <c r="O319" s="11">
        <v>4127</v>
      </c>
      <c r="P319" s="11">
        <v>3567</v>
      </c>
      <c r="Q319" s="11">
        <v>3051</v>
      </c>
      <c r="R319" s="11">
        <v>2561</v>
      </c>
      <c r="S319" s="11">
        <v>2121</v>
      </c>
      <c r="T319" s="11">
        <v>1736</v>
      </c>
      <c r="U319" s="11">
        <v>1410</v>
      </c>
      <c r="V319" s="11">
        <v>1166</v>
      </c>
      <c r="W319" s="11">
        <v>997</v>
      </c>
      <c r="X319" s="11">
        <v>840</v>
      </c>
      <c r="Y319" s="11">
        <v>678</v>
      </c>
      <c r="Z319" s="11">
        <v>442</v>
      </c>
      <c r="AA319" s="11">
        <v>308</v>
      </c>
      <c r="AB319" s="11">
        <v>174</v>
      </c>
      <c r="AC319" s="11">
        <v>96</v>
      </c>
    </row>
    <row r="320" spans="1:29" x14ac:dyDescent="0.25">
      <c r="A320" s="7" t="s">
        <v>262</v>
      </c>
      <c r="B320" s="7" t="s">
        <v>261</v>
      </c>
      <c r="C320" s="7" t="s">
        <v>220</v>
      </c>
      <c r="D320" s="7" t="s">
        <v>788</v>
      </c>
      <c r="E320" s="7" t="s">
        <v>30</v>
      </c>
      <c r="F320" s="7" t="s">
        <v>827</v>
      </c>
      <c r="G320" s="7" t="s">
        <v>391</v>
      </c>
      <c r="H320" s="7" t="s">
        <v>1217</v>
      </c>
      <c r="I320" s="7" t="s">
        <v>404</v>
      </c>
      <c r="J320" s="11">
        <v>7981</v>
      </c>
      <c r="K320" s="11">
        <v>7367</v>
      </c>
      <c r="L320" s="11">
        <v>15348</v>
      </c>
      <c r="M320" s="11">
        <v>2475</v>
      </c>
      <c r="N320" s="11">
        <v>2174</v>
      </c>
      <c r="O320" s="11">
        <v>1896</v>
      </c>
      <c r="P320" s="11">
        <v>1639</v>
      </c>
      <c r="Q320" s="11">
        <v>1402</v>
      </c>
      <c r="R320" s="11">
        <v>1177</v>
      </c>
      <c r="S320" s="11">
        <v>976</v>
      </c>
      <c r="T320" s="11">
        <v>798</v>
      </c>
      <c r="U320" s="11">
        <v>648</v>
      </c>
      <c r="V320" s="11">
        <v>536</v>
      </c>
      <c r="W320" s="11">
        <v>459</v>
      </c>
      <c r="X320" s="11">
        <v>386</v>
      </c>
      <c r="Y320" s="11">
        <v>312</v>
      </c>
      <c r="Z320" s="11">
        <v>202</v>
      </c>
      <c r="AA320" s="11">
        <v>141</v>
      </c>
      <c r="AB320" s="11">
        <v>81</v>
      </c>
      <c r="AC320" s="11">
        <v>44</v>
      </c>
    </row>
    <row r="321" spans="1:29" x14ac:dyDescent="0.25">
      <c r="A321" s="7" t="s">
        <v>262</v>
      </c>
      <c r="B321" s="7" t="s">
        <v>261</v>
      </c>
      <c r="C321" s="7" t="s">
        <v>221</v>
      </c>
      <c r="D321" s="7" t="s">
        <v>788</v>
      </c>
      <c r="E321" s="7" t="s">
        <v>30</v>
      </c>
      <c r="F321" s="7" t="s">
        <v>827</v>
      </c>
      <c r="G321" s="7" t="s">
        <v>403</v>
      </c>
      <c r="H321" s="7" t="s">
        <v>1218</v>
      </c>
      <c r="I321" s="7" t="s">
        <v>456</v>
      </c>
      <c r="J321" s="11">
        <v>14331</v>
      </c>
      <c r="K321" s="11">
        <v>13230</v>
      </c>
      <c r="L321" s="11">
        <v>27561</v>
      </c>
      <c r="M321" s="11">
        <v>4443</v>
      </c>
      <c r="N321" s="11">
        <v>3905</v>
      </c>
      <c r="O321" s="11">
        <v>3406</v>
      </c>
      <c r="P321" s="11">
        <v>2944</v>
      </c>
      <c r="Q321" s="11">
        <v>2519</v>
      </c>
      <c r="R321" s="11">
        <v>2114</v>
      </c>
      <c r="S321" s="11">
        <v>1752</v>
      </c>
      <c r="T321" s="11">
        <v>1433</v>
      </c>
      <c r="U321" s="11">
        <v>1164</v>
      </c>
      <c r="V321" s="11">
        <v>963</v>
      </c>
      <c r="W321" s="11">
        <v>824</v>
      </c>
      <c r="X321" s="11">
        <v>694</v>
      </c>
      <c r="Y321" s="11">
        <v>560</v>
      </c>
      <c r="Z321" s="11">
        <v>364</v>
      </c>
      <c r="AA321" s="11">
        <v>254</v>
      </c>
      <c r="AB321" s="11">
        <v>144</v>
      </c>
      <c r="AC321" s="11">
        <v>80</v>
      </c>
    </row>
    <row r="322" spans="1:29" x14ac:dyDescent="0.25">
      <c r="A322" s="7" t="s">
        <v>262</v>
      </c>
      <c r="B322" s="7" t="s">
        <v>261</v>
      </c>
      <c r="C322" s="7" t="s">
        <v>222</v>
      </c>
      <c r="D322" s="7" t="s">
        <v>788</v>
      </c>
      <c r="E322" s="7" t="s">
        <v>30</v>
      </c>
      <c r="F322" s="7" t="s">
        <v>827</v>
      </c>
      <c r="G322" s="7" t="s">
        <v>296</v>
      </c>
      <c r="H322" s="7" t="s">
        <v>1219</v>
      </c>
      <c r="I322" s="7" t="s">
        <v>521</v>
      </c>
      <c r="J322" s="11">
        <v>11627</v>
      </c>
      <c r="K322" s="11">
        <v>10732</v>
      </c>
      <c r="L322" s="11">
        <v>22359</v>
      </c>
      <c r="M322" s="11">
        <v>3604</v>
      </c>
      <c r="N322" s="11">
        <v>3168</v>
      </c>
      <c r="O322" s="11">
        <v>2763</v>
      </c>
      <c r="P322" s="11">
        <v>2389</v>
      </c>
      <c r="Q322" s="11">
        <v>2043</v>
      </c>
      <c r="R322" s="11">
        <v>1714</v>
      </c>
      <c r="S322" s="11">
        <v>1421</v>
      </c>
      <c r="T322" s="11">
        <v>1162</v>
      </c>
      <c r="U322" s="11">
        <v>944</v>
      </c>
      <c r="V322" s="11">
        <v>782</v>
      </c>
      <c r="W322" s="11">
        <v>668</v>
      </c>
      <c r="X322" s="11">
        <v>562</v>
      </c>
      <c r="Y322" s="11">
        <v>454</v>
      </c>
      <c r="Z322" s="11">
        <v>296</v>
      </c>
      <c r="AA322" s="11">
        <v>206</v>
      </c>
      <c r="AB322" s="11">
        <v>117</v>
      </c>
      <c r="AC322" s="11">
        <v>65</v>
      </c>
    </row>
    <row r="323" spans="1:29" x14ac:dyDescent="0.25">
      <c r="A323" s="7" t="s">
        <v>262</v>
      </c>
      <c r="B323" s="7" t="s">
        <v>261</v>
      </c>
      <c r="C323" s="7" t="s">
        <v>223</v>
      </c>
      <c r="D323" s="7" t="s">
        <v>788</v>
      </c>
      <c r="E323" s="7" t="s">
        <v>30</v>
      </c>
      <c r="F323" s="7" t="s">
        <v>827</v>
      </c>
      <c r="G323" s="7" t="s">
        <v>346</v>
      </c>
      <c r="H323" s="7" t="s">
        <v>1220</v>
      </c>
      <c r="I323" s="7" t="s">
        <v>568</v>
      </c>
      <c r="J323" s="11">
        <v>16542</v>
      </c>
      <c r="K323" s="11">
        <v>15269</v>
      </c>
      <c r="L323" s="11">
        <v>31811</v>
      </c>
      <c r="M323" s="11">
        <v>5128</v>
      </c>
      <c r="N323" s="11">
        <v>4508</v>
      </c>
      <c r="O323" s="11">
        <v>3932</v>
      </c>
      <c r="P323" s="11">
        <v>3398</v>
      </c>
      <c r="Q323" s="11">
        <v>2907</v>
      </c>
      <c r="R323" s="11">
        <v>2440</v>
      </c>
      <c r="S323" s="11">
        <v>2021</v>
      </c>
      <c r="T323" s="11">
        <v>1654</v>
      </c>
      <c r="U323" s="11">
        <v>1343</v>
      </c>
      <c r="V323" s="11">
        <v>1111</v>
      </c>
      <c r="W323" s="11">
        <v>951</v>
      </c>
      <c r="X323" s="11">
        <v>800</v>
      </c>
      <c r="Y323" s="11">
        <v>647</v>
      </c>
      <c r="Z323" s="11">
        <v>421</v>
      </c>
      <c r="AA323" s="11">
        <v>293</v>
      </c>
      <c r="AB323" s="11">
        <v>167</v>
      </c>
      <c r="AC323" s="11">
        <v>92</v>
      </c>
    </row>
    <row r="324" spans="1:29" x14ac:dyDescent="0.25">
      <c r="A324" s="7" t="s">
        <v>262</v>
      </c>
      <c r="B324" s="7" t="s">
        <v>261</v>
      </c>
      <c r="C324" s="7" t="s">
        <v>224</v>
      </c>
      <c r="D324" s="7" t="s">
        <v>788</v>
      </c>
      <c r="E324" s="7" t="s">
        <v>30</v>
      </c>
      <c r="F324" s="7" t="s">
        <v>827</v>
      </c>
      <c r="G324" s="7" t="s">
        <v>884</v>
      </c>
      <c r="H324" s="7" t="s">
        <v>1221</v>
      </c>
      <c r="I324" s="7" t="s">
        <v>626</v>
      </c>
      <c r="J324" s="11">
        <v>8751</v>
      </c>
      <c r="K324" s="11">
        <v>8078</v>
      </c>
      <c r="L324" s="11">
        <v>16829</v>
      </c>
      <c r="M324" s="11">
        <v>2713</v>
      </c>
      <c r="N324" s="11">
        <v>2384</v>
      </c>
      <c r="O324" s="11">
        <v>2079</v>
      </c>
      <c r="P324" s="11">
        <v>1797</v>
      </c>
      <c r="Q324" s="11">
        <v>1538</v>
      </c>
      <c r="R324" s="11">
        <v>1290</v>
      </c>
      <c r="S324" s="11">
        <v>1069</v>
      </c>
      <c r="T324" s="11">
        <v>874</v>
      </c>
      <c r="U324" s="11">
        <v>711</v>
      </c>
      <c r="V324" s="11">
        <v>588</v>
      </c>
      <c r="W324" s="11">
        <v>503</v>
      </c>
      <c r="X324" s="11">
        <v>423</v>
      </c>
      <c r="Y324" s="11">
        <v>342</v>
      </c>
      <c r="Z324" s="11">
        <v>223</v>
      </c>
      <c r="AA324" s="11">
        <v>155</v>
      </c>
      <c r="AB324" s="11">
        <v>88</v>
      </c>
      <c r="AC324" s="11">
        <v>48</v>
      </c>
    </row>
    <row r="325" spans="1:29" x14ac:dyDescent="0.25">
      <c r="A325" s="7" t="s">
        <v>262</v>
      </c>
      <c r="B325" s="7" t="s">
        <v>262</v>
      </c>
      <c r="C325" s="7" t="s">
        <v>490</v>
      </c>
      <c r="D325" s="7" t="s">
        <v>788</v>
      </c>
      <c r="E325" s="7" t="s">
        <v>30</v>
      </c>
      <c r="F325" s="7" t="s">
        <v>828</v>
      </c>
      <c r="G325" s="7" t="s">
        <v>403</v>
      </c>
      <c r="H325" s="7" t="s">
        <v>1222</v>
      </c>
      <c r="I325" s="7" t="s">
        <v>491</v>
      </c>
      <c r="J325" s="11">
        <v>11514</v>
      </c>
      <c r="K325" s="11">
        <v>10629</v>
      </c>
      <c r="L325" s="11">
        <v>22143</v>
      </c>
      <c r="M325" s="11">
        <v>3570</v>
      </c>
      <c r="N325" s="11">
        <v>3138</v>
      </c>
      <c r="O325" s="11">
        <v>2736</v>
      </c>
      <c r="P325" s="11">
        <v>2365</v>
      </c>
      <c r="Q325" s="11">
        <v>2023</v>
      </c>
      <c r="R325" s="11">
        <v>1698</v>
      </c>
      <c r="S325" s="11">
        <v>1407</v>
      </c>
      <c r="T325" s="11">
        <v>1151</v>
      </c>
      <c r="U325" s="11">
        <v>935</v>
      </c>
      <c r="V325" s="11">
        <v>774</v>
      </c>
      <c r="W325" s="11">
        <v>661</v>
      </c>
      <c r="X325" s="11">
        <v>557</v>
      </c>
      <c r="Y325" s="11">
        <v>450</v>
      </c>
      <c r="Z325" s="11">
        <v>293</v>
      </c>
      <c r="AA325" s="11">
        <v>204</v>
      </c>
      <c r="AB325" s="11">
        <v>116</v>
      </c>
      <c r="AC325" s="11">
        <v>64</v>
      </c>
    </row>
    <row r="326" spans="1:29" x14ac:dyDescent="0.25">
      <c r="A326" s="7" t="s">
        <v>262</v>
      </c>
      <c r="B326" s="7" t="s">
        <v>262</v>
      </c>
      <c r="C326" s="7" t="s">
        <v>532</v>
      </c>
      <c r="D326" s="7" t="s">
        <v>788</v>
      </c>
      <c r="E326" s="7" t="s">
        <v>30</v>
      </c>
      <c r="F326" s="7" t="s">
        <v>828</v>
      </c>
      <c r="G326" s="7" t="s">
        <v>407</v>
      </c>
      <c r="H326" s="7" t="s">
        <v>1223</v>
      </c>
      <c r="I326" s="7" t="s">
        <v>533</v>
      </c>
      <c r="J326" s="11">
        <v>9133</v>
      </c>
      <c r="K326" s="11">
        <v>8430</v>
      </c>
      <c r="L326" s="11">
        <v>17563</v>
      </c>
      <c r="M326" s="11">
        <v>2831</v>
      </c>
      <c r="N326" s="11">
        <v>2489</v>
      </c>
      <c r="O326" s="11">
        <v>2170</v>
      </c>
      <c r="P326" s="11">
        <v>1876</v>
      </c>
      <c r="Q326" s="11">
        <v>1605</v>
      </c>
      <c r="R326" s="11">
        <v>1347</v>
      </c>
      <c r="S326" s="11">
        <v>1116</v>
      </c>
      <c r="T326" s="11">
        <v>913</v>
      </c>
      <c r="U326" s="11">
        <v>742</v>
      </c>
      <c r="V326" s="11">
        <v>614</v>
      </c>
      <c r="W326" s="11">
        <v>524</v>
      </c>
      <c r="X326" s="11">
        <v>442</v>
      </c>
      <c r="Y326" s="11">
        <v>358</v>
      </c>
      <c r="Z326" s="11">
        <v>233</v>
      </c>
      <c r="AA326" s="11">
        <v>162</v>
      </c>
      <c r="AB326" s="11">
        <v>92</v>
      </c>
      <c r="AC326" s="11">
        <v>51</v>
      </c>
    </row>
    <row r="327" spans="1:29" x14ac:dyDescent="0.25">
      <c r="A327" s="7" t="s">
        <v>262</v>
      </c>
      <c r="B327" s="7" t="s">
        <v>262</v>
      </c>
      <c r="C327" s="7" t="s">
        <v>562</v>
      </c>
      <c r="D327" s="7" t="s">
        <v>788</v>
      </c>
      <c r="E327" s="7" t="s">
        <v>30</v>
      </c>
      <c r="F327" s="7" t="s">
        <v>828</v>
      </c>
      <c r="G327" s="7" t="s">
        <v>296</v>
      </c>
      <c r="H327" s="7" t="s">
        <v>1224</v>
      </c>
      <c r="I327" s="7" t="s">
        <v>563</v>
      </c>
      <c r="J327" s="11">
        <v>11371</v>
      </c>
      <c r="K327" s="11">
        <v>10496</v>
      </c>
      <c r="L327" s="11">
        <v>21867</v>
      </c>
      <c r="M327" s="11">
        <v>3526</v>
      </c>
      <c r="N327" s="11">
        <v>3098</v>
      </c>
      <c r="O327" s="11">
        <v>2702</v>
      </c>
      <c r="P327" s="11">
        <v>2336</v>
      </c>
      <c r="Q327" s="11">
        <v>1998</v>
      </c>
      <c r="R327" s="11">
        <v>1677</v>
      </c>
      <c r="S327" s="11">
        <v>1389</v>
      </c>
      <c r="T327" s="11">
        <v>1137</v>
      </c>
      <c r="U327" s="11">
        <v>923</v>
      </c>
      <c r="V327" s="11">
        <v>765</v>
      </c>
      <c r="W327" s="11">
        <v>654</v>
      </c>
      <c r="X327" s="11">
        <v>550</v>
      </c>
      <c r="Y327" s="11">
        <v>445</v>
      </c>
      <c r="Z327" s="11">
        <v>290</v>
      </c>
      <c r="AA327" s="11">
        <v>201</v>
      </c>
      <c r="AB327" s="11">
        <v>114</v>
      </c>
      <c r="AC327" s="11">
        <v>64</v>
      </c>
    </row>
    <row r="328" spans="1:29" x14ac:dyDescent="0.25">
      <c r="A328" s="7" t="s">
        <v>262</v>
      </c>
      <c r="B328" s="7" t="s">
        <v>262</v>
      </c>
      <c r="C328" s="7" t="s">
        <v>772</v>
      </c>
      <c r="D328" s="7" t="s">
        <v>788</v>
      </c>
      <c r="E328" s="7" t="s">
        <v>30</v>
      </c>
      <c r="F328" s="7" t="s">
        <v>828</v>
      </c>
      <c r="G328" s="7" t="s">
        <v>346</v>
      </c>
      <c r="H328" s="7" t="s">
        <v>1225</v>
      </c>
      <c r="I328" s="7" t="s">
        <v>636</v>
      </c>
      <c r="J328" s="11">
        <v>117199</v>
      </c>
      <c r="K328" s="11">
        <v>108183</v>
      </c>
      <c r="L328" s="11">
        <v>225382</v>
      </c>
      <c r="M328" s="11">
        <v>36336</v>
      </c>
      <c r="N328" s="11">
        <v>31936</v>
      </c>
      <c r="O328" s="11">
        <v>27853</v>
      </c>
      <c r="P328" s="11">
        <v>24073</v>
      </c>
      <c r="Q328" s="11">
        <v>20593</v>
      </c>
      <c r="R328" s="11">
        <v>17285</v>
      </c>
      <c r="S328" s="11">
        <v>14324</v>
      </c>
      <c r="T328" s="11">
        <v>11718</v>
      </c>
      <c r="U328" s="11">
        <v>9516</v>
      </c>
      <c r="V328" s="11">
        <v>7875</v>
      </c>
      <c r="W328" s="11">
        <v>6735</v>
      </c>
      <c r="X328" s="11">
        <v>5669</v>
      </c>
      <c r="Y328" s="11">
        <v>4582</v>
      </c>
      <c r="Z328" s="11">
        <v>2981</v>
      </c>
      <c r="AA328" s="11">
        <v>2077</v>
      </c>
      <c r="AB328" s="11">
        <v>1179</v>
      </c>
      <c r="AC328" s="11">
        <v>649</v>
      </c>
    </row>
    <row r="329" spans="1:29" x14ac:dyDescent="0.25">
      <c r="A329" s="7" t="s">
        <v>262</v>
      </c>
      <c r="B329" s="7" t="s">
        <v>262</v>
      </c>
      <c r="C329" s="7" t="s">
        <v>656</v>
      </c>
      <c r="D329" s="7" t="s">
        <v>788</v>
      </c>
      <c r="E329" s="7" t="s">
        <v>30</v>
      </c>
      <c r="F329" s="7" t="s">
        <v>828</v>
      </c>
      <c r="G329" s="7" t="s">
        <v>884</v>
      </c>
      <c r="H329" s="7" t="s">
        <v>1226</v>
      </c>
      <c r="I329" s="7" t="s">
        <v>657</v>
      </c>
      <c r="J329" s="11">
        <v>6084</v>
      </c>
      <c r="K329" s="11">
        <v>5616</v>
      </c>
      <c r="L329" s="11">
        <v>11700</v>
      </c>
      <c r="M329" s="11">
        <v>1887</v>
      </c>
      <c r="N329" s="11">
        <v>1658</v>
      </c>
      <c r="O329" s="11">
        <v>1446</v>
      </c>
      <c r="P329" s="11">
        <v>1249</v>
      </c>
      <c r="Q329" s="11">
        <v>1069</v>
      </c>
      <c r="R329" s="11">
        <v>897</v>
      </c>
      <c r="S329" s="11">
        <v>743</v>
      </c>
      <c r="T329" s="11">
        <v>608</v>
      </c>
      <c r="U329" s="11">
        <v>494</v>
      </c>
      <c r="V329" s="11">
        <v>409</v>
      </c>
      <c r="W329" s="11">
        <v>350</v>
      </c>
      <c r="X329" s="11">
        <v>294</v>
      </c>
      <c r="Y329" s="11">
        <v>238</v>
      </c>
      <c r="Z329" s="11">
        <v>155</v>
      </c>
      <c r="AA329" s="11">
        <v>108</v>
      </c>
      <c r="AB329" s="11">
        <v>61</v>
      </c>
      <c r="AC329" s="11">
        <v>33</v>
      </c>
    </row>
    <row r="330" spans="1:29" x14ac:dyDescent="0.25">
      <c r="A330" s="7" t="s">
        <v>262</v>
      </c>
      <c r="B330" s="7" t="s">
        <v>262</v>
      </c>
      <c r="C330" s="7" t="s">
        <v>679</v>
      </c>
      <c r="D330" s="7" t="s">
        <v>788</v>
      </c>
      <c r="E330" s="7" t="s">
        <v>30</v>
      </c>
      <c r="F330" s="7" t="s">
        <v>828</v>
      </c>
      <c r="G330" s="7" t="s">
        <v>887</v>
      </c>
      <c r="H330" s="7" t="s">
        <v>1227</v>
      </c>
      <c r="I330" s="7" t="s">
        <v>680</v>
      </c>
      <c r="J330" s="11">
        <v>22493</v>
      </c>
      <c r="K330" s="11">
        <v>20764</v>
      </c>
      <c r="L330" s="11">
        <v>43257</v>
      </c>
      <c r="M330" s="11">
        <v>6974</v>
      </c>
      <c r="N330" s="11">
        <v>6130</v>
      </c>
      <c r="O330" s="11">
        <v>5346</v>
      </c>
      <c r="P330" s="11">
        <v>4620</v>
      </c>
      <c r="Q330" s="11">
        <v>3952</v>
      </c>
      <c r="R330" s="11">
        <v>3318</v>
      </c>
      <c r="S330" s="11">
        <v>2749</v>
      </c>
      <c r="T330" s="11">
        <v>2249</v>
      </c>
      <c r="U330" s="11">
        <v>1826</v>
      </c>
      <c r="V330" s="11">
        <v>1512</v>
      </c>
      <c r="W330" s="11">
        <v>1292</v>
      </c>
      <c r="X330" s="11">
        <v>1088</v>
      </c>
      <c r="Y330" s="11">
        <v>880</v>
      </c>
      <c r="Z330" s="11">
        <v>572</v>
      </c>
      <c r="AA330" s="11">
        <v>398</v>
      </c>
      <c r="AB330" s="11">
        <v>226</v>
      </c>
      <c r="AC330" s="11">
        <v>125</v>
      </c>
    </row>
    <row r="331" spans="1:29" x14ac:dyDescent="0.25">
      <c r="A331" s="7" t="s">
        <v>262</v>
      </c>
      <c r="B331" s="7" t="s">
        <v>262</v>
      </c>
      <c r="C331" s="7" t="s">
        <v>709</v>
      </c>
      <c r="D331" s="7" t="s">
        <v>788</v>
      </c>
      <c r="E331" s="7" t="s">
        <v>30</v>
      </c>
      <c r="F331" s="7" t="s">
        <v>828</v>
      </c>
      <c r="G331" s="7" t="s">
        <v>888</v>
      </c>
      <c r="H331" s="7" t="s">
        <v>1228</v>
      </c>
      <c r="I331" s="7" t="s">
        <v>710</v>
      </c>
      <c r="J331" s="11">
        <v>13030</v>
      </c>
      <c r="K331" s="11">
        <v>12028</v>
      </c>
      <c r="L331" s="11">
        <v>25058</v>
      </c>
      <c r="M331" s="11">
        <v>4039</v>
      </c>
      <c r="N331" s="11">
        <v>3551</v>
      </c>
      <c r="O331" s="11">
        <v>3097</v>
      </c>
      <c r="P331" s="11">
        <v>2676</v>
      </c>
      <c r="Q331" s="11">
        <v>2289</v>
      </c>
      <c r="R331" s="11">
        <v>1922</v>
      </c>
      <c r="S331" s="11">
        <v>1593</v>
      </c>
      <c r="T331" s="11">
        <v>1303</v>
      </c>
      <c r="U331" s="11">
        <v>1058</v>
      </c>
      <c r="V331" s="11">
        <v>876</v>
      </c>
      <c r="W331" s="11">
        <v>748</v>
      </c>
      <c r="X331" s="11">
        <v>630</v>
      </c>
      <c r="Y331" s="11">
        <v>509</v>
      </c>
      <c r="Z331" s="11">
        <v>332</v>
      </c>
      <c r="AA331" s="11">
        <v>230</v>
      </c>
      <c r="AB331" s="11">
        <v>131</v>
      </c>
      <c r="AC331" s="11">
        <v>72</v>
      </c>
    </row>
    <row r="332" spans="1:29" x14ac:dyDescent="0.25">
      <c r="A332" s="7" t="s">
        <v>262</v>
      </c>
      <c r="B332" s="7" t="s">
        <v>262</v>
      </c>
      <c r="C332" s="7" t="s">
        <v>238</v>
      </c>
      <c r="D332" s="7" t="s">
        <v>788</v>
      </c>
      <c r="E332" s="7" t="s">
        <v>30</v>
      </c>
      <c r="F332" s="7" t="s">
        <v>828</v>
      </c>
      <c r="G332" s="7" t="s">
        <v>391</v>
      </c>
      <c r="H332" s="7" t="s">
        <v>1229</v>
      </c>
      <c r="I332" s="7" t="s">
        <v>415</v>
      </c>
      <c r="J332" s="11">
        <v>13213</v>
      </c>
      <c r="K332" s="11">
        <v>12197</v>
      </c>
      <c r="L332" s="11">
        <v>25410</v>
      </c>
      <c r="M332" s="11">
        <v>4096</v>
      </c>
      <c r="N332" s="11">
        <v>3601</v>
      </c>
      <c r="O332" s="11">
        <v>3140</v>
      </c>
      <c r="P332" s="11">
        <v>2714</v>
      </c>
      <c r="Q332" s="11">
        <v>2322</v>
      </c>
      <c r="R332" s="11">
        <v>1949</v>
      </c>
      <c r="S332" s="11">
        <v>1615</v>
      </c>
      <c r="T332" s="11">
        <v>1321</v>
      </c>
      <c r="U332" s="11">
        <v>1073</v>
      </c>
      <c r="V332" s="11">
        <v>888</v>
      </c>
      <c r="W332" s="11">
        <v>759</v>
      </c>
      <c r="X332" s="11">
        <v>640</v>
      </c>
      <c r="Y332" s="11">
        <v>517</v>
      </c>
      <c r="Z332" s="11">
        <v>336</v>
      </c>
      <c r="AA332" s="11">
        <v>234</v>
      </c>
      <c r="AB332" s="11">
        <v>132</v>
      </c>
      <c r="AC332" s="11">
        <v>73</v>
      </c>
    </row>
    <row r="333" spans="1:29" x14ac:dyDescent="0.25">
      <c r="A333" s="7" t="s">
        <v>262</v>
      </c>
      <c r="B333" s="7" t="s">
        <v>262</v>
      </c>
      <c r="C333" s="7" t="s">
        <v>239</v>
      </c>
      <c r="D333" s="7" t="s">
        <v>788</v>
      </c>
      <c r="E333" s="7" t="s">
        <v>30</v>
      </c>
      <c r="F333" s="7" t="s">
        <v>828</v>
      </c>
      <c r="G333" s="7" t="s">
        <v>291</v>
      </c>
      <c r="H333" s="7" t="s">
        <v>1230</v>
      </c>
      <c r="I333" s="7" t="s">
        <v>559</v>
      </c>
      <c r="J333" s="11">
        <v>11439</v>
      </c>
      <c r="K333" s="11">
        <v>10559</v>
      </c>
      <c r="L333" s="11">
        <v>21998</v>
      </c>
      <c r="M333" s="11">
        <v>3546</v>
      </c>
      <c r="N333" s="11">
        <v>3117</v>
      </c>
      <c r="O333" s="11">
        <v>2718</v>
      </c>
      <c r="P333" s="11">
        <v>2350</v>
      </c>
      <c r="Q333" s="11">
        <v>2009</v>
      </c>
      <c r="R333" s="11">
        <v>1687</v>
      </c>
      <c r="S333" s="11">
        <v>1398</v>
      </c>
      <c r="T333" s="11">
        <v>1144</v>
      </c>
      <c r="U333" s="11">
        <v>928</v>
      </c>
      <c r="V333" s="11">
        <v>769</v>
      </c>
      <c r="W333" s="11">
        <v>657</v>
      </c>
      <c r="X333" s="11">
        <v>554</v>
      </c>
      <c r="Y333" s="11">
        <v>447</v>
      </c>
      <c r="Z333" s="11">
        <v>291</v>
      </c>
      <c r="AA333" s="11">
        <v>202</v>
      </c>
      <c r="AB333" s="11">
        <v>115</v>
      </c>
      <c r="AC333" s="11">
        <v>64</v>
      </c>
    </row>
    <row r="334" spans="1:29" x14ac:dyDescent="0.25">
      <c r="A334" s="7" t="s">
        <v>262</v>
      </c>
      <c r="B334" s="7" t="s">
        <v>262</v>
      </c>
      <c r="C334" s="7" t="s">
        <v>240</v>
      </c>
      <c r="D334" s="7" t="s">
        <v>788</v>
      </c>
      <c r="E334" s="7" t="s">
        <v>30</v>
      </c>
      <c r="F334" s="7" t="s">
        <v>828</v>
      </c>
      <c r="G334" s="7" t="s">
        <v>885</v>
      </c>
      <c r="H334" s="7" t="s">
        <v>1231</v>
      </c>
      <c r="I334" s="7" t="s">
        <v>297</v>
      </c>
      <c r="J334" s="11">
        <v>7707</v>
      </c>
      <c r="K334" s="11">
        <v>7115</v>
      </c>
      <c r="L334" s="11">
        <v>14822</v>
      </c>
      <c r="M334" s="11">
        <v>2390</v>
      </c>
      <c r="N334" s="11">
        <v>2100</v>
      </c>
      <c r="O334" s="11">
        <v>1832</v>
      </c>
      <c r="P334" s="11">
        <v>1583</v>
      </c>
      <c r="Q334" s="11">
        <v>1355</v>
      </c>
      <c r="R334" s="11">
        <v>1137</v>
      </c>
      <c r="S334" s="11">
        <v>942</v>
      </c>
      <c r="T334" s="11">
        <v>771</v>
      </c>
      <c r="U334" s="11">
        <v>626</v>
      </c>
      <c r="V334" s="11">
        <v>518</v>
      </c>
      <c r="W334" s="11">
        <v>443</v>
      </c>
      <c r="X334" s="11">
        <v>373</v>
      </c>
      <c r="Y334" s="11">
        <v>302</v>
      </c>
      <c r="Z334" s="11">
        <v>196</v>
      </c>
      <c r="AA334" s="11">
        <v>137</v>
      </c>
      <c r="AB334" s="11">
        <v>78</v>
      </c>
      <c r="AC334" s="11">
        <v>43</v>
      </c>
    </row>
    <row r="335" spans="1:29" x14ac:dyDescent="0.25">
      <c r="A335" s="7" t="s">
        <v>262</v>
      </c>
      <c r="B335" s="7" t="s">
        <v>262</v>
      </c>
      <c r="C335" s="7" t="s">
        <v>241</v>
      </c>
      <c r="D335" s="7" t="s">
        <v>788</v>
      </c>
      <c r="E335" s="7" t="s">
        <v>30</v>
      </c>
      <c r="F335" s="7" t="s">
        <v>828</v>
      </c>
      <c r="G335" s="7" t="s">
        <v>889</v>
      </c>
      <c r="H335" s="7" t="s">
        <v>1232</v>
      </c>
      <c r="I335" s="7" t="s">
        <v>300</v>
      </c>
      <c r="J335" s="11">
        <v>15028</v>
      </c>
      <c r="K335" s="11">
        <v>13871</v>
      </c>
      <c r="L335" s="11">
        <v>28899</v>
      </c>
      <c r="M335" s="11">
        <v>4660</v>
      </c>
      <c r="N335" s="11">
        <v>4095</v>
      </c>
      <c r="O335" s="11">
        <v>3571</v>
      </c>
      <c r="P335" s="11">
        <v>3086</v>
      </c>
      <c r="Q335" s="11">
        <v>2641</v>
      </c>
      <c r="R335" s="11">
        <v>2216</v>
      </c>
      <c r="S335" s="11">
        <v>1836</v>
      </c>
      <c r="T335" s="11">
        <v>1502</v>
      </c>
      <c r="U335" s="11">
        <v>1220</v>
      </c>
      <c r="V335" s="11">
        <v>1010</v>
      </c>
      <c r="W335" s="11">
        <v>864</v>
      </c>
      <c r="X335" s="11">
        <v>727</v>
      </c>
      <c r="Y335" s="11">
        <v>588</v>
      </c>
      <c r="Z335" s="11">
        <v>382</v>
      </c>
      <c r="AA335" s="11">
        <v>266</v>
      </c>
      <c r="AB335" s="11">
        <v>151</v>
      </c>
      <c r="AC335" s="11">
        <v>83</v>
      </c>
    </row>
    <row r="336" spans="1:29" x14ac:dyDescent="0.25">
      <c r="A336" s="7" t="s">
        <v>262</v>
      </c>
      <c r="B336" s="7" t="s">
        <v>263</v>
      </c>
      <c r="C336" s="7" t="s">
        <v>368</v>
      </c>
      <c r="D336" s="7" t="s">
        <v>788</v>
      </c>
      <c r="E336" s="7" t="s">
        <v>30</v>
      </c>
      <c r="F336" s="7" t="s">
        <v>829</v>
      </c>
      <c r="G336" s="7" t="s">
        <v>391</v>
      </c>
      <c r="H336" s="7" t="s">
        <v>1233</v>
      </c>
      <c r="I336" s="7" t="s">
        <v>369</v>
      </c>
      <c r="J336" s="11">
        <v>7263</v>
      </c>
      <c r="K336" s="11">
        <v>6705</v>
      </c>
      <c r="L336" s="11">
        <v>13967</v>
      </c>
      <c r="M336" s="11">
        <v>2252</v>
      </c>
      <c r="N336" s="11">
        <v>1979</v>
      </c>
      <c r="O336" s="11">
        <v>1726</v>
      </c>
      <c r="P336" s="11">
        <v>1491</v>
      </c>
      <c r="Q336" s="11">
        <v>1276</v>
      </c>
      <c r="R336" s="11">
        <v>1072</v>
      </c>
      <c r="S336" s="11">
        <v>887</v>
      </c>
      <c r="T336" s="11">
        <v>726</v>
      </c>
      <c r="U336" s="11">
        <v>590</v>
      </c>
      <c r="V336" s="11">
        <v>488</v>
      </c>
      <c r="W336" s="11">
        <v>418</v>
      </c>
      <c r="X336" s="11">
        <v>351</v>
      </c>
      <c r="Y336" s="11">
        <v>284</v>
      </c>
      <c r="Z336" s="11">
        <v>185</v>
      </c>
      <c r="AA336" s="11">
        <v>129</v>
      </c>
      <c r="AB336" s="11">
        <v>73</v>
      </c>
      <c r="AC336" s="11">
        <v>40</v>
      </c>
    </row>
    <row r="337" spans="1:29" x14ac:dyDescent="0.25">
      <c r="A337" s="7" t="s">
        <v>262</v>
      </c>
      <c r="B337" s="7" t="s">
        <v>263</v>
      </c>
      <c r="C337" s="7" t="s">
        <v>393</v>
      </c>
      <c r="D337" s="7" t="s">
        <v>788</v>
      </c>
      <c r="E337" s="7" t="s">
        <v>30</v>
      </c>
      <c r="F337" s="7" t="s">
        <v>829</v>
      </c>
      <c r="G337" s="7" t="s">
        <v>403</v>
      </c>
      <c r="H337" s="7" t="s">
        <v>1234</v>
      </c>
      <c r="I337" s="7" t="s">
        <v>394</v>
      </c>
      <c r="J337" s="11">
        <v>6483</v>
      </c>
      <c r="K337" s="11">
        <v>5984</v>
      </c>
      <c r="L337" s="11">
        <v>12467</v>
      </c>
      <c r="M337" s="11">
        <v>2009</v>
      </c>
      <c r="N337" s="11">
        <v>1766</v>
      </c>
      <c r="O337" s="11">
        <v>1541</v>
      </c>
      <c r="P337" s="11">
        <v>1332</v>
      </c>
      <c r="Q337" s="11">
        <v>1139</v>
      </c>
      <c r="R337" s="11">
        <v>956</v>
      </c>
      <c r="S337" s="11">
        <v>793</v>
      </c>
      <c r="T337" s="11">
        <v>648</v>
      </c>
      <c r="U337" s="11">
        <v>527</v>
      </c>
      <c r="V337" s="11">
        <v>436</v>
      </c>
      <c r="W337" s="11">
        <v>373</v>
      </c>
      <c r="X337" s="11">
        <v>313</v>
      </c>
      <c r="Y337" s="11">
        <v>253</v>
      </c>
      <c r="Z337" s="11">
        <v>165</v>
      </c>
      <c r="AA337" s="11">
        <v>115</v>
      </c>
      <c r="AB337" s="11">
        <v>66</v>
      </c>
      <c r="AC337" s="11">
        <v>36</v>
      </c>
    </row>
    <row r="338" spans="1:29" x14ac:dyDescent="0.25">
      <c r="A338" s="7" t="s">
        <v>262</v>
      </c>
      <c r="B338" s="7" t="s">
        <v>263</v>
      </c>
      <c r="C338" s="7" t="s">
        <v>242</v>
      </c>
      <c r="D338" s="7" t="s">
        <v>788</v>
      </c>
      <c r="E338" s="7" t="s">
        <v>30</v>
      </c>
      <c r="F338" s="7" t="s">
        <v>829</v>
      </c>
      <c r="G338" s="7" t="s">
        <v>407</v>
      </c>
      <c r="H338" s="7" t="s">
        <v>1235</v>
      </c>
      <c r="I338" s="7" t="s">
        <v>395</v>
      </c>
      <c r="J338" s="11">
        <v>9132</v>
      </c>
      <c r="K338" s="11">
        <v>8429</v>
      </c>
      <c r="L338" s="11">
        <v>17561</v>
      </c>
      <c r="M338" s="11">
        <v>2831</v>
      </c>
      <c r="N338" s="11">
        <v>2489</v>
      </c>
      <c r="O338" s="11">
        <v>2170</v>
      </c>
      <c r="P338" s="11">
        <v>1876</v>
      </c>
      <c r="Q338" s="11">
        <v>1605</v>
      </c>
      <c r="R338" s="11">
        <v>1347</v>
      </c>
      <c r="S338" s="11">
        <v>1116</v>
      </c>
      <c r="T338" s="11">
        <v>913</v>
      </c>
      <c r="U338" s="11">
        <v>742</v>
      </c>
      <c r="V338" s="11">
        <v>614</v>
      </c>
      <c r="W338" s="11">
        <v>524</v>
      </c>
      <c r="X338" s="11">
        <v>442</v>
      </c>
      <c r="Y338" s="11">
        <v>358</v>
      </c>
      <c r="Z338" s="11">
        <v>233</v>
      </c>
      <c r="AA338" s="11">
        <v>162</v>
      </c>
      <c r="AB338" s="11">
        <v>92</v>
      </c>
      <c r="AC338" s="11">
        <v>51</v>
      </c>
    </row>
    <row r="339" spans="1:29" x14ac:dyDescent="0.25">
      <c r="A339" s="7" t="s">
        <v>262</v>
      </c>
      <c r="B339" s="7" t="s">
        <v>263</v>
      </c>
      <c r="C339" s="7" t="s">
        <v>416</v>
      </c>
      <c r="D339" s="7" t="s">
        <v>788</v>
      </c>
      <c r="E339" s="7" t="s">
        <v>30</v>
      </c>
      <c r="F339" s="7" t="s">
        <v>829</v>
      </c>
      <c r="G339" s="7" t="s">
        <v>291</v>
      </c>
      <c r="H339" s="7" t="s">
        <v>1236</v>
      </c>
      <c r="I339" s="7" t="s">
        <v>417</v>
      </c>
      <c r="J339" s="11">
        <v>8784</v>
      </c>
      <c r="K339" s="11">
        <v>8109</v>
      </c>
      <c r="L339" s="11">
        <v>16893</v>
      </c>
      <c r="M339" s="11">
        <v>2723</v>
      </c>
      <c r="N339" s="11">
        <v>2394</v>
      </c>
      <c r="O339" s="11">
        <v>2088</v>
      </c>
      <c r="P339" s="11">
        <v>1804</v>
      </c>
      <c r="Q339" s="11">
        <v>1543</v>
      </c>
      <c r="R339" s="11">
        <v>1295</v>
      </c>
      <c r="S339" s="11">
        <v>1074</v>
      </c>
      <c r="T339" s="11">
        <v>879</v>
      </c>
      <c r="U339" s="11">
        <v>713</v>
      </c>
      <c r="V339" s="11">
        <v>590</v>
      </c>
      <c r="W339" s="11">
        <v>505</v>
      </c>
      <c r="X339" s="11">
        <v>425</v>
      </c>
      <c r="Y339" s="11">
        <v>344</v>
      </c>
      <c r="Z339" s="11">
        <v>223</v>
      </c>
      <c r="AA339" s="11">
        <v>156</v>
      </c>
      <c r="AB339" s="11">
        <v>88</v>
      </c>
      <c r="AC339" s="11">
        <v>48</v>
      </c>
    </row>
    <row r="340" spans="1:29" x14ac:dyDescent="0.25">
      <c r="A340" s="7" t="s">
        <v>262</v>
      </c>
      <c r="B340" s="7" t="s">
        <v>263</v>
      </c>
      <c r="C340" s="7" t="s">
        <v>434</v>
      </c>
      <c r="D340" s="7" t="s">
        <v>788</v>
      </c>
      <c r="E340" s="7" t="s">
        <v>30</v>
      </c>
      <c r="F340" s="7" t="s">
        <v>829</v>
      </c>
      <c r="G340" s="7" t="s">
        <v>296</v>
      </c>
      <c r="H340" s="7" t="s">
        <v>1237</v>
      </c>
      <c r="I340" s="7" t="s">
        <v>435</v>
      </c>
      <c r="J340" s="11">
        <v>19542</v>
      </c>
      <c r="K340" s="11">
        <v>18039</v>
      </c>
      <c r="L340" s="11">
        <v>37581</v>
      </c>
      <c r="M340" s="11">
        <v>6059</v>
      </c>
      <c r="N340" s="11">
        <v>5325</v>
      </c>
      <c r="O340" s="11">
        <v>4645</v>
      </c>
      <c r="P340" s="11">
        <v>4014</v>
      </c>
      <c r="Q340" s="11">
        <v>3434</v>
      </c>
      <c r="R340" s="11">
        <v>2882</v>
      </c>
      <c r="S340" s="11">
        <v>2389</v>
      </c>
      <c r="T340" s="11">
        <v>1953</v>
      </c>
      <c r="U340" s="11">
        <v>1586</v>
      </c>
      <c r="V340" s="11">
        <v>1313</v>
      </c>
      <c r="W340" s="11">
        <v>1123</v>
      </c>
      <c r="X340" s="11">
        <v>946</v>
      </c>
      <c r="Y340" s="11">
        <v>765</v>
      </c>
      <c r="Z340" s="11">
        <v>496</v>
      </c>
      <c r="AA340" s="11">
        <v>347</v>
      </c>
      <c r="AB340" s="11">
        <v>197</v>
      </c>
      <c r="AC340" s="11">
        <v>109</v>
      </c>
    </row>
    <row r="341" spans="1:29" x14ac:dyDescent="0.25">
      <c r="A341" s="7" t="s">
        <v>262</v>
      </c>
      <c r="B341" s="7" t="s">
        <v>263</v>
      </c>
      <c r="C341" s="7" t="s">
        <v>664</v>
      </c>
      <c r="D341" s="7" t="s">
        <v>788</v>
      </c>
      <c r="E341" s="7" t="s">
        <v>30</v>
      </c>
      <c r="F341" s="7" t="s">
        <v>829</v>
      </c>
      <c r="G341" s="7" t="s">
        <v>346</v>
      </c>
      <c r="H341" s="7" t="s">
        <v>1238</v>
      </c>
      <c r="I341" s="7" t="s">
        <v>665</v>
      </c>
      <c r="J341" s="11">
        <v>9756</v>
      </c>
      <c r="K341" s="11">
        <v>9006</v>
      </c>
      <c r="L341" s="11">
        <v>18762</v>
      </c>
      <c r="M341" s="11">
        <v>3025</v>
      </c>
      <c r="N341" s="11">
        <v>2659</v>
      </c>
      <c r="O341" s="11">
        <v>2319</v>
      </c>
      <c r="P341" s="11">
        <v>2004</v>
      </c>
      <c r="Q341" s="11">
        <v>1714</v>
      </c>
      <c r="R341" s="11">
        <v>1439</v>
      </c>
      <c r="S341" s="11">
        <v>1192</v>
      </c>
      <c r="T341" s="11">
        <v>976</v>
      </c>
      <c r="U341" s="11">
        <v>793</v>
      </c>
      <c r="V341" s="11">
        <v>656</v>
      </c>
      <c r="W341" s="11">
        <v>561</v>
      </c>
      <c r="X341" s="11">
        <v>472</v>
      </c>
      <c r="Y341" s="11">
        <v>381</v>
      </c>
      <c r="Z341" s="11">
        <v>248</v>
      </c>
      <c r="AA341" s="11">
        <v>173</v>
      </c>
      <c r="AB341" s="11">
        <v>98</v>
      </c>
      <c r="AC341" s="11">
        <v>54</v>
      </c>
    </row>
    <row r="342" spans="1:29" x14ac:dyDescent="0.25">
      <c r="A342" s="7" t="s">
        <v>262</v>
      </c>
      <c r="B342" s="7" t="s">
        <v>263</v>
      </c>
      <c r="C342" s="7" t="s">
        <v>285</v>
      </c>
      <c r="D342" s="7" t="s">
        <v>788</v>
      </c>
      <c r="E342" s="7" t="s">
        <v>30</v>
      </c>
      <c r="F342" s="7" t="s">
        <v>829</v>
      </c>
      <c r="G342" s="7" t="s">
        <v>884</v>
      </c>
      <c r="H342" s="7" t="s">
        <v>1239</v>
      </c>
      <c r="I342" s="7" t="s">
        <v>347</v>
      </c>
      <c r="J342" s="11">
        <v>9280</v>
      </c>
      <c r="K342" s="11">
        <v>8567</v>
      </c>
      <c r="L342" s="11">
        <v>17846</v>
      </c>
      <c r="M342" s="11">
        <v>2877</v>
      </c>
      <c r="N342" s="11">
        <v>2529</v>
      </c>
      <c r="O342" s="11">
        <v>2205</v>
      </c>
      <c r="P342" s="11">
        <v>1906</v>
      </c>
      <c r="Q342" s="11">
        <v>1630</v>
      </c>
      <c r="R342" s="11">
        <v>1369</v>
      </c>
      <c r="S342" s="11">
        <v>1134</v>
      </c>
      <c r="T342" s="11">
        <v>928</v>
      </c>
      <c r="U342" s="11">
        <v>754</v>
      </c>
      <c r="V342" s="11">
        <v>624</v>
      </c>
      <c r="W342" s="11">
        <v>533</v>
      </c>
      <c r="X342" s="11">
        <v>449</v>
      </c>
      <c r="Y342" s="11">
        <v>363</v>
      </c>
      <c r="Z342" s="11">
        <v>236</v>
      </c>
      <c r="AA342" s="11">
        <v>165</v>
      </c>
      <c r="AB342" s="11">
        <v>94</v>
      </c>
      <c r="AC342" s="11">
        <v>52</v>
      </c>
    </row>
    <row r="343" spans="1:29" x14ac:dyDescent="0.25">
      <c r="A343" s="15"/>
      <c r="B343" s="14"/>
      <c r="C343" s="14"/>
      <c r="D343" s="14"/>
      <c r="E343" s="14"/>
      <c r="F343" s="14"/>
      <c r="G343" s="14"/>
      <c r="H343" s="15"/>
      <c r="I343" s="15"/>
      <c r="J343" s="16">
        <f t="shared" ref="J343:AC343" si="0">SUBTOTAL(109,J2:J342)</f>
        <v>6553302</v>
      </c>
      <c r="K343" s="16">
        <f t="shared" si="0"/>
        <v>6049220</v>
      </c>
      <c r="L343" s="17">
        <f t="shared" si="0"/>
        <v>12602526</v>
      </c>
      <c r="M343" s="10">
        <f t="shared" si="0"/>
        <v>2031782</v>
      </c>
      <c r="N343" s="10">
        <f t="shared" si="0"/>
        <v>1785752</v>
      </c>
      <c r="O343" s="10">
        <f t="shared" si="0"/>
        <v>1557411</v>
      </c>
      <c r="P343" s="10">
        <f t="shared" si="0"/>
        <v>1346039</v>
      </c>
      <c r="Q343" s="10">
        <f t="shared" si="0"/>
        <v>1151538</v>
      </c>
      <c r="R343" s="10">
        <f t="shared" si="0"/>
        <v>966529</v>
      </c>
      <c r="S343" s="10">
        <f t="shared" si="0"/>
        <v>800926</v>
      </c>
      <c r="T343" s="10">
        <f t="shared" si="0"/>
        <v>655203</v>
      </c>
      <c r="U343" s="10">
        <f t="shared" si="0"/>
        <v>532120</v>
      </c>
      <c r="V343" s="10">
        <f t="shared" si="0"/>
        <v>440373</v>
      </c>
      <c r="W343" s="10">
        <f t="shared" si="0"/>
        <v>376573</v>
      </c>
      <c r="X343" s="10">
        <f t="shared" si="0"/>
        <v>317013</v>
      </c>
      <c r="Y343" s="10">
        <f t="shared" si="0"/>
        <v>256229</v>
      </c>
      <c r="Z343" s="10">
        <f t="shared" si="0"/>
        <v>166642</v>
      </c>
      <c r="AA343" s="10">
        <f t="shared" si="0"/>
        <v>116133</v>
      </c>
      <c r="AB343" s="10">
        <f t="shared" si="0"/>
        <v>65949</v>
      </c>
      <c r="AC343" s="10">
        <f t="shared" si="0"/>
        <v>36320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Metadata</vt:lpstr>
      <vt:lpstr>gin_admin1</vt:lpstr>
      <vt:lpstr>gin_admin2</vt:lpstr>
      <vt:lpstr>gin_admin3</vt:lpstr>
    </vt:vector>
  </TitlesOfParts>
  <Company>Maison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MR.CHERIF</dc:creator>
  <cp:lastModifiedBy>Oumou Khayry Sy</cp:lastModifiedBy>
  <dcterms:created xsi:type="dcterms:W3CDTF">2016-06-27T11:51:34Z</dcterms:created>
  <dcterms:modified xsi:type="dcterms:W3CDTF">2018-03-29T11:10:15Z</dcterms:modified>
</cp:coreProperties>
</file>