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bookViews>
    <workbookView xWindow="0" yWindow="0" windowWidth="14370" windowHeight="1236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</calcChain>
</file>

<file path=xl/sharedStrings.xml><?xml version="1.0" encoding="utf-8"?>
<sst xmlns="http://schemas.openxmlformats.org/spreadsheetml/2006/main" count="352" uniqueCount="287">
  <si>
    <t>VAR_LOTE_FISICAS</t>
  </si>
  <si>
    <t>Name</t>
  </si>
  <si>
    <t>Where? (Report/DB)</t>
  </si>
  <si>
    <t>Tamaño Lote</t>
  </si>
  <si>
    <t>Descritpion</t>
  </si>
  <si>
    <t># Lotes vecinos (Tipo 1)</t>
  </si>
  <si>
    <t># Lotes vecinos (Tipo 2)</t>
  </si>
  <si>
    <t># Lotes vecinos (Tipo 3)</t>
  </si>
  <si>
    <t>Cercanía_Escuelas</t>
  </si>
  <si>
    <t>Recurrente; nuevo</t>
  </si>
  <si>
    <t>VAR_EXTERNAS</t>
  </si>
  <si>
    <t>Edad_Cliente</t>
  </si>
  <si>
    <t>% variación precio original</t>
  </si>
  <si>
    <t>TIR/Margin</t>
  </si>
  <si>
    <t># visitas antes de compra</t>
  </si>
  <si>
    <t>Institucional, Mediano, individual</t>
  </si>
  <si>
    <t>Inflación</t>
  </si>
  <si>
    <t>otras variables economicas</t>
  </si>
  <si>
    <t>Descritpion/levels</t>
  </si>
  <si>
    <t>VAR_COSTOS</t>
  </si>
  <si>
    <t>Costo_UrbDren1</t>
  </si>
  <si>
    <t>Costo_UrbDren2</t>
  </si>
  <si>
    <t>Costo_UrbDren3</t>
  </si>
  <si>
    <t>Costo_UrbElect1</t>
  </si>
  <si>
    <t>Costo_UrbElect2</t>
  </si>
  <si>
    <t>Costo_UrbElect3</t>
  </si>
  <si>
    <t>VENDEDORES</t>
  </si>
  <si>
    <t>SEGMENTO CLIENTE</t>
  </si>
  <si>
    <t>INEGI</t>
  </si>
  <si>
    <t>Av Income Client segment</t>
  </si>
  <si>
    <t>128; 144; 160; 180; 200;300</t>
  </si>
  <si>
    <t>***Cluster llega a 80% y el 20 se va mas lento (% cluster vendido)</t>
  </si>
  <si>
    <t>Larrgo de lote (Tamaño largo)</t>
  </si>
  <si>
    <t>Cercanía_vías principales Publico</t>
  </si>
  <si>
    <t>Cercanía_vías principales Privado</t>
  </si>
  <si>
    <t>Colindancia a parque/areas verdes</t>
  </si>
  <si>
    <t>Colindancia a barda perimetral</t>
  </si>
  <si>
    <t>1,0</t>
  </si>
  <si>
    <t xml:space="preserve">Entrada; Boulevard principal; Privadas; </t>
  </si>
  <si>
    <t>Cercanía Casa Club</t>
  </si>
  <si>
    <t>Cercanía al río</t>
  </si>
  <si>
    <t>**Ubicación Intra cluster, y Cluster/externo</t>
  </si>
  <si>
    <t>Pendiente terreno BUENA</t>
  </si>
  <si>
    <t>Pendiente terreno MALA</t>
  </si>
  <si>
    <t>Cercanía Town Center/Plaza</t>
  </si>
  <si>
    <t>Angelopolis</t>
  </si>
  <si>
    <t>Cercanía_malls (km)</t>
  </si>
  <si>
    <t>Cercanía_Caseta</t>
  </si>
  <si>
    <t>Vista BUENA</t>
  </si>
  <si>
    <t>Vista MALA</t>
  </si>
  <si>
    <t>rio</t>
  </si>
  <si>
    <t>Ancho de calles (arroyo)</t>
  </si>
  <si>
    <t>Numero Lotes por Cluster</t>
  </si>
  <si>
    <t>tamaño del cluster</t>
  </si>
  <si>
    <t>Precio Venta (FINAL)</t>
  </si>
  <si>
    <t>Colorometría 5 (AZULMAR)</t>
  </si>
  <si>
    <t>ventas institucional</t>
  </si>
  <si>
    <t>Colindancia a Plurifamiliar</t>
  </si>
  <si>
    <t>Colorometría 1 (ROJO)</t>
  </si>
  <si>
    <t>Interno</t>
  </si>
  <si>
    <t>Colorometría 2 (Morado)</t>
  </si>
  <si>
    <t>Privada</t>
  </si>
  <si>
    <t>Colorometría 3 (AZUL)</t>
  </si>
  <si>
    <t>Esquina y/ Pequeñas areas verdes</t>
  </si>
  <si>
    <t>Colorometría 1 (NARANJA)</t>
  </si>
  <si>
    <t>Frente areas verdes/Frente a casa club</t>
  </si>
  <si>
    <t>GOB_Limites de contorno vivienda</t>
  </si>
  <si>
    <t>Tendencia Vertical</t>
  </si>
  <si>
    <t>**Reforma Fiscal</t>
  </si>
  <si>
    <t>**Requerimientos</t>
  </si>
  <si>
    <t>Inicio Venta Cluster</t>
  </si>
  <si>
    <t>Tiempo de Entrega</t>
  </si>
  <si>
    <t>**</t>
  </si>
  <si>
    <t>% de Enganche</t>
  </si>
  <si>
    <t>10,35,60%</t>
  </si>
  <si>
    <t>Temporada Venta (Mes)</t>
  </si>
  <si>
    <t>CONDICIONES DE VENTA</t>
  </si>
  <si>
    <t>Fecha venta (lote)</t>
  </si>
  <si>
    <t>Termino Venta Cluster (50%)</t>
  </si>
  <si>
    <t>Termino Venta Cluster (25%)</t>
  </si>
  <si>
    <t>Termino Venta Cluster (75%)</t>
  </si>
  <si>
    <t>Termino Venta Cluster (100%)</t>
  </si>
  <si>
    <t>fecha cuando vend este %</t>
  </si>
  <si>
    <t># lotes disponibles (128-144)</t>
  </si>
  <si>
    <t>Disponibilidad venta_TIPO1</t>
  </si>
  <si>
    <t>Disponibilidad venta_TIPO2</t>
  </si>
  <si>
    <t># lotes disponibles (160-180)</t>
  </si>
  <si>
    <t>Disponibilidad venta_TIPO3</t>
  </si>
  <si>
    <t># lotes disponibles (200)</t>
  </si>
  <si>
    <t>Disponibilidad venta_TIPO4</t>
  </si>
  <si>
    <t># lotes disponibles (300)</t>
  </si>
  <si>
    <t>*** % Densidad Cluster</t>
  </si>
  <si>
    <t>parecido a # lotes vecinos?? O calcular Edificios/casas/total lotes??</t>
  </si>
  <si>
    <t>VARIABLES_VENTAS(transaccion)</t>
  </si>
  <si>
    <t>% Cluster vendido (m2)</t>
  </si>
  <si>
    <t>% Cluster vendido (# de viviendas)</t>
  </si>
  <si>
    <t>VAR_INTRACLUSTER</t>
  </si>
  <si>
    <t>CLUST_m2</t>
  </si>
  <si>
    <t>% CLUST_urbanizacion</t>
  </si>
  <si>
    <t>VARIABLES_VELOCIDAD</t>
  </si>
  <si>
    <t>CLUST_# lotes</t>
  </si>
  <si>
    <t>% lotes individuales</t>
  </si>
  <si>
    <t>% lotes plurifamiliares</t>
  </si>
  <si>
    <t>% Cluster vendido (# de lotes)</t>
  </si>
  <si>
    <t>PLUSVALIA</t>
  </si>
  <si>
    <t>Plusvalia_2AÑOs</t>
  </si>
  <si>
    <t>Plusvalia_3AÑOs</t>
  </si>
  <si>
    <t>Plusvalia_4AÑOs</t>
  </si>
  <si>
    <t>Plusvalia_5AÑOs</t>
  </si>
  <si>
    <t>Plusvalia_10AÑOs</t>
  </si>
  <si>
    <t>EQUIVALENTE A INVERSION EN BANCO</t>
  </si>
  <si>
    <t>% CLUST_Construcción</t>
  </si>
  <si>
    <t>PROMOCIÓN tipo1</t>
  </si>
  <si>
    <t>PROMOCIÓN tipo2</t>
  </si>
  <si>
    <t xml:space="preserve">TIEMPO_PROMOCIÓN tipo2 </t>
  </si>
  <si>
    <t>TIEMPO_PROMOCIÓN tipo3</t>
  </si>
  <si>
    <t xml:space="preserve">TIEMPO_PROMOCIÓN tipo4 </t>
  </si>
  <si>
    <t>TIEMPO_PROMOCIÓN tipo5</t>
  </si>
  <si>
    <t>PROMOCIÓN tipo3</t>
  </si>
  <si>
    <t>PROMOCIÓN tipo4</t>
  </si>
  <si>
    <t>PROMOCIÓN tipo5</t>
  </si>
  <si>
    <t>I-pad, sistemas de sonido, cells</t>
  </si>
  <si>
    <t>??</t>
  </si>
  <si>
    <t>dia del padre</t>
  </si>
  <si>
    <t>TIEMPO_PROMOCIÓN tipo1 *</t>
  </si>
  <si>
    <t xml:space="preserve">VARIABLES PRECIO </t>
  </si>
  <si>
    <t>PROMOCIÓN tipo1A</t>
  </si>
  <si>
    <t>TIEMPO_PROMOCIÓN tipo1A</t>
  </si>
  <si>
    <t>rifa camioneta cara (3 camionetas)</t>
  </si>
  <si>
    <t>rifa camioneta bara (1 camioneta)</t>
  </si>
  <si>
    <t>Cluster asociado c/ promocion</t>
  </si>
  <si>
    <t>MARKETING</t>
  </si>
  <si>
    <t>Tiempo de venta (Velocidad)</t>
  </si>
  <si>
    <t>Inicio Venta Cluster-Fecha venta (lote)</t>
  </si>
  <si>
    <t>#  TRANSACCIONES &amp; DISPONIBILIDAD</t>
  </si>
  <si>
    <t>al fecha de venta del lote X</t>
  </si>
  <si>
    <t>m2_lote asociado promocion</t>
  </si>
  <si>
    <t>VENDEDOR_Nombre1</t>
  </si>
  <si>
    <t xml:space="preserve"> (Quien vendió?)</t>
  </si>
  <si>
    <t>VENDEDOR_Nombre2</t>
  </si>
  <si>
    <t>VENDEDOR_Nombre3</t>
  </si>
  <si>
    <t>VENDEDOR_Nombre4</t>
  </si>
  <si>
    <t>Dia Feriado</t>
  </si>
  <si>
    <t>Pascua, Dia Padre,etc</t>
  </si>
  <si>
    <t>Binaria (0=NO,1=SI)</t>
  </si>
  <si>
    <t>Precio Reventa (Promedio) LM1</t>
  </si>
  <si>
    <t>Precio Reventa  (Promedio) LM2</t>
  </si>
  <si>
    <t>Precio Reventa  (Promedio) AZUL</t>
  </si>
  <si>
    <t>Precio Reventa  (Promedio) LM3</t>
  </si>
  <si>
    <t>Precio Reventa  (Promedio) CASCATA</t>
  </si>
  <si>
    <t>Precio Promedio CLUSTER (Preventa)</t>
  </si>
  <si>
    <t>Precio Promedio PRIVADA (Preventa)</t>
  </si>
  <si>
    <t>VAR_COMPRA (Clientes)</t>
  </si>
  <si>
    <t>andadores, ciclopistas, canchas</t>
  </si>
  <si>
    <t>lagos, cascacas</t>
  </si>
  <si>
    <t>KM y/o TIEMPO</t>
  </si>
  <si>
    <t>KM</t>
  </si>
  <si>
    <t>SEGURIDAD</t>
  </si>
  <si>
    <t>Centro Seguridad CIEM</t>
  </si>
  <si>
    <t># de robos Casa Habitabion (PUEBLA)</t>
  </si>
  <si>
    <t># Policias/Habitantes (PUEBLA)</t>
  </si>
  <si>
    <t># Policias/Habitantes (LOMAS)</t>
  </si>
  <si>
    <t># de robos Casa Habitabion (LOMAS)</t>
  </si>
  <si>
    <t>m2 Areas Verdes (EXTERNAS_CERCANAS)</t>
  </si>
  <si>
    <t>m2 Andadores (EXTERNAS_CERCANAS)</t>
  </si>
  <si>
    <t>m2 Lagos (EXTERNAS_CERCANAS)</t>
  </si>
  <si>
    <t>m2 Areas Verdes (INTERNAS)</t>
  </si>
  <si>
    <t>%%%</t>
  </si>
  <si>
    <t>esparcimiento efectivo</t>
  </si>
  <si>
    <t>Precio Promedio venta_TIPO1</t>
  </si>
  <si>
    <t xml:space="preserve">HCER MODELO PRECIO </t>
  </si>
  <si>
    <t>HACER MODELO COSTOS</t>
  </si>
  <si>
    <t>ex: LOTES CHICOS SALE MAS CARO tienes que hacer mas tomas de agua</t>
  </si>
  <si>
    <t>paso1. modelos indiv_ ID CORRELACIONES</t>
  </si>
  <si>
    <t>Paso2: integrar modelos :OPTIMIZACION</t>
  </si>
  <si>
    <t>Incremento Precio M2 (%)</t>
  </si>
  <si>
    <t>Cantidad total pagada</t>
  </si>
  <si>
    <t xml:space="preserve"> (m2 x tamaño)</t>
  </si>
  <si>
    <t>x m2</t>
  </si>
  <si>
    <t>Precio Promedio venta_TIPO2</t>
  </si>
  <si>
    <t>Precio Promedio venta_TIPO3</t>
  </si>
  <si>
    <t>Precio Promedio venta_TIPO4</t>
  </si>
  <si>
    <t>Precio Promedio venta_ADJ_TIPO1</t>
  </si>
  <si>
    <t>Precio Promedio venta_ADJ_TIPO2</t>
  </si>
  <si>
    <t>Precio Promedio venta_ADJ_TIPO3</t>
  </si>
  <si>
    <t>Precio Promedio venta_ADJ_TIPO4</t>
  </si>
  <si>
    <t>venta=preventa</t>
  </si>
  <si>
    <t>Precio promedio Zona1 (PUEBLA)</t>
  </si>
  <si>
    <t>Mirador; Dorada</t>
  </si>
  <si>
    <t>Precio promedio Zona2 (PUEBLA)</t>
  </si>
  <si>
    <t>Precio promedio Zona3 (PUEBLA)</t>
  </si>
  <si>
    <t>18 meses TODOS SON IGUALES (QUITAR)</t>
  </si>
  <si>
    <t>Tiempo p/pagar  (FINANCIAMIENTO)</t>
  </si>
  <si>
    <t>LOTE IND (3 hasta 36 meses); MACROLOTE (Preguntar Pedro/Marcelo); PRIVADAS (Preguntar); PLURIFAMILIARES (25% cierre; 25% a 6 meses; 25% a 12; 25% a 18)</t>
  </si>
  <si>
    <t>Disponibilidad venta_ADJ_TIPO1</t>
  </si>
  <si>
    <t>Disponibilidad venta_ADJ_TIPO2</t>
  </si>
  <si>
    <t>Disponibilidad venta_ADJ_TIPO3</t>
  </si>
  <si>
    <t>Disponibilidad venta_ADJ_TIPO4</t>
  </si>
  <si>
    <t>Pilar</t>
  </si>
  <si>
    <t>ABSORCION</t>
  </si>
  <si>
    <t>Absorcion_ Cluster (m2)</t>
  </si>
  <si>
    <t>Absorcion_ Cluster (# lotes)</t>
  </si>
  <si>
    <t>CLUST_# viviendas</t>
  </si>
  <si>
    <t>% OR 1,2,3 (en breña, semi, total)</t>
  </si>
  <si>
    <t>Estilo venta_Tipo 1</t>
  </si>
  <si>
    <t>Estilo venta_Tipo 2</t>
  </si>
  <si>
    <t>Estilo venta_Tipo 3</t>
  </si>
  <si>
    <t># Ventas vendedor (MES)</t>
  </si>
  <si>
    <t>Variable FISICA Vendedor Tipo1</t>
  </si>
  <si>
    <t>Variable FISICA Vendedor Tipo2</t>
  </si>
  <si>
    <t># tomas agua_CLUST</t>
  </si>
  <si>
    <t>tomas requeridas (ex: 170 vs 200)</t>
  </si>
  <si>
    <t>m2 x cliente</t>
  </si>
  <si>
    <t>Volumen Compra_CLIENTE</t>
  </si>
  <si>
    <t>Categoría CLIENTE</t>
  </si>
  <si>
    <t>Recurrencia CLIENTE</t>
  </si>
  <si>
    <t>Objetivo Compra1_INVERSION</t>
  </si>
  <si>
    <t>Objetivo Compra2_VIVIENDA</t>
  </si>
  <si>
    <t>Objetivo Compra3_CONSTRUCTOR</t>
  </si>
  <si>
    <t>Actividad Econ_CLIENTE</t>
  </si>
  <si>
    <t>precio preventa lotes en Cluster adj</t>
  </si>
  <si>
    <t>Precio venta terminado Cluster</t>
  </si>
  <si>
    <t>Precio Promedio Preventa_TIPO1</t>
  </si>
  <si>
    <t>Precio Promedio Preventa_TIPO2</t>
  </si>
  <si>
    <t>Precio Promedio Preventa_TIPO3</t>
  </si>
  <si>
    <t>Precio Promedio Preventa_TIPO4</t>
  </si>
  <si>
    <t>VARIABLES SEGURIDAD</t>
  </si>
  <si>
    <t>Tasa Interes (Banco)</t>
  </si>
  <si>
    <t>to compare Investment purposes</t>
  </si>
  <si>
    <t>VARIABLES INVENTORY</t>
  </si>
  <si>
    <t>Depos; torre; edificio</t>
  </si>
  <si>
    <t>m2</t>
  </si>
  <si>
    <t>Frente de lote (Tamaño ancho)</t>
  </si>
  <si>
    <t>Binaria (juntar BUENA/MALA)</t>
  </si>
  <si>
    <t>Certificado Torres Joya</t>
  </si>
  <si>
    <t>Buen Fin-Escrituración gratis</t>
  </si>
  <si>
    <t>1 MESES (poner equivalente en días y 1 sola variable)</t>
  </si>
  <si>
    <t>4 MESES  (poner equivalente en días y 1 sola variable)</t>
  </si>
  <si>
    <t>3 DIAS  (poner equivalente en días y 1 sola variable)</t>
  </si>
  <si>
    <t>12 al 17 de Noviembre 2014</t>
  </si>
  <si>
    <t>Fecha de promoción (MES)</t>
  </si>
  <si>
    <t>Mes o fecha??</t>
  </si>
  <si>
    <t>12 al 30 de Junio 2014</t>
  </si>
  <si>
    <t>Description</t>
  </si>
  <si>
    <t>01 al 28 de Febrero 2014 (I-pad)</t>
  </si>
  <si>
    <t>01 al 31 de Diciembre 2013 (Equipo de Sonido)</t>
  </si>
  <si>
    <t>Escrituración gratis en compra de terreno</t>
  </si>
  <si>
    <t>08 al 25 de Mayo 2014</t>
  </si>
  <si>
    <t>valor premio camioneta 1 (PERCIBIDO o MKT)</t>
  </si>
  <si>
    <t xml:space="preserve">valor premio camioneta 2 </t>
  </si>
  <si>
    <t>VALOR_premio</t>
  </si>
  <si>
    <t>Ver abajo valores e Internet</t>
  </si>
  <si>
    <t>TIEMPO_promoción (1 variable)</t>
  </si>
  <si>
    <t>Ver abajo valores tiempo</t>
  </si>
  <si>
    <r>
      <t xml:space="preserve">reventa </t>
    </r>
    <r>
      <rPr>
        <b/>
        <sz val="11"/>
        <color theme="1"/>
        <rFont val="Calibri"/>
        <family val="2"/>
        <scheme val="minor"/>
      </rPr>
      <t xml:space="preserve"> (Variable categorica)</t>
    </r>
  </si>
  <si>
    <t>Precio Venta (FINAL) vs Precio Reventa (Size OR Promedio all zones)</t>
  </si>
  <si>
    <t>Y/N</t>
  </si>
  <si>
    <t>ID Lote</t>
  </si>
  <si>
    <t>Y</t>
  </si>
  <si>
    <t xml:space="preserve">Gerardo (Lomas 1); Giovanna (LM2, onwards); Oracle(Agosto 2013) </t>
  </si>
  <si>
    <t>ID Lote (Folio)</t>
  </si>
  <si>
    <t>Sebastian (Jefe topografos) &amp; Plan Maestro</t>
  </si>
  <si>
    <t>GERARDO SELIS</t>
  </si>
  <si>
    <t>Precio SALIDA</t>
  </si>
  <si>
    <t>Monto operación</t>
  </si>
  <si>
    <t>Forma de pago</t>
  </si>
  <si>
    <t>Contado, Credito</t>
  </si>
  <si>
    <t>CARLOS GOMEZ</t>
  </si>
  <si>
    <t>CARLOS O PEDRO ASPE</t>
  </si>
  <si>
    <t>PROYECTOS</t>
  </si>
  <si>
    <t>SISTEMA</t>
  </si>
  <si>
    <t xml:space="preserve">Plusvalia_1AÑO </t>
  </si>
  <si>
    <t>Plusvalia_1AÑO_REVENTA</t>
  </si>
  <si>
    <t>Plusvalia_2AÑOs_REVENTA</t>
  </si>
  <si>
    <t>Plusvalia_3AÑOs_REVENTA</t>
  </si>
  <si>
    <t>Plusvalia_4AÑOs_REVENTA</t>
  </si>
  <si>
    <t>Plusvalia_5AÑOs_REVENTA</t>
  </si>
  <si>
    <t>Plusvalia_10AÑOs_REVENTA</t>
  </si>
  <si>
    <t>Precio Venta (FINAL) vs Siguiente Precio Venta_mismo Cluster</t>
  </si>
  <si>
    <t>Fecha siguiente incremento Precio</t>
  </si>
  <si>
    <t>en días</t>
  </si>
  <si>
    <t>Referencia</t>
  </si>
  <si>
    <t>Cluster</t>
  </si>
  <si>
    <t>Fideicomiso/Desarrollo</t>
  </si>
  <si>
    <t>Desarrollo</t>
  </si>
  <si>
    <t>Categoria</t>
  </si>
  <si>
    <t># Cancelaciones x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</si>
</sst>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0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4" xfId="0" applyFill="1" applyBorder="1"/>
    <xf numFmtId="0" fontId="0" fillId="3" borderId="5" xfId="0" applyFill="1" applyBorder="1"/>
    <xf numFmtId="14" fontId="0" fillId="0" borderId="0" xfId="0" applyNumberFormat="1" applyBorder="1"/>
    <xf numFmtId="0" fontId="0" fillId="0" borderId="0" xfId="0" quotePrefix="1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5" xfId="0" applyFill="1" applyBorder="1"/>
    <xf numFmtId="0" fontId="2" fillId="0" borderId="6" xfId="0" applyFont="1" applyBorder="1"/>
    <xf numFmtId="0" fontId="0" fillId="10" borderId="0" xfId="0" applyFill="1" applyBorder="1"/>
    <xf numFmtId="0" fontId="0" fillId="10" borderId="7" xfId="0" applyFill="1" applyBorder="1"/>
    <xf numFmtId="0" fontId="2" fillId="0" borderId="0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0" xfId="0" applyFont="1" applyFill="1" applyBorder="1"/>
    <xf numFmtId="44" fontId="3" fillId="0" borderId="0" xfId="1" applyFont="1" applyBorder="1"/>
    <xf numFmtId="0" fontId="2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0" borderId="1" xfId="0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0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1" xfId="0" applyFont="1" applyBorder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Font="1" applyBorder="1"/>
    <xf numFmtId="0" fontId="0" fillId="10" borderId="6" xfId="0" applyFill="1" applyBorder="1"/>
    <xf numFmtId="0" fontId="0" fillId="10" borderId="1" xfId="0" applyFill="1" applyBorder="1"/>
    <xf numFmtId="0" fontId="0" fillId="11" borderId="6" xfId="0" applyFill="1" applyBorder="1"/>
    <xf numFmtId="0" fontId="4" fillId="0" borderId="6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21" workbookViewId="0">
      <selection activeCell="A71" sqref="A71"/>
    </sheetView>
  </sheetViews>
  <sheetFormatPr baseColWidth="10" defaultRowHeight="15" x14ac:dyDescent="0.25"/>
  <cols>
    <col min="1" max="1" width="31.85546875" style="2" customWidth="1"/>
    <col min="2" max="2" width="23.7109375" style="4" customWidth="1"/>
    <col min="3" max="3" width="41" style="4" bestFit="1" customWidth="1"/>
    <col min="4" max="4" width="17.140625" style="4" customWidth="1"/>
    <col min="5" max="5" width="33.7109375" style="2" customWidth="1"/>
    <col min="6" max="6" width="26" style="4" customWidth="1"/>
    <col min="7" max="7" width="19.28515625" style="3" bestFit="1" customWidth="1"/>
    <col min="8" max="8" width="28.42578125" style="2" bestFit="1" customWidth="1"/>
    <col min="9" max="9" width="26" style="4" customWidth="1"/>
    <col min="10" max="10" width="19.28515625" style="3" bestFit="1" customWidth="1"/>
    <col min="11" max="11" width="32" style="2" bestFit="1" customWidth="1"/>
    <col min="12" max="12" width="26" style="4" customWidth="1"/>
    <col min="13" max="13" width="19.28515625" style="3" bestFit="1" customWidth="1"/>
    <col min="14" max="14" width="19.42578125" style="2" customWidth="1"/>
    <col min="15" max="15" width="19.42578125" style="4" customWidth="1"/>
    <col min="16" max="16" width="19.42578125" style="3" customWidth="1"/>
  </cols>
  <sheetData>
    <row r="1" spans="1:16" ht="15.75" thickBot="1" x14ac:dyDescent="0.3">
      <c r="A1" s="25" t="s">
        <v>229</v>
      </c>
      <c r="N1" s="12"/>
      <c r="O1" s="13"/>
      <c r="P1" s="14"/>
    </row>
    <row r="2" spans="1:16" x14ac:dyDescent="0.25">
      <c r="A2" s="47" t="s">
        <v>0</v>
      </c>
      <c r="B2" s="48"/>
      <c r="C2" s="48"/>
      <c r="D2" s="49"/>
      <c r="E2" s="32" t="s">
        <v>93</v>
      </c>
      <c r="F2" s="33"/>
      <c r="G2" s="34"/>
      <c r="H2" s="40" t="s">
        <v>152</v>
      </c>
      <c r="I2" s="41"/>
      <c r="J2" s="42"/>
      <c r="K2" s="35" t="s">
        <v>10</v>
      </c>
      <c r="L2" s="36"/>
      <c r="M2" s="37"/>
      <c r="N2" s="38" t="s">
        <v>19</v>
      </c>
      <c r="O2" s="31"/>
      <c r="P2" s="39"/>
    </row>
    <row r="3" spans="1:16" x14ac:dyDescent="0.25">
      <c r="A3" s="1" t="s">
        <v>1</v>
      </c>
      <c r="B3" s="1" t="s">
        <v>18</v>
      </c>
      <c r="C3" s="1" t="s">
        <v>2</v>
      </c>
      <c r="D3" s="50" t="s">
        <v>256</v>
      </c>
      <c r="E3" s="6" t="s">
        <v>1</v>
      </c>
      <c r="F3" s="5" t="s">
        <v>243</v>
      </c>
      <c r="G3" s="7" t="s">
        <v>2</v>
      </c>
      <c r="H3" s="19" t="s">
        <v>1</v>
      </c>
      <c r="I3" s="20" t="s">
        <v>4</v>
      </c>
      <c r="J3" s="21" t="s">
        <v>2</v>
      </c>
      <c r="K3" s="9" t="s">
        <v>1</v>
      </c>
      <c r="L3" s="10" t="s">
        <v>4</v>
      </c>
      <c r="M3" s="11" t="s">
        <v>2</v>
      </c>
      <c r="N3" s="15" t="s">
        <v>1</v>
      </c>
      <c r="O3" s="1" t="s">
        <v>18</v>
      </c>
      <c r="P3" s="16" t="s">
        <v>2</v>
      </c>
    </row>
    <row r="4" spans="1:16" x14ac:dyDescent="0.25">
      <c r="A4" s="46" t="s">
        <v>260</v>
      </c>
      <c r="B4" s="46"/>
      <c r="C4" s="46" t="s">
        <v>259</v>
      </c>
      <c r="D4" s="46" t="s">
        <v>258</v>
      </c>
      <c r="E4" s="22" t="s">
        <v>125</v>
      </c>
      <c r="H4" s="2" t="s">
        <v>213</v>
      </c>
      <c r="I4" s="4" t="s">
        <v>212</v>
      </c>
      <c r="K4" s="2" t="s">
        <v>187</v>
      </c>
      <c r="L4" s="4" t="s">
        <v>188</v>
      </c>
      <c r="N4" s="2" t="s">
        <v>20</v>
      </c>
    </row>
    <row r="5" spans="1:16" x14ac:dyDescent="0.25">
      <c r="A5" s="2" t="s">
        <v>3</v>
      </c>
      <c r="B5" s="4" t="s">
        <v>30</v>
      </c>
      <c r="E5" s="55" t="s">
        <v>264</v>
      </c>
      <c r="H5" s="2" t="s">
        <v>176</v>
      </c>
      <c r="I5" s="4" t="s">
        <v>177</v>
      </c>
      <c r="J5" s="3" t="s">
        <v>122</v>
      </c>
      <c r="K5" s="2" t="s">
        <v>189</v>
      </c>
      <c r="N5" s="2" t="s">
        <v>21</v>
      </c>
    </row>
    <row r="6" spans="1:16" x14ac:dyDescent="0.25">
      <c r="A6" s="58" t="s">
        <v>232</v>
      </c>
      <c r="B6" s="4" t="s">
        <v>231</v>
      </c>
      <c r="C6" s="4" t="s">
        <v>261</v>
      </c>
      <c r="E6" s="2" t="s">
        <v>263</v>
      </c>
      <c r="F6" s="8" t="s">
        <v>178</v>
      </c>
      <c r="G6" s="3" t="s">
        <v>186</v>
      </c>
      <c r="H6" s="2" t="s">
        <v>215</v>
      </c>
      <c r="I6" s="8" t="s">
        <v>9</v>
      </c>
      <c r="K6" s="2" t="s">
        <v>190</v>
      </c>
      <c r="N6" s="2" t="s">
        <v>22</v>
      </c>
    </row>
    <row r="7" spans="1:16" x14ac:dyDescent="0.25">
      <c r="A7" s="58" t="s">
        <v>32</v>
      </c>
      <c r="B7" s="8" t="s">
        <v>231</v>
      </c>
      <c r="C7" s="4" t="s">
        <v>262</v>
      </c>
      <c r="E7" s="2" t="s">
        <v>54</v>
      </c>
      <c r="F7" s="8" t="s">
        <v>178</v>
      </c>
      <c r="H7" s="2" t="s">
        <v>214</v>
      </c>
      <c r="I7" s="8" t="s">
        <v>15</v>
      </c>
      <c r="K7" s="2" t="s">
        <v>227</v>
      </c>
      <c r="L7" s="8" t="s">
        <v>228</v>
      </c>
      <c r="N7" s="2" t="s">
        <v>23</v>
      </c>
    </row>
    <row r="8" spans="1:16" x14ac:dyDescent="0.25">
      <c r="A8" s="58" t="s">
        <v>36</v>
      </c>
      <c r="B8" s="8" t="s">
        <v>37</v>
      </c>
      <c r="E8" s="2" t="s">
        <v>175</v>
      </c>
      <c r="F8" s="4" t="s">
        <v>12</v>
      </c>
      <c r="G8" s="3" t="s">
        <v>267</v>
      </c>
      <c r="H8" s="2" t="s">
        <v>216</v>
      </c>
      <c r="I8" s="8" t="s">
        <v>254</v>
      </c>
      <c r="J8" s="3" t="s">
        <v>270</v>
      </c>
      <c r="K8" s="2" t="s">
        <v>16</v>
      </c>
      <c r="L8" s="8"/>
      <c r="N8" s="2" t="s">
        <v>24</v>
      </c>
    </row>
    <row r="9" spans="1:16" x14ac:dyDescent="0.25">
      <c r="A9" s="58" t="s">
        <v>35</v>
      </c>
      <c r="B9" s="8" t="s">
        <v>37</v>
      </c>
      <c r="E9" s="2" t="s">
        <v>150</v>
      </c>
      <c r="F9" s="8" t="s">
        <v>135</v>
      </c>
      <c r="H9" s="2" t="s">
        <v>217</v>
      </c>
      <c r="I9" s="8"/>
      <c r="K9" s="2" t="s">
        <v>17</v>
      </c>
      <c r="L9" s="8"/>
      <c r="N9" s="2" t="s">
        <v>25</v>
      </c>
    </row>
    <row r="10" spans="1:16" x14ac:dyDescent="0.25">
      <c r="A10" s="58" t="s">
        <v>57</v>
      </c>
      <c r="B10" s="8" t="s">
        <v>230</v>
      </c>
      <c r="E10" s="2" t="s">
        <v>222</v>
      </c>
      <c r="F10" s="8" t="s">
        <v>83</v>
      </c>
      <c r="H10" s="2" t="s">
        <v>218</v>
      </c>
      <c r="I10" s="8"/>
      <c r="K10" s="2" t="s">
        <v>66</v>
      </c>
      <c r="N10" s="2" t="s">
        <v>210</v>
      </c>
      <c r="O10" s="8" t="s">
        <v>211</v>
      </c>
    </row>
    <row r="11" spans="1:16" x14ac:dyDescent="0.25">
      <c r="A11" s="58" t="s">
        <v>33</v>
      </c>
      <c r="E11" s="2" t="s">
        <v>223</v>
      </c>
      <c r="F11" s="8" t="s">
        <v>86</v>
      </c>
      <c r="H11" s="2" t="s">
        <v>11</v>
      </c>
      <c r="K11" s="2" t="s">
        <v>110</v>
      </c>
    </row>
    <row r="12" spans="1:16" x14ac:dyDescent="0.25">
      <c r="A12" s="58" t="s">
        <v>34</v>
      </c>
      <c r="B12" s="4" t="s">
        <v>45</v>
      </c>
      <c r="E12" s="2" t="s">
        <v>224</v>
      </c>
      <c r="F12" s="8" t="s">
        <v>88</v>
      </c>
      <c r="H12" s="56" t="s">
        <v>219</v>
      </c>
    </row>
    <row r="13" spans="1:16" x14ac:dyDescent="0.25">
      <c r="A13" s="58" t="s">
        <v>46</v>
      </c>
      <c r="B13" s="4" t="s">
        <v>155</v>
      </c>
      <c r="E13" s="2" t="s">
        <v>225</v>
      </c>
      <c r="F13" s="8" t="s">
        <v>90</v>
      </c>
      <c r="H13" s="56" t="s">
        <v>14</v>
      </c>
    </row>
    <row r="14" spans="1:16" x14ac:dyDescent="0.25">
      <c r="A14" s="58" t="s">
        <v>8</v>
      </c>
      <c r="B14" s="4" t="s">
        <v>155</v>
      </c>
      <c r="E14" s="2" t="s">
        <v>169</v>
      </c>
      <c r="F14" s="8" t="s">
        <v>221</v>
      </c>
      <c r="K14" s="2" t="s">
        <v>67</v>
      </c>
    </row>
    <row r="15" spans="1:16" x14ac:dyDescent="0.25">
      <c r="A15" s="58" t="s">
        <v>47</v>
      </c>
      <c r="B15" s="4" t="s">
        <v>38</v>
      </c>
      <c r="E15" s="2" t="s">
        <v>179</v>
      </c>
      <c r="H15" s="22" t="s">
        <v>104</v>
      </c>
      <c r="K15" s="2" t="s">
        <v>27</v>
      </c>
    </row>
    <row r="16" spans="1:16" x14ac:dyDescent="0.25">
      <c r="A16" s="58" t="s">
        <v>39</v>
      </c>
      <c r="B16" s="4" t="s">
        <v>155</v>
      </c>
      <c r="E16" s="2" t="s">
        <v>180</v>
      </c>
      <c r="H16" s="2" t="s">
        <v>271</v>
      </c>
      <c r="I16" s="8" t="s">
        <v>278</v>
      </c>
      <c r="K16" s="2" t="s">
        <v>29</v>
      </c>
      <c r="L16" s="4" t="s">
        <v>28</v>
      </c>
    </row>
    <row r="17" spans="1:11" x14ac:dyDescent="0.25">
      <c r="A17" s="58" t="s">
        <v>44</v>
      </c>
      <c r="B17" s="4" t="s">
        <v>155</v>
      </c>
      <c r="E17" s="2" t="s">
        <v>181</v>
      </c>
      <c r="H17" s="2" t="s">
        <v>105</v>
      </c>
      <c r="K17" s="22" t="s">
        <v>226</v>
      </c>
    </row>
    <row r="18" spans="1:11" x14ac:dyDescent="0.25">
      <c r="A18" s="58" t="s">
        <v>40</v>
      </c>
      <c r="B18" s="4" t="s">
        <v>156</v>
      </c>
      <c r="E18" s="2" t="s">
        <v>182</v>
      </c>
      <c r="F18" s="8" t="s">
        <v>220</v>
      </c>
      <c r="H18" s="2" t="s">
        <v>106</v>
      </c>
      <c r="K18" s="2" t="s">
        <v>159</v>
      </c>
    </row>
    <row r="19" spans="1:11" x14ac:dyDescent="0.25">
      <c r="A19" s="58" t="s">
        <v>5</v>
      </c>
      <c r="E19" s="2" t="s">
        <v>183</v>
      </c>
      <c r="H19" s="2" t="s">
        <v>107</v>
      </c>
      <c r="K19" s="2" t="s">
        <v>162</v>
      </c>
    </row>
    <row r="20" spans="1:11" x14ac:dyDescent="0.25">
      <c r="A20" s="58" t="s">
        <v>6</v>
      </c>
      <c r="E20" s="2" t="s">
        <v>184</v>
      </c>
      <c r="H20" s="2" t="s">
        <v>108</v>
      </c>
      <c r="K20" s="2" t="s">
        <v>160</v>
      </c>
    </row>
    <row r="21" spans="1:11" x14ac:dyDescent="0.25">
      <c r="A21" s="58" t="s">
        <v>7</v>
      </c>
      <c r="E21" s="2" t="s">
        <v>185</v>
      </c>
      <c r="H21" s="2" t="s">
        <v>109</v>
      </c>
      <c r="K21" s="2" t="s">
        <v>161</v>
      </c>
    </row>
    <row r="22" spans="1:11" x14ac:dyDescent="0.25">
      <c r="A22" s="58" t="s">
        <v>42</v>
      </c>
      <c r="B22" s="4" t="s">
        <v>233</v>
      </c>
      <c r="E22" s="2" t="s">
        <v>151</v>
      </c>
      <c r="G22" s="3" t="s">
        <v>268</v>
      </c>
      <c r="I22" s="8"/>
    </row>
    <row r="23" spans="1:11" x14ac:dyDescent="0.25">
      <c r="A23" s="58" t="s">
        <v>43</v>
      </c>
      <c r="B23" s="4" t="s">
        <v>50</v>
      </c>
      <c r="E23" s="2" t="s">
        <v>145</v>
      </c>
      <c r="H23" s="2" t="s">
        <v>272</v>
      </c>
      <c r="I23" s="8" t="s">
        <v>255</v>
      </c>
    </row>
    <row r="24" spans="1:11" x14ac:dyDescent="0.25">
      <c r="A24" s="58" t="s">
        <v>48</v>
      </c>
      <c r="B24" s="4" t="s">
        <v>233</v>
      </c>
      <c r="E24" s="2" t="s">
        <v>146</v>
      </c>
      <c r="H24" s="2" t="s">
        <v>273</v>
      </c>
      <c r="I24" s="8"/>
      <c r="K24" s="2" t="s">
        <v>68</v>
      </c>
    </row>
    <row r="25" spans="1:11" x14ac:dyDescent="0.25">
      <c r="A25" s="58" t="s">
        <v>49</v>
      </c>
      <c r="E25" s="2" t="s">
        <v>147</v>
      </c>
      <c r="H25" s="2" t="s">
        <v>274</v>
      </c>
      <c r="I25" s="8"/>
      <c r="K25" s="2" t="s">
        <v>69</v>
      </c>
    </row>
    <row r="26" spans="1:11" x14ac:dyDescent="0.25">
      <c r="A26" s="58" t="s">
        <v>51</v>
      </c>
      <c r="B26" s="4" t="s">
        <v>53</v>
      </c>
      <c r="E26" s="2" t="s">
        <v>148</v>
      </c>
      <c r="H26" s="2" t="s">
        <v>275</v>
      </c>
    </row>
    <row r="27" spans="1:11" x14ac:dyDescent="0.25">
      <c r="A27" s="58" t="s">
        <v>52</v>
      </c>
      <c r="E27" s="2" t="s">
        <v>149</v>
      </c>
      <c r="H27" s="2" t="s">
        <v>276</v>
      </c>
    </row>
    <row r="28" spans="1:11" x14ac:dyDescent="0.25">
      <c r="A28" s="2" t="s">
        <v>58</v>
      </c>
      <c r="B28" s="4" t="s">
        <v>59</v>
      </c>
      <c r="E28" s="2" t="s">
        <v>279</v>
      </c>
      <c r="F28" s="8" t="s">
        <v>280</v>
      </c>
      <c r="H28" s="2" t="s">
        <v>277</v>
      </c>
    </row>
    <row r="29" spans="1:11" x14ac:dyDescent="0.25">
      <c r="A29" s="2" t="s">
        <v>60</v>
      </c>
      <c r="B29" s="4" t="s">
        <v>61</v>
      </c>
      <c r="E29" s="22" t="s">
        <v>76</v>
      </c>
      <c r="F29" s="18"/>
    </row>
    <row r="30" spans="1:11" x14ac:dyDescent="0.25">
      <c r="A30" s="2" t="s">
        <v>62</v>
      </c>
      <c r="B30" s="8" t="s">
        <v>63</v>
      </c>
      <c r="E30" s="2" t="s">
        <v>71</v>
      </c>
      <c r="F30" s="8" t="s">
        <v>191</v>
      </c>
      <c r="G30" s="3" t="s">
        <v>72</v>
      </c>
    </row>
    <row r="31" spans="1:11" x14ac:dyDescent="0.25">
      <c r="A31" s="2" t="s">
        <v>64</v>
      </c>
      <c r="B31" s="8" t="s">
        <v>65</v>
      </c>
      <c r="E31" s="2" t="s">
        <v>192</v>
      </c>
      <c r="F31" s="23" t="s">
        <v>193</v>
      </c>
      <c r="G31" s="24"/>
    </row>
    <row r="32" spans="1:11" x14ac:dyDescent="0.25">
      <c r="A32" s="2" t="s">
        <v>55</v>
      </c>
      <c r="B32" s="4" t="s">
        <v>56</v>
      </c>
      <c r="E32" s="2" t="s">
        <v>73</v>
      </c>
      <c r="F32" s="4" t="s">
        <v>74</v>
      </c>
      <c r="H32" s="2">
        <f>4800*0.9</f>
        <v>4320</v>
      </c>
    </row>
    <row r="33" spans="1:9" x14ac:dyDescent="0.25">
      <c r="A33" s="22" t="s">
        <v>96</v>
      </c>
      <c r="E33" s="2" t="s">
        <v>265</v>
      </c>
      <c r="F33" s="8" t="s">
        <v>266</v>
      </c>
      <c r="H33" s="2">
        <f>H32*0.5</f>
        <v>2160</v>
      </c>
    </row>
    <row r="34" spans="1:9" x14ac:dyDescent="0.25">
      <c r="A34" s="2" t="s">
        <v>202</v>
      </c>
      <c r="E34" s="22" t="s">
        <v>99</v>
      </c>
    </row>
    <row r="35" spans="1:9" x14ac:dyDescent="0.25">
      <c r="A35" s="2" t="s">
        <v>97</v>
      </c>
      <c r="E35" s="2" t="s">
        <v>70</v>
      </c>
      <c r="F35" s="17">
        <v>42319</v>
      </c>
      <c r="G35" s="3" t="s">
        <v>269</v>
      </c>
    </row>
    <row r="36" spans="1:9" x14ac:dyDescent="0.25">
      <c r="A36" s="2" t="s">
        <v>100</v>
      </c>
      <c r="E36" s="2" t="s">
        <v>77</v>
      </c>
      <c r="F36" s="17">
        <v>42319</v>
      </c>
    </row>
    <row r="37" spans="1:9" x14ac:dyDescent="0.25">
      <c r="A37" s="58" t="s">
        <v>101</v>
      </c>
      <c r="B37" s="8"/>
      <c r="E37" s="2" t="s">
        <v>132</v>
      </c>
      <c r="F37" s="17" t="s">
        <v>133</v>
      </c>
      <c r="H37" s="2" t="s">
        <v>75</v>
      </c>
      <c r="I37" s="8"/>
    </row>
    <row r="38" spans="1:9" x14ac:dyDescent="0.25">
      <c r="A38" s="58" t="s">
        <v>102</v>
      </c>
      <c r="E38" s="2" t="s">
        <v>79</v>
      </c>
      <c r="F38" s="8" t="s">
        <v>82</v>
      </c>
    </row>
    <row r="39" spans="1:9" x14ac:dyDescent="0.25">
      <c r="A39" s="58" t="s">
        <v>98</v>
      </c>
      <c r="B39" s="4" t="s">
        <v>203</v>
      </c>
      <c r="E39" s="2" t="s">
        <v>78</v>
      </c>
    </row>
    <row r="40" spans="1:9" x14ac:dyDescent="0.25">
      <c r="A40" s="58" t="s">
        <v>111</v>
      </c>
      <c r="E40" s="2" t="s">
        <v>80</v>
      </c>
    </row>
    <row r="41" spans="1:9" x14ac:dyDescent="0.25">
      <c r="A41" s="58" t="s">
        <v>163</v>
      </c>
      <c r="B41" s="4" t="s">
        <v>168</v>
      </c>
      <c r="E41" s="2" t="s">
        <v>81</v>
      </c>
    </row>
    <row r="42" spans="1:9" x14ac:dyDescent="0.25">
      <c r="A42" s="58" t="s">
        <v>166</v>
      </c>
      <c r="C42" s="4" t="s">
        <v>167</v>
      </c>
      <c r="I42" s="8"/>
    </row>
    <row r="43" spans="1:9" x14ac:dyDescent="0.25">
      <c r="A43" s="58" t="s">
        <v>164</v>
      </c>
      <c r="B43" s="4" t="s">
        <v>153</v>
      </c>
      <c r="E43" s="22" t="s">
        <v>134</v>
      </c>
      <c r="G43" s="3" t="s">
        <v>198</v>
      </c>
      <c r="I43" s="8"/>
    </row>
    <row r="44" spans="1:9" x14ac:dyDescent="0.25">
      <c r="A44" s="58" t="s">
        <v>165</v>
      </c>
      <c r="B44" s="4" t="s">
        <v>154</v>
      </c>
      <c r="E44" s="2" t="s">
        <v>94</v>
      </c>
      <c r="I44" s="8"/>
    </row>
    <row r="45" spans="1:9" x14ac:dyDescent="0.25">
      <c r="A45" s="22" t="s">
        <v>157</v>
      </c>
      <c r="E45" s="2" t="s">
        <v>103</v>
      </c>
    </row>
    <row r="46" spans="1:9" x14ac:dyDescent="0.25">
      <c r="A46" s="58" t="s">
        <v>158</v>
      </c>
      <c r="B46" s="4" t="s">
        <v>37</v>
      </c>
      <c r="E46" s="2" t="s">
        <v>95</v>
      </c>
      <c r="F46" s="23"/>
    </row>
    <row r="47" spans="1:9" x14ac:dyDescent="0.25">
      <c r="E47" s="2" t="s">
        <v>84</v>
      </c>
      <c r="F47" s="8" t="s">
        <v>83</v>
      </c>
    </row>
    <row r="48" spans="1:9" x14ac:dyDescent="0.25">
      <c r="E48" s="2" t="s">
        <v>85</v>
      </c>
      <c r="F48" s="8" t="s">
        <v>86</v>
      </c>
    </row>
    <row r="49" spans="1:9" x14ac:dyDescent="0.25">
      <c r="E49" s="2" t="s">
        <v>87</v>
      </c>
      <c r="F49" s="8" t="s">
        <v>88</v>
      </c>
    </row>
    <row r="50" spans="1:9" x14ac:dyDescent="0.25">
      <c r="B50" s="8"/>
      <c r="E50" s="2" t="s">
        <v>89</v>
      </c>
      <c r="F50" s="8" t="s">
        <v>90</v>
      </c>
    </row>
    <row r="51" spans="1:9" x14ac:dyDescent="0.25">
      <c r="A51" s="2" t="s">
        <v>31</v>
      </c>
      <c r="B51" s="8" t="s">
        <v>92</v>
      </c>
      <c r="E51" s="2" t="s">
        <v>194</v>
      </c>
    </row>
    <row r="52" spans="1:9" x14ac:dyDescent="0.25">
      <c r="A52" s="2" t="s">
        <v>41</v>
      </c>
      <c r="E52" s="2" t="s">
        <v>195</v>
      </c>
    </row>
    <row r="53" spans="1:9" x14ac:dyDescent="0.25">
      <c r="A53" s="2" t="s">
        <v>91</v>
      </c>
      <c r="E53" s="2" t="s">
        <v>196</v>
      </c>
    </row>
    <row r="54" spans="1:9" x14ac:dyDescent="0.25">
      <c r="A54" s="2" t="s">
        <v>13</v>
      </c>
      <c r="E54" s="2" t="s">
        <v>197</v>
      </c>
    </row>
    <row r="56" spans="1:9" x14ac:dyDescent="0.25">
      <c r="E56" s="22" t="s">
        <v>199</v>
      </c>
    </row>
    <row r="57" spans="1:9" x14ac:dyDescent="0.25">
      <c r="A57" s="2" t="s">
        <v>173</v>
      </c>
      <c r="E57" s="2" t="s">
        <v>200</v>
      </c>
    </row>
    <row r="58" spans="1:9" x14ac:dyDescent="0.25">
      <c r="A58" s="2" t="s">
        <v>170</v>
      </c>
      <c r="E58" s="2" t="s">
        <v>201</v>
      </c>
    </row>
    <row r="59" spans="1:9" x14ac:dyDescent="0.25">
      <c r="A59" s="2" t="s">
        <v>171</v>
      </c>
      <c r="B59" s="4" t="s">
        <v>172</v>
      </c>
    </row>
    <row r="60" spans="1:9" x14ac:dyDescent="0.25">
      <c r="E60" s="22" t="s">
        <v>131</v>
      </c>
    </row>
    <row r="61" spans="1:9" x14ac:dyDescent="0.25">
      <c r="A61" s="2" t="s">
        <v>174</v>
      </c>
      <c r="E61" s="2" t="s">
        <v>112</v>
      </c>
      <c r="F61" s="8" t="s">
        <v>129</v>
      </c>
    </row>
    <row r="62" spans="1:9" x14ac:dyDescent="0.25">
      <c r="E62" s="2" t="s">
        <v>126</v>
      </c>
      <c r="F62" s="8" t="s">
        <v>128</v>
      </c>
    </row>
    <row r="63" spans="1:9" x14ac:dyDescent="0.25">
      <c r="E63" s="2" t="s">
        <v>113</v>
      </c>
      <c r="F63" s="8" t="s">
        <v>246</v>
      </c>
    </row>
    <row r="64" spans="1:9" x14ac:dyDescent="0.25">
      <c r="E64" s="2" t="s">
        <v>118</v>
      </c>
      <c r="F64" s="8" t="s">
        <v>235</v>
      </c>
      <c r="I64" s="8"/>
    </row>
    <row r="65" spans="5:7" x14ac:dyDescent="0.25">
      <c r="E65" s="2" t="s">
        <v>119</v>
      </c>
      <c r="F65" s="8" t="s">
        <v>121</v>
      </c>
    </row>
    <row r="66" spans="5:7" x14ac:dyDescent="0.25">
      <c r="E66" s="2" t="s">
        <v>120</v>
      </c>
      <c r="F66" s="8" t="s">
        <v>234</v>
      </c>
    </row>
    <row r="67" spans="5:7" x14ac:dyDescent="0.25">
      <c r="E67" s="2" t="s">
        <v>250</v>
      </c>
      <c r="F67" s="8" t="s">
        <v>251</v>
      </c>
    </row>
    <row r="68" spans="5:7" x14ac:dyDescent="0.25">
      <c r="E68" s="26" t="s">
        <v>248</v>
      </c>
      <c r="F68" s="30">
        <v>675000</v>
      </c>
      <c r="G68" s="28"/>
    </row>
    <row r="69" spans="5:7" x14ac:dyDescent="0.25">
      <c r="E69" s="26" t="s">
        <v>249</v>
      </c>
      <c r="F69" s="30">
        <v>1050000</v>
      </c>
      <c r="G69" s="28"/>
    </row>
    <row r="70" spans="5:7" x14ac:dyDescent="0.25">
      <c r="E70" s="2" t="s">
        <v>252</v>
      </c>
      <c r="F70" s="8" t="s">
        <v>253</v>
      </c>
    </row>
    <row r="71" spans="5:7" x14ac:dyDescent="0.25">
      <c r="E71" s="26" t="s">
        <v>124</v>
      </c>
      <c r="F71" s="27" t="s">
        <v>236</v>
      </c>
      <c r="G71" s="28"/>
    </row>
    <row r="72" spans="5:7" x14ac:dyDescent="0.25">
      <c r="E72" s="26" t="s">
        <v>127</v>
      </c>
      <c r="F72" s="27" t="s">
        <v>237</v>
      </c>
      <c r="G72" s="28"/>
    </row>
    <row r="73" spans="5:7" x14ac:dyDescent="0.25">
      <c r="E73" s="26" t="s">
        <v>114</v>
      </c>
      <c r="F73" s="27" t="s">
        <v>238</v>
      </c>
      <c r="G73" s="28" t="s">
        <v>247</v>
      </c>
    </row>
    <row r="74" spans="5:7" x14ac:dyDescent="0.25">
      <c r="E74" s="26" t="s">
        <v>115</v>
      </c>
      <c r="F74" s="29" t="s">
        <v>239</v>
      </c>
      <c r="G74" s="28"/>
    </row>
    <row r="75" spans="5:7" x14ac:dyDescent="0.25">
      <c r="E75" s="26" t="s">
        <v>116</v>
      </c>
      <c r="F75" s="29" t="s">
        <v>244</v>
      </c>
      <c r="G75" s="28" t="s">
        <v>245</v>
      </c>
    </row>
    <row r="76" spans="5:7" x14ac:dyDescent="0.25">
      <c r="E76" s="26" t="s">
        <v>117</v>
      </c>
      <c r="F76" s="29" t="s">
        <v>123</v>
      </c>
      <c r="G76" s="28" t="s">
        <v>242</v>
      </c>
    </row>
    <row r="77" spans="5:7" x14ac:dyDescent="0.25">
      <c r="E77" s="2" t="s">
        <v>240</v>
      </c>
      <c r="F77" s="17" t="s">
        <v>241</v>
      </c>
    </row>
    <row r="78" spans="5:7" x14ac:dyDescent="0.25">
      <c r="E78" s="2" t="s">
        <v>142</v>
      </c>
      <c r="F78" s="8" t="s">
        <v>144</v>
      </c>
      <c r="G78" s="3" t="s">
        <v>143</v>
      </c>
    </row>
    <row r="79" spans="5:7" x14ac:dyDescent="0.25">
      <c r="E79" s="2" t="s">
        <v>136</v>
      </c>
    </row>
    <row r="80" spans="5:7" x14ac:dyDescent="0.25">
      <c r="E80" s="2" t="s">
        <v>130</v>
      </c>
    </row>
    <row r="82" spans="5:6" x14ac:dyDescent="0.25">
      <c r="E82" s="22" t="s">
        <v>26</v>
      </c>
    </row>
    <row r="83" spans="5:6" x14ac:dyDescent="0.25">
      <c r="E83" s="2" t="s">
        <v>137</v>
      </c>
      <c r="F83" s="4" t="s">
        <v>138</v>
      </c>
    </row>
    <row r="84" spans="5:6" x14ac:dyDescent="0.25">
      <c r="E84" s="2" t="s">
        <v>139</v>
      </c>
    </row>
    <row r="85" spans="5:6" x14ac:dyDescent="0.25">
      <c r="E85" s="2" t="s">
        <v>140</v>
      </c>
    </row>
    <row r="86" spans="5:6" x14ac:dyDescent="0.25">
      <c r="E86" s="2" t="s">
        <v>141</v>
      </c>
    </row>
    <row r="87" spans="5:6" x14ac:dyDescent="0.25">
      <c r="E87" s="2" t="s">
        <v>207</v>
      </c>
    </row>
    <row r="88" spans="5:6" x14ac:dyDescent="0.25">
      <c r="E88" s="59" t="s">
        <v>208</v>
      </c>
    </row>
    <row r="89" spans="5:6" x14ac:dyDescent="0.25">
      <c r="E89" s="59" t="s">
        <v>209</v>
      </c>
    </row>
    <row r="90" spans="5:6" x14ac:dyDescent="0.25">
      <c r="E90" s="2" t="s">
        <v>204</v>
      </c>
    </row>
    <row r="91" spans="5:6" x14ac:dyDescent="0.25">
      <c r="E91" s="2" t="s">
        <v>205</v>
      </c>
    </row>
    <row r="92" spans="5:6" x14ac:dyDescent="0.25">
      <c r="E92" s="2" t="s">
        <v>206</v>
      </c>
    </row>
    <row r="93" spans="5:6" x14ac:dyDescent="0.25">
      <c r="E93" s="2" t="s">
        <v>286</v>
      </c>
    </row>
    <row r="102" spans="6:6" x14ac:dyDescent="0.25">
      <c r="F102" s="8"/>
    </row>
    <row r="104" spans="6:6" x14ac:dyDescent="0.25">
      <c r="F104" s="8"/>
    </row>
  </sheetData>
  <mergeCells count="5">
    <mergeCell ref="E2:G2"/>
    <mergeCell ref="K2:M2"/>
    <mergeCell ref="N2:P2"/>
    <mergeCell ref="H2:J2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A4" sqref="A4"/>
    </sheetView>
  </sheetViews>
  <sheetFormatPr baseColWidth="10" defaultRowHeight="15" x14ac:dyDescent="0.25"/>
  <cols>
    <col min="5" max="5" width="22" bestFit="1" customWidth="1"/>
    <col min="6" max="6" width="22" customWidth="1"/>
  </cols>
  <sheetData>
    <row r="1" spans="1:46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</row>
    <row r="2" spans="1:46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4"/>
      <c r="AF2" s="44" t="s">
        <v>96</v>
      </c>
      <c r="AG2" s="45"/>
      <c r="AH2" s="45"/>
      <c r="AI2" s="45"/>
      <c r="AJ2" s="45"/>
      <c r="AK2" s="45"/>
      <c r="AL2" s="45"/>
      <c r="AM2" s="45"/>
      <c r="AN2" s="45"/>
      <c r="AO2" s="45"/>
      <c r="AP2" s="51"/>
      <c r="AQ2" s="52" t="s">
        <v>157</v>
      </c>
    </row>
    <row r="3" spans="1:46" x14ac:dyDescent="0.25">
      <c r="A3" s="43" t="s">
        <v>257</v>
      </c>
      <c r="B3" s="57" t="s">
        <v>281</v>
      </c>
      <c r="C3" s="43" t="s">
        <v>282</v>
      </c>
      <c r="D3" s="57" t="s">
        <v>284</v>
      </c>
      <c r="E3" s="57" t="s">
        <v>283</v>
      </c>
      <c r="F3" s="43" t="s">
        <v>285</v>
      </c>
      <c r="G3" s="43" t="s">
        <v>3</v>
      </c>
      <c r="H3" s="43" t="s">
        <v>232</v>
      </c>
      <c r="I3" s="43" t="s">
        <v>32</v>
      </c>
      <c r="J3" s="43" t="s">
        <v>36</v>
      </c>
      <c r="K3" s="43" t="s">
        <v>35</v>
      </c>
      <c r="L3" s="43" t="s">
        <v>57</v>
      </c>
      <c r="M3" s="43" t="s">
        <v>33</v>
      </c>
      <c r="N3" s="43" t="s">
        <v>34</v>
      </c>
      <c r="O3" s="43" t="s">
        <v>46</v>
      </c>
      <c r="P3" s="43" t="s">
        <v>8</v>
      </c>
      <c r="Q3" s="43" t="s">
        <v>47</v>
      </c>
      <c r="R3" s="43" t="s">
        <v>39</v>
      </c>
      <c r="S3" s="43" t="s">
        <v>44</v>
      </c>
      <c r="T3" s="43" t="s">
        <v>40</v>
      </c>
      <c r="U3" s="43" t="s">
        <v>5</v>
      </c>
      <c r="V3" s="43" t="s">
        <v>6</v>
      </c>
      <c r="W3" s="43" t="s">
        <v>7</v>
      </c>
      <c r="X3" s="43" t="s">
        <v>42</v>
      </c>
      <c r="Y3" s="43" t="s">
        <v>43</v>
      </c>
      <c r="Z3" s="43" t="s">
        <v>48</v>
      </c>
      <c r="AA3" s="43" t="s">
        <v>49</v>
      </c>
      <c r="AB3" s="43" t="s">
        <v>51</v>
      </c>
      <c r="AC3" s="43" t="s">
        <v>52</v>
      </c>
      <c r="AD3" s="43" t="s">
        <v>58</v>
      </c>
      <c r="AE3" s="43" t="s">
        <v>60</v>
      </c>
      <c r="AF3" s="43" t="s">
        <v>62</v>
      </c>
      <c r="AG3" s="43" t="s">
        <v>64</v>
      </c>
      <c r="AH3" s="43" t="s">
        <v>55</v>
      </c>
      <c r="AI3" s="43" t="s">
        <v>202</v>
      </c>
      <c r="AJ3" s="43" t="s">
        <v>97</v>
      </c>
      <c r="AK3" s="43" t="s">
        <v>100</v>
      </c>
      <c r="AL3" s="43" t="s">
        <v>101</v>
      </c>
      <c r="AM3" s="43" t="s">
        <v>102</v>
      </c>
      <c r="AN3" s="43" t="s">
        <v>98</v>
      </c>
      <c r="AO3" s="43" t="s">
        <v>111</v>
      </c>
      <c r="AP3" s="43" t="s">
        <v>163</v>
      </c>
      <c r="AQ3" s="43" t="s">
        <v>166</v>
      </c>
      <c r="AR3" s="43" t="s">
        <v>164</v>
      </c>
      <c r="AS3" s="43" t="s">
        <v>165</v>
      </c>
      <c r="AT3" s="43" t="s">
        <v>158</v>
      </c>
    </row>
  </sheetData>
  <mergeCells count="3">
    <mergeCell ref="AF2:AP2"/>
    <mergeCell ref="A1:AQ1"/>
    <mergeCell ref="A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2015-01-22T18:36:20Z</dcterms:created>
  <dcterms:modified xsi:type="dcterms:W3CDTF">2015-01-30T20:10:22Z</dcterms:modified>
</cp:coreProperties>
</file>