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44965\Download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C10" i="1"/>
  <c r="C9" i="1"/>
  <c r="C8" i="1"/>
  <c r="C4" i="1"/>
  <c r="C13" i="1"/>
  <c r="C12" i="1"/>
  <c r="C7" i="1"/>
  <c r="C6" i="1"/>
  <c r="C5" i="1"/>
  <c r="C11" i="1"/>
  <c r="C14" i="1"/>
</calcChain>
</file>

<file path=xl/sharedStrings.xml><?xml version="1.0" encoding="utf-8"?>
<sst xmlns="http://schemas.openxmlformats.org/spreadsheetml/2006/main" count="4" uniqueCount="4">
  <si>
    <t>n</t>
  </si>
  <si>
    <t>sum(t) (micro)</t>
  </si>
  <si>
    <t>fillIn(t) (ms)</t>
  </si>
  <si>
    <t>maximum(t)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</si>
</sst>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Sheet1!$C$4:$C$14</c:f>
              <c:numCache>
                <c:formatCode>0.000000</c:formatCode>
                <c:ptCount val="11"/>
                <c:pt idx="0">
                  <c:v>3.1E-4</c:v>
                </c:pt>
                <c:pt idx="1">
                  <c:v>1.1000000000000001E-3</c:v>
                </c:pt>
                <c:pt idx="2">
                  <c:v>4.5199999999999997E-3</c:v>
                </c:pt>
                <c:pt idx="3">
                  <c:v>2.2460000000000001E-2</c:v>
                </c:pt>
                <c:pt idx="4">
                  <c:v>0.1186</c:v>
                </c:pt>
                <c:pt idx="5">
                  <c:v>0.68079999999999996</c:v>
                </c:pt>
                <c:pt idx="6">
                  <c:v>3.0613000000000001</c:v>
                </c:pt>
                <c:pt idx="7">
                  <c:v>14.04</c:v>
                </c:pt>
                <c:pt idx="8">
                  <c:v>78.16</c:v>
                </c:pt>
                <c:pt idx="9">
                  <c:v>408.89</c:v>
                </c:pt>
                <c:pt idx="10">
                  <c:v>2205.5700000000002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84632"/>
        <c:axId val="321048088"/>
      </c:scatterChart>
      <c:valAx>
        <c:axId val="32098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48088"/>
        <c:crosses val="autoZero"/>
        <c:crossBetween val="midCat"/>
      </c:valAx>
      <c:valAx>
        <c:axId val="3210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8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Sheet1!$D$4:$D$14</c:f>
              <c:numCache>
                <c:formatCode>0.0000</c:formatCode>
                <c:ptCount val="11"/>
                <c:pt idx="0">
                  <c:v>6.1999999999999998E-3</c:v>
                </c:pt>
                <c:pt idx="1">
                  <c:v>3.4299999999999997E-2</c:v>
                </c:pt>
                <c:pt idx="2">
                  <c:v>0.20910000000000001</c:v>
                </c:pt>
                <c:pt idx="3">
                  <c:v>0.94</c:v>
                </c:pt>
                <c:pt idx="4">
                  <c:v>5.46</c:v>
                </c:pt>
                <c:pt idx="5">
                  <c:v>26.98</c:v>
                </c:pt>
                <c:pt idx="6">
                  <c:v>137.13</c:v>
                </c:pt>
                <c:pt idx="7">
                  <c:v>811.05</c:v>
                </c:pt>
                <c:pt idx="8">
                  <c:v>3450</c:v>
                </c:pt>
                <c:pt idx="9">
                  <c:v>17223</c:v>
                </c:pt>
                <c:pt idx="10">
                  <c:v>78000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55808"/>
        <c:axId val="324756592"/>
      </c:scatterChart>
      <c:valAx>
        <c:axId val="3247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56592"/>
        <c:crosses val="autoZero"/>
        <c:crossBetween val="midCat"/>
      </c:valAx>
      <c:valAx>
        <c:axId val="3247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0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1250</c:v>
                </c:pt>
                <c:pt idx="4">
                  <c:v>6250</c:v>
                </c:pt>
                <c:pt idx="5">
                  <c:v>31250</c:v>
                </c:pt>
                <c:pt idx="6">
                  <c:v>156250</c:v>
                </c:pt>
                <c:pt idx="7">
                  <c:v>781250</c:v>
                </c:pt>
                <c:pt idx="8">
                  <c:v>3906250</c:v>
                </c:pt>
                <c:pt idx="9">
                  <c:v>19531250</c:v>
                </c:pt>
                <c:pt idx="10">
                  <c:v>97656250</c:v>
                </c:pt>
              </c:numCache>
            </c:numRef>
          </c:xVal>
          <c:yVal>
            <c:numRef>
              <c:f>Sheet1!$E$4:$E$14</c:f>
              <c:numCache>
                <c:formatCode>0.0000</c:formatCode>
                <c:ptCount val="11"/>
                <c:pt idx="0">
                  <c:v>1.24E-2</c:v>
                </c:pt>
                <c:pt idx="1">
                  <c:v>3.2800000000000003E-2</c:v>
                </c:pt>
                <c:pt idx="2">
                  <c:v>0.1638</c:v>
                </c:pt>
                <c:pt idx="3">
                  <c:v>0.7349</c:v>
                </c:pt>
                <c:pt idx="4">
                  <c:v>3.43</c:v>
                </c:pt>
                <c:pt idx="5">
                  <c:v>18.100000000000001</c:v>
                </c:pt>
                <c:pt idx="6">
                  <c:v>88.46</c:v>
                </c:pt>
                <c:pt idx="7">
                  <c:v>759.63</c:v>
                </c:pt>
                <c:pt idx="8">
                  <c:v>3916</c:v>
                </c:pt>
                <c:pt idx="9">
                  <c:v>20200</c:v>
                </c:pt>
                <c:pt idx="10">
                  <c:v>106100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38584"/>
        <c:axId val="329938192"/>
      </c:scatterChart>
      <c:valAx>
        <c:axId val="3299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8192"/>
        <c:crosses val="autoZero"/>
        <c:crossBetween val="midCat"/>
      </c:valAx>
      <c:valAx>
        <c:axId val="3299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85725</xdr:rowOff>
    </xdr:from>
    <xdr:to>
      <xdr:col>4</xdr:col>
      <xdr:colOff>371475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847725</xdr:colOff>
      <xdr:row>16</xdr:row>
      <xdr:rowOff>90487</xdr:rowOff>
    </xdr:from>
    <xdr:to>
      <xdr:col>12</xdr:col>
      <xdr:colOff>352425</xdr:colOff>
      <xdr:row>30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386443</xdr:colOff>
      <xdr:row>1</xdr:row>
      <xdr:rowOff>15647</xdr:rowOff>
    </xdr:from>
    <xdr:to>
      <xdr:col>13</xdr:col>
      <xdr:colOff>81643</xdr:colOff>
      <xdr:row>14</xdr:row>
      <xdr:rowOff>158522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O12" sqref="O12"/>
    </sheetView>
  </sheetViews>
  <sheetFormatPr defaultRowHeight="15" x14ac:dyDescent="0.25"/>
  <cols>
    <col min="2" max="2" width="22.7109375" bestFit="1" customWidth="1"/>
    <col min="3" max="3" width="13.140625" bestFit="1" customWidth="1"/>
    <col min="4" max="4" width="16.5703125" bestFit="1" customWidth="1"/>
    <col min="5" max="5" width="17.85546875" bestFit="1" customWidth="1"/>
  </cols>
  <sheetData>
    <row r="1" spans="1:9" ht="15.75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5.75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5.75" x14ac:dyDescent="0.25">
      <c r="A3" s="1"/>
      <c r="B3" s="1" t="s">
        <v>0</v>
      </c>
      <c r="C3" s="1" t="s">
        <v>2</v>
      </c>
      <c r="D3" s="1" t="s">
        <v>1</v>
      </c>
      <c r="E3" s="1" t="s">
        <v>3</v>
      </c>
      <c r="F3" s="1"/>
      <c r="G3" s="1"/>
      <c r="H3" s="1"/>
      <c r="I3" s="1"/>
    </row>
    <row r="4" spans="1:9" ht="15.75" x14ac:dyDescent="0.25">
      <c r="A4" s="1"/>
      <c r="B4" s="3">
        <v>10</v>
      </c>
      <c r="C4" s="4">
        <f>31/100000</f>
        <v>3.1E-4</v>
      </c>
      <c r="D4" s="2">
        <v>6.1999999999999998E-3</v>
      </c>
      <c r="E4" s="2">
        <f>124/10000</f>
        <v>1.24E-2</v>
      </c>
      <c r="F4" s="1"/>
      <c r="G4" s="1"/>
      <c r="H4" s="1"/>
      <c r="I4" s="1"/>
    </row>
    <row r="5" spans="1:9" ht="15.75" x14ac:dyDescent="0.25">
      <c r="A5" s="1"/>
      <c r="B5" s="3">
        <v>50</v>
      </c>
      <c r="C5" s="4">
        <f>110/100000</f>
        <v>1.1000000000000001E-3</v>
      </c>
      <c r="D5" s="2">
        <v>3.4299999999999997E-2</v>
      </c>
      <c r="E5" s="2">
        <f>328/10000</f>
        <v>3.2800000000000003E-2</v>
      </c>
      <c r="F5" s="1"/>
      <c r="G5" s="1"/>
      <c r="H5" s="1"/>
      <c r="I5" s="1"/>
    </row>
    <row r="6" spans="1:9" ht="15.75" x14ac:dyDescent="0.25">
      <c r="A6" s="1"/>
      <c r="B6" s="3">
        <v>250</v>
      </c>
      <c r="C6" s="4">
        <f>452/100000</f>
        <v>4.5199999999999997E-3</v>
      </c>
      <c r="D6" s="2">
        <v>0.20910000000000001</v>
      </c>
      <c r="E6" s="2">
        <f>1638/10000</f>
        <v>0.1638</v>
      </c>
      <c r="F6" s="1"/>
      <c r="G6" s="1"/>
      <c r="H6" s="1"/>
      <c r="I6" s="1"/>
    </row>
    <row r="7" spans="1:9" ht="15.75" x14ac:dyDescent="0.25">
      <c r="A7" s="1"/>
      <c r="B7" s="3">
        <v>1250</v>
      </c>
      <c r="C7" s="4">
        <f>2246/100000</f>
        <v>2.2460000000000001E-2</v>
      </c>
      <c r="D7" s="2">
        <v>0.94</v>
      </c>
      <c r="E7" s="2">
        <f>7349/10000</f>
        <v>0.7349</v>
      </c>
      <c r="F7" s="1"/>
      <c r="G7" s="1"/>
      <c r="H7" s="1"/>
      <c r="I7" s="1"/>
    </row>
    <row r="8" spans="1:9" ht="15.75" x14ac:dyDescent="0.25">
      <c r="A8" s="1"/>
      <c r="B8" s="3">
        <v>6250</v>
      </c>
      <c r="C8" s="4">
        <f>11860/100000</f>
        <v>0.1186</v>
      </c>
      <c r="D8" s="2">
        <v>5.46</v>
      </c>
      <c r="E8" s="2">
        <f>343/100</f>
        <v>3.43</v>
      </c>
      <c r="F8" s="1"/>
      <c r="G8" s="1"/>
      <c r="H8" s="1"/>
      <c r="I8" s="1"/>
    </row>
    <row r="9" spans="1:9" ht="15.75" x14ac:dyDescent="0.25">
      <c r="A9" s="1"/>
      <c r="B9" s="3">
        <v>31250</v>
      </c>
      <c r="C9" s="4">
        <f>68080/100000</f>
        <v>0.68079999999999996</v>
      </c>
      <c r="D9" s="2">
        <v>26.98</v>
      </c>
      <c r="E9" s="2">
        <f>1810/100</f>
        <v>18.100000000000001</v>
      </c>
      <c r="F9" s="1"/>
      <c r="G9" s="1"/>
      <c r="H9" s="1"/>
      <c r="I9" s="1"/>
    </row>
    <row r="10" spans="1:9" ht="15.75" x14ac:dyDescent="0.25">
      <c r="A10" s="1"/>
      <c r="B10" s="3">
        <v>156250</v>
      </c>
      <c r="C10" s="4">
        <f>30613/10000</f>
        <v>3.0613000000000001</v>
      </c>
      <c r="D10" s="2">
        <v>137.13</v>
      </c>
      <c r="E10" s="2">
        <f>8846/100</f>
        <v>88.46</v>
      </c>
      <c r="F10" s="1"/>
      <c r="G10" s="1"/>
      <c r="H10" s="1"/>
      <c r="I10" s="1"/>
    </row>
    <row r="11" spans="1:9" ht="15.75" x14ac:dyDescent="0.25">
      <c r="A11" s="1"/>
      <c r="B11" s="3">
        <v>781250</v>
      </c>
      <c r="C11" s="4">
        <f>1404/100</f>
        <v>14.04</v>
      </c>
      <c r="D11" s="2">
        <v>811.05</v>
      </c>
      <c r="E11" s="2">
        <f>75963/100</f>
        <v>759.63</v>
      </c>
      <c r="F11" s="1"/>
      <c r="G11" s="1"/>
      <c r="H11" s="1"/>
      <c r="I11" s="1"/>
    </row>
    <row r="12" spans="1:9" ht="15.75" x14ac:dyDescent="0.25">
      <c r="A12" s="1"/>
      <c r="B12" s="3">
        <v>3906250</v>
      </c>
      <c r="C12" s="4">
        <f>7816/100</f>
        <v>78.16</v>
      </c>
      <c r="D12" s="2">
        <v>3450</v>
      </c>
      <c r="E12" s="2">
        <f>3916</f>
        <v>3916</v>
      </c>
      <c r="F12" s="1"/>
      <c r="G12" s="1"/>
      <c r="H12" s="1"/>
      <c r="I12" s="1"/>
    </row>
    <row r="13" spans="1:9" ht="15.75" x14ac:dyDescent="0.25">
      <c r="A13" s="1"/>
      <c r="B13" s="3">
        <v>19531250</v>
      </c>
      <c r="C13" s="4">
        <f>408890/1000</f>
        <v>408.89</v>
      </c>
      <c r="D13" s="2">
        <v>17223</v>
      </c>
      <c r="E13" s="2">
        <f>202*100</f>
        <v>20200</v>
      </c>
      <c r="F13" s="1"/>
      <c r="G13" s="1"/>
      <c r="H13" s="1"/>
      <c r="I13" s="1"/>
    </row>
    <row r="14" spans="1:9" ht="15.75" x14ac:dyDescent="0.25">
      <c r="A14" s="1"/>
      <c r="B14" s="3">
        <v>97656250</v>
      </c>
      <c r="C14" s="4">
        <f>220557/100</f>
        <v>2205.5700000000002</v>
      </c>
      <c r="D14" s="2">
        <v>78000</v>
      </c>
      <c r="E14" s="2">
        <f>1061*100</f>
        <v>106100</v>
      </c>
      <c r="F14" s="1"/>
      <c r="G14" s="1"/>
      <c r="H14" s="1"/>
      <c r="I14" s="1"/>
    </row>
    <row r="15" spans="1:9" ht="15.75" x14ac:dyDescent="0.25">
      <c r="A15" s="1"/>
      <c r="B15" s="1"/>
      <c r="C15" s="1"/>
      <c r="D15" s="1"/>
      <c r="E15" s="2"/>
      <c r="F15" s="1"/>
      <c r="G15" s="1"/>
      <c r="H15" s="1"/>
      <c r="I15" s="1"/>
    </row>
    <row r="16" spans="1:9" ht="15.75" x14ac:dyDescent="0.25">
      <c r="A16" s="1"/>
      <c r="B16" s="1"/>
      <c r="C16" s="1"/>
      <c r="D16" s="1"/>
      <c r="E16" s="2"/>
      <c r="F16" s="1"/>
      <c r="G16" s="1"/>
      <c r="H16" s="1"/>
      <c r="I16" s="1"/>
    </row>
    <row r="17" spans="1:9" ht="15.75" x14ac:dyDescent="0.25">
      <c r="A17" s="1"/>
      <c r="B17" s="1"/>
      <c r="C17" s="1"/>
      <c r="D17" s="1"/>
      <c r="E17" s="2"/>
      <c r="F17" s="1"/>
      <c r="G17" s="1"/>
      <c r="H17" s="1"/>
      <c r="I17" s="1"/>
    </row>
    <row r="18" spans="1:9" ht="15.75" x14ac:dyDescent="0.25">
      <c r="A18" s="1"/>
      <c r="B18" s="1"/>
      <c r="C18" s="1"/>
      <c r="D18" s="1"/>
      <c r="E18" s="2"/>
      <c r="F18" s="1"/>
      <c r="G18" s="1"/>
      <c r="H18" s="1"/>
      <c r="I18" s="1"/>
    </row>
    <row r="19" spans="1:9" ht="15.75" x14ac:dyDescent="0.25">
      <c r="A19" s="1"/>
      <c r="B19" s="1"/>
      <c r="C19" s="1"/>
      <c r="D19" s="1"/>
      <c r="E19" s="2"/>
      <c r="F19" s="1"/>
      <c r="G19" s="1"/>
      <c r="H19" s="1"/>
      <c r="I19" s="1"/>
    </row>
    <row r="20" spans="1:9" ht="15.75" x14ac:dyDescent="0.25">
      <c r="A20" s="1"/>
      <c r="B20" s="1"/>
      <c r="C20" s="1"/>
      <c r="D20" s="1"/>
      <c r="E20" s="2"/>
      <c r="F20" s="1"/>
      <c r="G20" s="1"/>
      <c r="H20" s="1"/>
      <c r="I20" s="1"/>
    </row>
    <row r="21" spans="1:9" ht="15.75" x14ac:dyDescent="0.25">
      <c r="A21" s="1"/>
      <c r="B21" s="1"/>
      <c r="C21" s="1"/>
      <c r="D21" s="1"/>
      <c r="E21" s="2"/>
      <c r="F21" s="1"/>
      <c r="G21" s="1"/>
      <c r="H21" s="1"/>
      <c r="I21" s="1"/>
    </row>
    <row r="22" spans="1:9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ht="15.75" x14ac:dyDescent="0.25">
      <c r="D25" s="1"/>
    </row>
    <row r="26" spans="1:9" ht="15.75" x14ac:dyDescent="0.25">
      <c r="D26" s="1"/>
    </row>
    <row r="27" spans="1:9" ht="15.75" x14ac:dyDescent="0.25">
      <c r="D27" s="1"/>
    </row>
    <row r="28" spans="1:9" ht="15.75" x14ac:dyDescent="0.25">
      <c r="D28" s="1"/>
    </row>
    <row r="29" spans="1:9" ht="15.75" x14ac:dyDescent="0.25">
      <c r="D29" s="1"/>
    </row>
    <row r="30" spans="1:9" ht="15.75" x14ac:dyDescent="0.25">
      <c r="D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2016-02-02T17:39:30Z</dcterms:created>
  <dcterms:modified xsi:type="dcterms:W3CDTF">2016-02-02T18:25:53Z</dcterms:modified>
</cp:coreProperties>
</file>