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\Unit2\2-2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0" i="1"/>
  <c r="B29" i="1"/>
  <c r="D24" i="1"/>
  <c r="B24" i="1"/>
  <c r="B23" i="1"/>
  <c r="B22" i="1"/>
  <c r="B9" i="1"/>
  <c r="B12" i="1"/>
  <c r="B11" i="1"/>
  <c r="D12" i="1" s="1"/>
  <c r="B8" i="1"/>
</calcChain>
</file>

<file path=xl/sharedStrings.xml><?xml version="1.0" encoding="utf-8"?>
<sst xmlns="http://schemas.openxmlformats.org/spreadsheetml/2006/main" count="47" uniqueCount="24">
  <si>
    <t>MOV</t>
  </si>
  <si>
    <t>JMP</t>
  </si>
  <si>
    <t>XOR</t>
  </si>
  <si>
    <t>time/inst(ns)</t>
  </si>
  <si>
    <t>time/snippet (ns)</t>
  </si>
  <si>
    <t>thr_non-pipeline</t>
  </si>
  <si>
    <t>thr_pipeline(inst/cc)</t>
  </si>
  <si>
    <t>thr_non-pipeline(inst/cc)</t>
  </si>
  <si>
    <t>speedup</t>
  </si>
  <si>
    <t>MOVL</t>
  </si>
  <si>
    <t>ADD</t>
  </si>
  <si>
    <t>time/snippet(ns)</t>
  </si>
  <si>
    <t>throughput</t>
  </si>
  <si>
    <t>speedupt</t>
  </si>
  <si>
    <t>2-2ideal.s</t>
  </si>
  <si>
    <t>seq_cc</t>
  </si>
  <si>
    <t>time/inst</t>
  </si>
  <si>
    <t>time/snippet</t>
  </si>
  <si>
    <t>theor_thr</t>
  </si>
  <si>
    <t>theor_thr_pipeline</t>
  </si>
  <si>
    <t>theor_time_pipeline</t>
  </si>
  <si>
    <t>2-2cont.s</t>
  </si>
  <si>
    <t>2-2struc.c</t>
  </si>
  <si>
    <t>2-2data.s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</si>
</sst>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2" zoomScale="80" zoomScaleNormal="80" workbookViewId="0">
      <selection activeCell="B41" sqref="B41"/>
    </sheetView>
  </sheetViews>
  <sheetFormatPr defaultRowHeight="15" x14ac:dyDescent="0.25"/>
  <cols>
    <col min="1" max="1" width="23.85546875" customWidth="1"/>
    <col min="2" max="2" width="16" customWidth="1"/>
    <col min="3" max="3" width="18.140625" customWidth="1"/>
    <col min="4" max="4" width="14.42578125" customWidth="1"/>
    <col min="5" max="5" width="16.140625" customWidth="1"/>
    <col min="6" max="6" width="18.140625" customWidth="1"/>
  </cols>
  <sheetData>
    <row r="1" spans="1:6" x14ac:dyDescent="0.25">
      <c r="A1" t="s">
        <v>0</v>
      </c>
      <c r="B1" t="s">
        <v>1</v>
      </c>
      <c r="D1" t="s">
        <v>2</v>
      </c>
    </row>
    <row r="2" spans="1:6" x14ac:dyDescent="0.25">
      <c r="B2" t="s">
        <v>0</v>
      </c>
      <c r="C2" t="s">
        <v>1</v>
      </c>
      <c r="E2" t="s">
        <v>2</v>
      </c>
    </row>
    <row r="4" spans="1:6" x14ac:dyDescent="0.25">
      <c r="A4" t="s">
        <v>0</v>
      </c>
      <c r="C4" t="s">
        <v>1</v>
      </c>
      <c r="E4" t="s">
        <v>2</v>
      </c>
    </row>
    <row r="5" spans="1:6" x14ac:dyDescent="0.25">
      <c r="B5" t="s">
        <v>0</v>
      </c>
      <c r="D5" t="s">
        <v>1</v>
      </c>
      <c r="F5" t="s">
        <v>2</v>
      </c>
    </row>
    <row r="8" spans="1:6" x14ac:dyDescent="0.25">
      <c r="A8" t="s">
        <v>3</v>
      </c>
      <c r="B8">
        <f>(1/(200*10^6))*10^9</f>
        <v>5</v>
      </c>
    </row>
    <row r="9" spans="1:6" x14ac:dyDescent="0.25">
      <c r="A9" t="s">
        <v>4</v>
      </c>
      <c r="B9">
        <f>(5/(200*10^6))*10^9</f>
        <v>25</v>
      </c>
    </row>
    <row r="11" spans="1:6" x14ac:dyDescent="0.25">
      <c r="A11" t="s">
        <v>7</v>
      </c>
      <c r="B11" s="1">
        <f>3/6</f>
        <v>0.5</v>
      </c>
    </row>
    <row r="12" spans="1:6" x14ac:dyDescent="0.25">
      <c r="A12" t="s">
        <v>6</v>
      </c>
      <c r="B12" s="1">
        <f>3/5</f>
        <v>0.6</v>
      </c>
      <c r="C12" t="s">
        <v>8</v>
      </c>
      <c r="D12">
        <f>B11/B12</f>
        <v>0.83333333333333337</v>
      </c>
    </row>
    <row r="16" spans="1:6" x14ac:dyDescent="0.25">
      <c r="A16" t="s">
        <v>2</v>
      </c>
      <c r="B16" t="s">
        <v>9</v>
      </c>
      <c r="C16" t="s">
        <v>0</v>
      </c>
      <c r="E16" t="s">
        <v>10</v>
      </c>
    </row>
    <row r="17" spans="1:8" x14ac:dyDescent="0.25">
      <c r="B17" t="s">
        <v>2</v>
      </c>
      <c r="C17" t="s">
        <v>9</v>
      </c>
      <c r="D17" t="s">
        <v>0</v>
      </c>
      <c r="F17" t="s">
        <v>10</v>
      </c>
    </row>
    <row r="19" spans="1:8" x14ac:dyDescent="0.25">
      <c r="A19" t="s">
        <v>2</v>
      </c>
      <c r="C19" t="s">
        <v>9</v>
      </c>
      <c r="E19" t="s">
        <v>0</v>
      </c>
      <c r="G19" t="s">
        <v>10</v>
      </c>
    </row>
    <row r="20" spans="1:8" x14ac:dyDescent="0.25">
      <c r="B20" t="s">
        <v>2</v>
      </c>
      <c r="D20" t="s">
        <v>9</v>
      </c>
      <c r="F20" t="s">
        <v>0</v>
      </c>
      <c r="H20" t="s">
        <v>10</v>
      </c>
    </row>
    <row r="22" spans="1:8" x14ac:dyDescent="0.25">
      <c r="A22" t="s">
        <v>11</v>
      </c>
      <c r="B22">
        <f>(6/(200*10^6))*10^9</f>
        <v>29.999999999999996</v>
      </c>
    </row>
    <row r="23" spans="1:8" x14ac:dyDescent="0.25">
      <c r="A23" t="s">
        <v>12</v>
      </c>
      <c r="B23" s="1">
        <f>4/6</f>
        <v>0.66666666666666663</v>
      </c>
    </row>
    <row r="24" spans="1:8" x14ac:dyDescent="0.25">
      <c r="A24" t="s">
        <v>5</v>
      </c>
      <c r="B24">
        <f>4/8</f>
        <v>0.5</v>
      </c>
      <c r="C24" t="s">
        <v>13</v>
      </c>
      <c r="D24">
        <f>B24/B23</f>
        <v>0.75</v>
      </c>
    </row>
    <row r="27" spans="1:8" x14ac:dyDescent="0.25">
      <c r="A27" t="s">
        <v>14</v>
      </c>
    </row>
    <row r="28" spans="1:8" x14ac:dyDescent="0.25">
      <c r="A28" t="s">
        <v>15</v>
      </c>
      <c r="B28">
        <v>11</v>
      </c>
    </row>
    <row r="29" spans="1:8" x14ac:dyDescent="0.25">
      <c r="A29" t="s">
        <v>16</v>
      </c>
      <c r="B29">
        <f>(1/(400*10^6))*10^9</f>
        <v>2.5</v>
      </c>
    </row>
    <row r="30" spans="1:8" x14ac:dyDescent="0.25">
      <c r="A30" t="s">
        <v>17</v>
      </c>
      <c r="B30">
        <f>(B28/(400*10^6))*10^9</f>
        <v>27.5</v>
      </c>
    </row>
    <row r="31" spans="1:8" x14ac:dyDescent="0.25">
      <c r="A31" t="s">
        <v>18</v>
      </c>
      <c r="B31">
        <v>400</v>
      </c>
    </row>
    <row r="32" spans="1:8" x14ac:dyDescent="0.25">
      <c r="A32" t="s">
        <v>19</v>
      </c>
      <c r="B32">
        <f>B31*5</f>
        <v>2000</v>
      </c>
    </row>
    <row r="33" spans="1:2" x14ac:dyDescent="0.25">
      <c r="A33" t="s">
        <v>20</v>
      </c>
    </row>
    <row r="37" spans="1:2" x14ac:dyDescent="0.25">
      <c r="A37" t="s">
        <v>21</v>
      </c>
      <c r="B37">
        <v>9</v>
      </c>
    </row>
    <row r="39" spans="1:2" x14ac:dyDescent="0.25">
      <c r="A39" t="s">
        <v>22</v>
      </c>
      <c r="B39">
        <v>16</v>
      </c>
    </row>
    <row r="41" spans="1:2" x14ac:dyDescent="0.25">
      <c r="A41" t="s">
        <v>23</v>
      </c>
      <c r="B41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2015-10-07T16:04:52Z</dcterms:created>
  <dcterms:modified xsi:type="dcterms:W3CDTF">2015-10-07T17:24:27Z</dcterms:modified>
</cp:coreProperties>
</file>