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244965\Downloads\University\Algoritmia\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3" i="1"/>
  <c r="B11" i="1"/>
  <c r="D10" i="1"/>
  <c r="D9" i="1"/>
  <c r="D8" i="1"/>
  <c r="D7" i="1"/>
  <c r="D6" i="1"/>
  <c r="D5" i="1"/>
  <c r="D4" i="1"/>
  <c r="D3" i="1"/>
  <c r="C6" i="1"/>
  <c r="C3" i="1"/>
  <c r="C4" i="1"/>
  <c r="C5" i="1"/>
  <c r="B6" i="1"/>
  <c r="B7" i="1" s="1"/>
  <c r="B8" i="1" s="1"/>
  <c r="B9" i="1" s="1"/>
  <c r="B10" i="1" s="1"/>
</calcChain>
</file>

<file path=xl/sharedStrings.xml><?xml version="1.0" encoding="utf-8"?>
<sst xmlns="http://schemas.openxmlformats.org/spreadsheetml/2006/main" count="4" uniqueCount="4">
  <si>
    <t>n</t>
  </si>
  <si>
    <t>loop4(ms)</t>
  </si>
  <si>
    <t>loop5(ms)</t>
  </si>
  <si>
    <t>loop4(ms)/loop5(ms)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</si>
</sst>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loop4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 formatCode="0">
                  <c:v>8</c:v>
                </c:pt>
                <c:pt idx="4" formatCode="0">
                  <c:v>16</c:v>
                </c:pt>
                <c:pt idx="5" formatCode="0">
                  <c:v>32</c:v>
                </c:pt>
                <c:pt idx="6" formatCode="0">
                  <c:v>64</c:v>
                </c:pt>
                <c:pt idx="7" formatCode="0">
                  <c:v>128</c:v>
                </c:pt>
                <c:pt idx="8" formatCode="0">
                  <c:v>256</c:v>
                </c:pt>
              </c:numCache>
            </c:numRef>
          </c:xVal>
          <c:yVal>
            <c:numRef>
              <c:f>Sheet1!$C$3:$C$11</c:f>
              <c:numCache>
                <c:formatCode>0.0000000</c:formatCode>
                <c:ptCount val="9"/>
                <c:pt idx="0">
                  <c:v>1.25E-4</c:v>
                </c:pt>
                <c:pt idx="1">
                  <c:v>3.4299999999999999E-4</c:v>
                </c:pt>
                <c:pt idx="2">
                  <c:v>4.5269999999999998E-3</c:v>
                </c:pt>
                <c:pt idx="3" formatCode="0.0000">
                  <c:v>7.0199999999999999E-2</c:v>
                </c:pt>
                <c:pt idx="4" formatCode="0.0000">
                  <c:v>1.25</c:v>
                </c:pt>
                <c:pt idx="5" formatCode="0.0000">
                  <c:v>18.41</c:v>
                </c:pt>
                <c:pt idx="6" formatCode="0.0000">
                  <c:v>297</c:v>
                </c:pt>
                <c:pt idx="7" formatCode="0.0000">
                  <c:v>4617</c:v>
                </c:pt>
                <c:pt idx="8" formatCode="0.0000">
                  <c:v>74585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052248"/>
        <c:axId val="284716840"/>
      </c:scatterChart>
      <c:valAx>
        <c:axId val="287052248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716840"/>
        <c:crosses val="autoZero"/>
        <c:crossBetween val="midCat"/>
      </c:valAx>
      <c:valAx>
        <c:axId val="284716840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052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loop5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 formatCode="0">
                  <c:v>8</c:v>
                </c:pt>
                <c:pt idx="4" formatCode="0">
                  <c:v>16</c:v>
                </c:pt>
                <c:pt idx="5" formatCode="0">
                  <c:v>32</c:v>
                </c:pt>
                <c:pt idx="6" formatCode="0">
                  <c:v>64</c:v>
                </c:pt>
                <c:pt idx="7" formatCode="0">
                  <c:v>128</c:v>
                </c:pt>
                <c:pt idx="8" formatCode="0">
                  <c:v>256</c:v>
                </c:pt>
              </c:numCache>
            </c:numRef>
          </c:xVal>
          <c:yVal>
            <c:numRef>
              <c:f>Sheet1!$D$3:$D$11</c:f>
              <c:numCache>
                <c:formatCode>0.0000000</c:formatCode>
                <c:ptCount val="9"/>
                <c:pt idx="0">
                  <c:v>9.3999999999999994E-5</c:v>
                </c:pt>
                <c:pt idx="1">
                  <c:v>3.7399999999999998E-4</c:v>
                </c:pt>
                <c:pt idx="2">
                  <c:v>3.7599999999999999E-3</c:v>
                </c:pt>
                <c:pt idx="3" formatCode="0.0000">
                  <c:v>3.5900000000000001E-2</c:v>
                </c:pt>
                <c:pt idx="4" formatCode="0.0000">
                  <c:v>0.35720000000000002</c:v>
                </c:pt>
                <c:pt idx="5" formatCode="0.0000">
                  <c:v>3.4169999999999998</c:v>
                </c:pt>
                <c:pt idx="6" formatCode="0.0000">
                  <c:v>31.2</c:v>
                </c:pt>
                <c:pt idx="7" formatCode="0.0000">
                  <c:v>294.8</c:v>
                </c:pt>
                <c:pt idx="8" formatCode="0.0000">
                  <c:v>2621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568304"/>
        <c:axId val="292569480"/>
      </c:scatterChart>
      <c:valAx>
        <c:axId val="292568304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69480"/>
        <c:crosses val="autoZero"/>
        <c:crossBetween val="midCat"/>
      </c:valAx>
      <c:valAx>
        <c:axId val="292569480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6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implementation constant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 formatCode="0">
                  <c:v>8</c:v>
                </c:pt>
                <c:pt idx="4" formatCode="0">
                  <c:v>16</c:v>
                </c:pt>
                <c:pt idx="5" formatCode="0">
                  <c:v>32</c:v>
                </c:pt>
                <c:pt idx="6" formatCode="0">
                  <c:v>64</c:v>
                </c:pt>
                <c:pt idx="7" formatCode="0">
                  <c:v>128</c:v>
                </c:pt>
                <c:pt idx="8" formatCode="0">
                  <c:v>256</c:v>
                </c:pt>
              </c:numCache>
            </c:numRef>
          </c:xVal>
          <c:yVal>
            <c:numRef>
              <c:f>Sheet1!$E$3:$E$11</c:f>
              <c:numCache>
                <c:formatCode>0.0000000</c:formatCode>
                <c:ptCount val="9"/>
                <c:pt idx="0">
                  <c:v>1.3297872340425534</c:v>
                </c:pt>
                <c:pt idx="1">
                  <c:v>0.91711229946524064</c:v>
                </c:pt>
                <c:pt idx="2">
                  <c:v>1.2039893617021276</c:v>
                </c:pt>
                <c:pt idx="3">
                  <c:v>1.9554317548746516</c:v>
                </c:pt>
                <c:pt idx="4">
                  <c:v>3.4994400895856663</c:v>
                </c:pt>
                <c:pt idx="5">
                  <c:v>5.3877670471173547</c:v>
                </c:pt>
                <c:pt idx="6">
                  <c:v>9.5192307692307701</c:v>
                </c:pt>
                <c:pt idx="7">
                  <c:v>15.66146540027137</c:v>
                </c:pt>
                <c:pt idx="8">
                  <c:v>28.456695917588707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428264"/>
        <c:axId val="73471360"/>
      </c:scatterChart>
      <c:valAx>
        <c:axId val="23342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71360"/>
        <c:crosses val="autoZero"/>
        <c:crossBetween val="midCat"/>
      </c:valAx>
      <c:valAx>
        <c:axId val="734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8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13</xdr:row>
      <xdr:rowOff>19049</xdr:rowOff>
    </xdr:from>
    <xdr:to>
      <xdr:col>4</xdr:col>
      <xdr:colOff>272142</xdr:colOff>
      <xdr:row>22</xdr:row>
      <xdr:rowOff>176892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436788</xdr:colOff>
      <xdr:row>13</xdr:row>
      <xdr:rowOff>19049</xdr:rowOff>
    </xdr:from>
    <xdr:to>
      <xdr:col>8</xdr:col>
      <xdr:colOff>477610</xdr:colOff>
      <xdr:row>22</xdr:row>
      <xdr:rowOff>176892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381000</xdr:colOff>
      <xdr:row>23</xdr:row>
      <xdr:rowOff>51547</xdr:rowOff>
    </xdr:from>
    <xdr:to>
      <xdr:col>7</xdr:col>
      <xdr:colOff>549088</xdr:colOff>
      <xdr:row>37</xdr:row>
      <xdr:rowOff>127747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topLeftCell="A16" zoomScale="115" zoomScaleNormal="115" workbookViewId="0">
      <selection activeCell="H11" sqref="H11"/>
    </sheetView>
  </sheetViews>
  <sheetFormatPr defaultRowHeight="15" x14ac:dyDescent="0.25"/>
  <cols>
    <col min="3" max="3" width="15.140625" bestFit="1" customWidth="1"/>
    <col min="4" max="4" width="12.5703125" bestFit="1" customWidth="1"/>
    <col min="5" max="5" width="20.1406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</row>
    <row r="3" spans="2:6" x14ac:dyDescent="0.25">
      <c r="B3">
        <v>1</v>
      </c>
      <c r="C3" s="1">
        <f>125/1000000</f>
        <v>1.25E-4</v>
      </c>
      <c r="D3" s="1">
        <f>94/1000000</f>
        <v>9.3999999999999994E-5</v>
      </c>
      <c r="E3" s="1">
        <f>C3/D3</f>
        <v>1.3297872340425534</v>
      </c>
      <c r="F3" s="1"/>
    </row>
    <row r="4" spans="2:6" x14ac:dyDescent="0.25">
      <c r="B4">
        <v>2</v>
      </c>
      <c r="C4" s="1">
        <f>343/1000000</f>
        <v>3.4299999999999999E-4</v>
      </c>
      <c r="D4" s="1">
        <f>374/1000000</f>
        <v>3.7399999999999998E-4</v>
      </c>
      <c r="E4" s="1">
        <f t="shared" ref="E4:E11" si="0">C4/D4</f>
        <v>0.91711229946524064</v>
      </c>
      <c r="F4" s="1"/>
    </row>
    <row r="5" spans="2:6" x14ac:dyDescent="0.25">
      <c r="B5">
        <v>4</v>
      </c>
      <c r="C5" s="1">
        <f>4527/1000000</f>
        <v>4.5269999999999998E-3</v>
      </c>
      <c r="D5" s="1">
        <f>3760/1000000</f>
        <v>3.7599999999999999E-3</v>
      </c>
      <c r="E5" s="1">
        <f t="shared" si="0"/>
        <v>1.2039893617021276</v>
      </c>
      <c r="F5" s="1"/>
    </row>
    <row r="6" spans="2:6" x14ac:dyDescent="0.25">
      <c r="B6" s="2">
        <f>POWER(2,3)</f>
        <v>8</v>
      </c>
      <c r="C6" s="3">
        <f>702/10000</f>
        <v>7.0199999999999999E-2</v>
      </c>
      <c r="D6" s="3">
        <f>359/10000</f>
        <v>3.5900000000000001E-2</v>
      </c>
      <c r="E6" s="1">
        <f t="shared" si="0"/>
        <v>1.9554317548746516</v>
      </c>
      <c r="F6" s="1"/>
    </row>
    <row r="7" spans="2:6" x14ac:dyDescent="0.25">
      <c r="B7" s="2">
        <f t="shared" ref="B7:B17" si="1">B6*2</f>
        <v>16</v>
      </c>
      <c r="C7" s="3">
        <v>1.25</v>
      </c>
      <c r="D7" s="3">
        <f>3572/10000</f>
        <v>0.35720000000000002</v>
      </c>
      <c r="E7" s="1">
        <f t="shared" si="0"/>
        <v>3.4994400895856663</v>
      </c>
      <c r="F7" s="1"/>
    </row>
    <row r="8" spans="2:6" x14ac:dyDescent="0.25">
      <c r="B8" s="2">
        <f t="shared" si="1"/>
        <v>32</v>
      </c>
      <c r="C8" s="3">
        <v>18.41</v>
      </c>
      <c r="D8" s="3">
        <f>3417/1000</f>
        <v>3.4169999999999998</v>
      </c>
      <c r="E8" s="1">
        <f t="shared" si="0"/>
        <v>5.3877670471173547</v>
      </c>
      <c r="F8" s="1"/>
    </row>
    <row r="9" spans="2:6" x14ac:dyDescent="0.25">
      <c r="B9" s="2">
        <f t="shared" si="1"/>
        <v>64</v>
      </c>
      <c r="C9" s="3">
        <v>297</v>
      </c>
      <c r="D9" s="3">
        <f>312/10</f>
        <v>31.2</v>
      </c>
      <c r="E9" s="1">
        <f t="shared" si="0"/>
        <v>9.5192307692307701</v>
      </c>
      <c r="F9" s="1"/>
    </row>
    <row r="10" spans="2:6" x14ac:dyDescent="0.25">
      <c r="B10" s="2">
        <f t="shared" si="1"/>
        <v>128</v>
      </c>
      <c r="C10" s="3">
        <v>4617</v>
      </c>
      <c r="D10" s="3">
        <f>2948/10</f>
        <v>294.8</v>
      </c>
      <c r="E10" s="1">
        <f t="shared" si="0"/>
        <v>15.66146540027137</v>
      </c>
      <c r="F10" s="1"/>
    </row>
    <row r="11" spans="2:6" x14ac:dyDescent="0.25">
      <c r="B11" s="2">
        <f t="shared" si="1"/>
        <v>256</v>
      </c>
      <c r="C11" s="3">
        <v>74585</v>
      </c>
      <c r="D11" s="3">
        <v>2621</v>
      </c>
      <c r="E11" s="1">
        <f t="shared" si="0"/>
        <v>28.456695917588707</v>
      </c>
      <c r="F11" s="1"/>
    </row>
    <row r="12" spans="2:6" x14ac:dyDescent="0.25">
      <c r="B12" s="2"/>
      <c r="C12" s="1"/>
      <c r="D12" s="1"/>
      <c r="E12" s="1"/>
      <c r="F12" s="1"/>
    </row>
    <row r="13" spans="2:6" x14ac:dyDescent="0.25">
      <c r="B13" s="2"/>
      <c r="C13" s="1"/>
      <c r="D13" s="1"/>
      <c r="E13" s="1"/>
      <c r="F13" s="1"/>
    </row>
    <row r="14" spans="2:6" x14ac:dyDescent="0.25">
      <c r="B14" s="2"/>
      <c r="C14" s="1"/>
      <c r="D14" s="1"/>
      <c r="E14" s="1"/>
      <c r="F14" s="1"/>
    </row>
    <row r="15" spans="2:6" x14ac:dyDescent="0.25">
      <c r="B15" s="2"/>
      <c r="C15" s="1"/>
      <c r="D15" s="1"/>
      <c r="E15" s="1"/>
      <c r="F15" s="1"/>
    </row>
    <row r="16" spans="2:6" x14ac:dyDescent="0.25">
      <c r="B16" s="2"/>
      <c r="C16" s="1"/>
      <c r="D16" s="1"/>
      <c r="E16" s="1"/>
      <c r="F16" s="1"/>
    </row>
    <row r="17" spans="2:6" x14ac:dyDescent="0.25">
      <c r="B17" s="2"/>
      <c r="C17" s="1"/>
      <c r="D17" s="1"/>
      <c r="E17" s="1"/>
      <c r="F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becario</cp:lastModifiedBy>
  <dcterms:created xsi:type="dcterms:W3CDTF">2016-02-09T17:45:06Z</dcterms:created>
  <dcterms:modified xsi:type="dcterms:W3CDTF">2016-02-09T18:06:42Z</dcterms:modified>
</cp:coreProperties>
</file>