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bookViews>
    <workbookView xWindow="0" yWindow="0" windowWidth="21268" windowHeight="8474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6" i="5"/>
  <c r="O4" i="5"/>
  <c r="O5" i="5"/>
  <c r="P3" i="5"/>
  <c r="O3" i="5"/>
  <c r="K3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<sst xmlns="http://schemas.openxmlformats.org/spreadsheetml/2006/main" count="590" uniqueCount="153">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</sst>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2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</cellXfs>
  <cellStyles count="6">
    <cellStyle name="Heading 2" xfId="5" builtinId="17"/>
    <cellStyle name="MQ Heading 1" xfId="4"/>
    <cellStyle name="Normal" xfId="0" builtinId="0"/>
    <cellStyle name="Normal 2 2" xfId="1"/>
    <cellStyle name="Normal 4" xfId="3"/>
    <cellStyle name="Title 2" xfId="2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showGridLines="0" tabSelected="1" zoomScaleNormal="100" workbookViewId="0">
      <selection activeCell="H54" sqref="H54:I54"/>
    </sheetView>
  </sheetViews>
  <sheetFormatPr defaultColWidth="9.8984375" defaultRowHeight="14.4"/>
  <cols>
    <col min="1" max="1" width="9.8984375" style="9"/>
    <col min="2" max="2" width="13.8984375" style="1" customWidth="1"/>
    <col min="3" max="3" width="15.8984375" style="1" customWidth="1"/>
    <col min="4" max="4" width="12.69921875" style="1" customWidth="1"/>
    <col min="5" max="6" width="9.8984375" style="1"/>
    <col min="7" max="7" width="11" style="1" customWidth="1"/>
    <col min="8" max="8" width="19.09765625" style="1" customWidth="1"/>
    <col min="9" max="9" width="3.69921875" style="1" customWidth="1"/>
    <col min="10" max="10" width="3.8984375" style="1" customWidth="1"/>
    <col min="11" max="12" width="12.296875" style="1" customWidth="1"/>
    <col min="13" max="13" width="47.3984375" style="1" customWidth="1"/>
    <col min="14" max="14" width="4.3984375" style="1" customWidth="1"/>
    <col min="15" max="15" width="4" style="1" customWidth="1"/>
    <col min="16" max="16" width="12.296875" style="1" customWidth="1"/>
    <col min="17" max="16384" width="9.8984375" style="1"/>
  </cols>
  <sheetData>
    <row r="1" spans="1:16">
      <c r="H1" s="2"/>
    </row>
    <row r="2" spans="1:16" ht="34.9">
      <c r="A2" s="62" t="s">
        <v>2</v>
      </c>
      <c r="B2" s="63"/>
      <c r="C2" s="63"/>
      <c r="D2" s="63"/>
      <c r="E2" s="63"/>
      <c r="F2" s="63"/>
      <c r="G2" s="63"/>
      <c r="H2" s="63"/>
      <c r="I2" s="63"/>
    </row>
    <row r="3" spans="1:16">
      <c r="A3" s="2"/>
    </row>
    <row r="4" spans="1:16" ht="29.95">
      <c r="A4" s="64" t="s">
        <v>18</v>
      </c>
      <c r="B4" s="65"/>
      <c r="C4" s="65"/>
      <c r="D4" s="65"/>
      <c r="E4" s="65"/>
      <c r="F4" s="65"/>
      <c r="G4" s="65"/>
      <c r="H4" s="65"/>
      <c r="I4" s="65"/>
    </row>
    <row r="5" spans="1:16" ht="14.95" thickBot="1">
      <c r="A5" s="2"/>
    </row>
    <row r="6" spans="1:16" ht="31.6" thickBot="1">
      <c r="A6" s="2"/>
      <c r="B6" s="66" t="s">
        <v>0</v>
      </c>
      <c r="C6" s="67"/>
      <c r="D6" s="67"/>
      <c r="E6" s="67"/>
      <c r="F6" s="67"/>
      <c r="G6" s="67"/>
      <c r="H6" s="68"/>
      <c r="I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9" t="s">
        <v>19</v>
      </c>
      <c r="C12" s="69"/>
      <c r="D12" s="69"/>
      <c r="E12" s="69"/>
      <c r="F12" s="69"/>
      <c r="G12" s="69"/>
      <c r="H12" s="69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" customHeight="1">
      <c r="A14" s="10"/>
    </row>
    <row r="15" spans="1:16" ht="18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4.9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4.9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4.9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4.95" thickBot="1">
      <c r="B27" s="20">
        <v>1</v>
      </c>
      <c r="C27" s="18" t="s">
        <v>36</v>
      </c>
      <c r="D27" s="1"/>
      <c r="E27" s="60" t="s">
        <v>44</v>
      </c>
      <c r="F27" s="6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4.9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4.95" thickBot="1">
      <c r="B29" s="21">
        <v>3</v>
      </c>
      <c r="C29" s="16" t="s">
        <v>38</v>
      </c>
      <c r="D29" s="1"/>
      <c r="E29" s="60" t="s">
        <v>42</v>
      </c>
      <c r="F29" s="6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4.9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4.95" thickBot="1">
      <c r="B31" s="21">
        <v>5</v>
      </c>
      <c r="C31" s="16" t="s">
        <v>40</v>
      </c>
      <c r="D31" s="1"/>
      <c r="E31" s="60" t="s">
        <v>43</v>
      </c>
      <c r="F31" s="6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4.9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7.2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4.9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4.9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4.95" thickBot="1">
      <c r="B37" t="s">
        <v>62</v>
      </c>
      <c r="E37" s="60" t="s">
        <v>16</v>
      </c>
      <c r="F37" s="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4.95" thickBot="1">
      <c r="B38" t="s">
        <v>63</v>
      </c>
      <c r="E38" s="60">
        <v>2</v>
      </c>
      <c r="F38" s="6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4.95" thickBot="1">
      <c r="B39" t="s">
        <v>64</v>
      </c>
      <c r="E39" s="60" t="s">
        <v>14</v>
      </c>
      <c r="F39" s="6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7.2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9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4.95" thickBot="1">
      <c r="A53" s="6"/>
      <c r="H53" s="14" t="s">
        <v>150</v>
      </c>
    </row>
    <row r="54" spans="1:9" ht="14.95" thickBot="1">
      <c r="A54" s="6"/>
      <c r="H54" s="60" t="s">
        <v>91</v>
      </c>
      <c r="I54" s="61"/>
    </row>
    <row r="55" spans="1:9" ht="14.95" thickBot="1">
      <c r="A55" s="6"/>
      <c r="H55" s="14" t="s">
        <v>144</v>
      </c>
    </row>
    <row r="56" spans="1:9" ht="14.95" thickBot="1">
      <c r="A56" s="6"/>
      <c r="H56" s="60" t="s">
        <v>95</v>
      </c>
      <c r="I56" s="61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7.2" thickBot="1">
      <c r="A75" s="57" t="s">
        <v>122</v>
      </c>
      <c r="B75" s="56" t="s">
        <v>130</v>
      </c>
    </row>
    <row r="76" spans="1:2" ht="14.9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4.95" thickBot="1">
      <c r="B80" s="14" t="s">
        <v>137</v>
      </c>
    </row>
    <row r="81" spans="1:5" ht="14.95" thickBot="1">
      <c r="C81" s="14" t="s">
        <v>138</v>
      </c>
      <c r="D81" s="60" t="s">
        <v>124</v>
      </c>
      <c r="E81" s="61"/>
    </row>
    <row r="82" spans="1:5" ht="14.95" thickBot="1">
      <c r="C82" s="14" t="s">
        <v>139</v>
      </c>
      <c r="D82" s="60" t="s">
        <v>126</v>
      </c>
      <c r="E82" s="61"/>
    </row>
    <row r="83" spans="1:5" ht="14.95" thickBot="1">
      <c r="B83" s="14" t="s">
        <v>140</v>
      </c>
    </row>
    <row r="84" spans="1:5" ht="14.95" thickBot="1">
      <c r="C84" s="14" t="s">
        <v>138</v>
      </c>
      <c r="D84" s="60" t="s">
        <v>128</v>
      </c>
      <c r="E84" s="61"/>
    </row>
    <row r="85" spans="1:5" ht="14.95" thickBot="1">
      <c r="C85" s="14" t="s">
        <v>139</v>
      </c>
      <c r="D85" s="60" t="s">
        <v>129</v>
      </c>
      <c r="E85" s="61"/>
    </row>
    <row r="86" spans="1:5" ht="14.95" thickBot="1">
      <c r="B86" s="14" t="s">
        <v>141</v>
      </c>
    </row>
    <row r="87" spans="1:5" ht="14.95" thickBot="1">
      <c r="D87" s="60">
        <v>4</v>
      </c>
      <c r="E87" s="61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A2:I2"/>
    <mergeCell ref="A4:I4"/>
    <mergeCell ref="B6:H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E27:F27">
    <cfRule type="cellIs" dxfId="12" priority="1" operator="equal">
      <formula>"Food Runner"</formula>
    </cfRule>
  </conditionalFormatting>
  <conditionalFormatting sqref="E29:F29">
    <cfRule type="cellIs" dxfId="11" priority="2" operator="equal">
      <formula>"Reception"</formula>
    </cfRule>
  </conditionalFormatting>
  <conditionalFormatting sqref="E31:F31">
    <cfRule type="cellIs" dxfId="10" priority="3" operator="equal">
      <formula>"Waiter"</formula>
    </cfRule>
  </conditionalFormatting>
  <conditionalFormatting sqref="E37:F37">
    <cfRule type="cellIs" dxfId="9" priority="4" operator="equal">
      <formula>"Rosanne Kollums"</formula>
    </cfRule>
  </conditionalFormatting>
  <conditionalFormatting sqref="E38:F38">
    <cfRule type="cellIs" dxfId="8" priority="5" operator="equal">
      <formula>2</formula>
    </cfRule>
  </conditionalFormatting>
  <conditionalFormatting sqref="E39:F39">
    <cfRule type="cellIs" dxfId="7" priority="6" operator="equal">
      <formula>"Distinction"</formula>
    </cfRule>
  </conditionalFormatting>
  <conditionalFormatting sqref="H54:I54">
    <cfRule type="cellIs" dxfId="6" priority="7" operator="equal">
      <formula>"Fingermark"</formula>
    </cfRule>
  </conditionalFormatting>
  <conditionalFormatting sqref="H56:I56">
    <cfRule type="cellIs" dxfId="5" priority="8" operator="equal">
      <formula>"Bream"</formula>
    </cfRule>
  </conditionalFormatting>
  <conditionalFormatting sqref="D81:E81">
    <cfRule type="cellIs" dxfId="4" priority="9" operator="equal">
      <formula>"Red"</formula>
    </cfRule>
  </conditionalFormatting>
  <conditionalFormatting sqref="D82:E82">
    <cfRule type="cellIs" dxfId="3" priority="10" operator="equal">
      <formula>"Orange"</formula>
    </cfRule>
  </conditionalFormatting>
  <conditionalFormatting sqref="D84:E84">
    <cfRule type="cellIs" dxfId="2" priority="11" operator="equal">
      <formula>"Yellow"</formula>
    </cfRule>
  </conditionalFormatting>
  <conditionalFormatting sqref="D85:E85">
    <cfRule type="cellIs" dxfId="1" priority="12" operator="equal">
      <formula>"Brown"</formula>
    </cfRule>
  </conditionalFormatting>
  <conditionalFormatting sqref="D87:E87">
    <cfRule type="cellIs" dxfId="0" priority="13" operator="equal">
      <formula>4</formula>
    </cfRule>
  </conditionalFormatting>
  <dataValidations count="4">
    <dataValidation type="list" allowBlank="1" showInputMessage="1" showErrorMessage="1" sqref="E27:F27 E29:F29">
      <formula1>"Bar Service,Food Runner,Reception,Waiter"</formula1>
    </dataValidation>
    <dataValidation type="list" allowBlank="1" showInputMessage="1" showErrorMessage="1" sqref="E31:F31">
      <formula1>"Bar Service,Waiter"</formula1>
    </dataValidation>
    <dataValidation type="list" allowBlank="1" showInputMessage="1" showErrorMessage="1" sqref="H54:I54 H56:I56">
      <formula1>"Bream,Fingermark,Grunter / Javelin"</formula1>
    </dataValidation>
    <dataValidation type="list" allowBlank="1" showInputMessage="1" showErrorMessage="1" sqref="D81:E81 D82:E82 D84:E84 D85:E85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Data!$H$3:$H$11</xm:f>
          </x14:formula1>
          <xm:sqref>E37:F37</xm:sqref>
        </x14:dataValidation>
        <x14:dataValidation type="list" allowBlank="1" showInputMessage="1" showErrorMessage="1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41"/>
  <sheetViews>
    <sheetView zoomScaleNormal="100" workbookViewId="0">
      <selection activeCell="M6" sqref="M6"/>
    </sheetView>
  </sheetViews>
  <sheetFormatPr defaultColWidth="8.8984375" defaultRowHeight="14.4" outlineLevelCol="1"/>
  <cols>
    <col min="1" max="1" width="8.8984375" style="23"/>
    <col min="2" max="2" width="33.59765625" style="23" hidden="1" customWidth="1" outlineLevel="1"/>
    <col min="3" max="3" width="15" style="23" hidden="1" customWidth="1" outlineLevel="1"/>
    <col min="4" max="4" width="13.09765625" style="23" hidden="1" customWidth="1" outlineLevel="1"/>
    <col min="5" max="5" width="11.09765625" style="23" hidden="1" customWidth="1" outlineLevel="1"/>
    <col min="6" max="6" width="8.8984375" style="23" collapsed="1"/>
    <col min="7" max="7" width="8.8984375" style="23"/>
    <col min="8" max="8" width="27.59765625" style="23" hidden="1" customWidth="1" outlineLevel="1"/>
    <col min="9" max="9" width="13.69921875" style="23" hidden="1" customWidth="1" outlineLevel="1"/>
    <col min="10" max="10" width="14.296875" style="23" hidden="1" customWidth="1" outlineLevel="1"/>
    <col min="11" max="11" width="14.296875" style="23" customWidth="1" collapsed="1"/>
    <col min="12" max="12" width="8.8984375" style="23"/>
    <col min="13" max="13" width="18.296875" style="23" customWidth="1" outlineLevel="1"/>
    <col min="14" max="14" width="7.69921875" style="23" customWidth="1" outlineLevel="1"/>
    <col min="15" max="15" width="9" style="23" customWidth="1" outlineLevel="1"/>
    <col min="16" max="25" width="7.69921875" style="23" customWidth="1" outlineLevel="1"/>
    <col min="26" max="27" width="8.8984375" style="23"/>
    <col min="28" max="28" width="13.09765625" style="23" customWidth="1" outlineLevel="1"/>
    <col min="29" max="29" width="9.09765625" style="23" customWidth="1" outlineLevel="1"/>
    <col min="30" max="30" width="11" style="23" customWidth="1" outlineLevel="1"/>
    <col min="31" max="35" width="9.09765625" style="23" customWidth="1" outlineLevel="1"/>
    <col min="36" max="16384" width="8.8984375" style="23"/>
  </cols>
  <sheetData>
    <row r="1" spans="1:35" ht="14.9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29.3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55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 $H$14:$J$18, 3)</f>
        <v>Credit</v>
      </c>
      <c r="K3" s="23">
        <f>COUNTIFS(J3:J11, "fail")</f>
        <v>2</v>
      </c>
      <c r="M3" s="33" t="s">
        <v>93</v>
      </c>
      <c r="N3" s="34" t="s">
        <v>102</v>
      </c>
      <c r="O3" s="35" t="str">
        <f>VLOOKUP(M3, $M$9:$Y$41, MATCH(N3, $N$8:$Y$8, 0), 0)</f>
        <v>Average</v>
      </c>
      <c r="P3" s="23">
        <f>MATCH(N3, $N$8:$Y$8, 0)</f>
        <v>3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4.9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 $H$14:$J$18, 3)</f>
        <v>Distinction</v>
      </c>
      <c r="M4" s="33" t="s">
        <v>95</v>
      </c>
      <c r="N4" s="34" t="s">
        <v>102</v>
      </c>
      <c r="O4" s="35" t="str">
        <f t="shared" ref="O4:O6" si="1">VLOOKUP(M4, $M$9:$Y$41, MATCH(N4, $N$8:$Y$8, 0), 0)</f>
        <v>Go Home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4.95" thickBot="1">
      <c r="B5" s="23" t="s">
        <v>22</v>
      </c>
      <c r="C5" s="59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97</v>
      </c>
      <c r="N5" s="34" t="s">
        <v>102</v>
      </c>
      <c r="O5" s="35" t="str">
        <f t="shared" si="1"/>
        <v>Go Home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 ht="14.95" thickBot="1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M6" s="70" t="s">
        <v>91</v>
      </c>
      <c r="N6" s="71" t="s">
        <v>102</v>
      </c>
      <c r="O6" s="35" t="str">
        <f t="shared" si="1"/>
        <v>Best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4.9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4.9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4.95" thickBot="1">
      <c r="B11" s="44" t="s">
        <v>27</v>
      </c>
      <c r="C11" s="44"/>
      <c r="D11" s="44">
        <v>5</v>
      </c>
      <c r="E11" s="31" t="str">
        <f>CHOOSE(D11,Instructions!$C$27,Instructions!$C$28,Instructions!$C$29,Instructions!$C$30,Instructions!$C$31,Instructions!$C$32)</f>
        <v>Very Good</v>
      </c>
      <c r="H11" s="44" t="s">
        <v>60</v>
      </c>
      <c r="I11" s="45">
        <v>37</v>
      </c>
      <c r="J11" s="31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5.5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4.95" thickBot="1">
      <c r="H13" s="46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7" t="s">
        <v>124</v>
      </c>
      <c r="AC13" s="47" t="s">
        <v>126</v>
      </c>
      <c r="AD13" s="48">
        <f>INDEX(ColourMatrix, MATCH(AB13, Colours,0), MATCH(AC13, $AC$2:$AI$2, 0))</f>
        <v>6</v>
      </c>
    </row>
    <row r="14" spans="1:35">
      <c r="H14" s="37">
        <v>0</v>
      </c>
      <c r="I14" s="49">
        <v>49</v>
      </c>
      <c r="J14" s="50" t="s">
        <v>11</v>
      </c>
      <c r="K14" s="51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7" t="s">
        <v>126</v>
      </c>
      <c r="AC14" s="47" t="s">
        <v>127</v>
      </c>
      <c r="AD14" s="48">
        <f>INDEX(ColourMatrix, MATCH(AB14, Colours,0), MATCH(AC14, $AC$2:$AI$2, 0))</f>
        <v>5</v>
      </c>
    </row>
    <row r="15" spans="1:35">
      <c r="H15" s="36">
        <v>50</v>
      </c>
      <c r="I15" s="52">
        <v>64</v>
      </c>
      <c r="J15" s="53" t="s">
        <v>12</v>
      </c>
      <c r="K15" s="51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7" t="s">
        <v>128</v>
      </c>
      <c r="AC15" s="47" t="s">
        <v>129</v>
      </c>
      <c r="AD15" s="48">
        <f>INDEX(ColourMatrix, MATCH(AB15, Colours,0), MATCH(AC15, $AC$2:$AI$2, 0))</f>
        <v>1</v>
      </c>
    </row>
    <row r="16" spans="1:35" ht="14.95" thickBot="1">
      <c r="H16" s="36">
        <v>65</v>
      </c>
      <c r="I16" s="52">
        <v>74</v>
      </c>
      <c r="J16" s="53" t="s">
        <v>13</v>
      </c>
      <c r="K16" s="51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8">
        <f>INDEX(ColourMatrix, MATCH(AB16, Colours,0), MATCH(AC16, $AC$2:$AI$2, 0))</f>
        <v>4</v>
      </c>
    </row>
    <row r="17" spans="8:25">
      <c r="H17" s="36">
        <v>75</v>
      </c>
      <c r="I17" s="52">
        <v>84</v>
      </c>
      <c r="J17" s="53" t="s">
        <v>14</v>
      </c>
      <c r="K17" s="51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4.95" thickBot="1">
      <c r="H18" s="41">
        <v>85</v>
      </c>
      <c r="I18" s="54">
        <v>100</v>
      </c>
      <c r="J18" s="55" t="s">
        <v>15</v>
      </c>
      <c r="K18" s="51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>
      <formula1>Fish</formula1>
    </dataValidation>
    <dataValidation type="list" allowBlank="1" showInputMessage="1" showErrorMessage="1" sqref="N3:N5">
      <formula1>Month</formula1>
    </dataValidation>
    <dataValidation type="list" allowBlank="1" showInputMessage="1" showErrorMessage="1" sqref="AB13:AC16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Kate</cp:lastModifiedBy>
  <dcterms:created xsi:type="dcterms:W3CDTF">2017-08-19T09:21:06Z</dcterms:created>
  <dcterms:modified xsi:type="dcterms:W3CDTF">2022-07-23T21:17:14Z</dcterms:modified>
</cp:coreProperties>
</file>