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CCFB558D-324B-4830-8DCF-F84C12203DCC}" xr6:coauthVersionLast="47" xr6:coauthVersionMax="47" xr10:uidLastSave="{00000000-0000-0000-0000-000000000000}"/>
  <bookViews>
    <workbookView xWindow="2808" yWindow="2808" windowWidth="12960" windowHeight="7824" firstSheet="4" activeTab="4" xr2:uid="{00000000-000D-0000-FFFF-FFFF00000000}"/>
  </bookViews>
  <sheets>
    <sheet name="F24 % Cover" sheetId="1" r:id="rId1"/>
    <sheet name="F24 Trees" sheetId="2" r:id="rId2"/>
    <sheet name="Historical Frequency" sheetId="3" r:id="rId3"/>
    <sheet name="Historical Rel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K7" i="3"/>
  <c r="K6" i="3"/>
  <c r="K5" i="3"/>
  <c r="K3" i="3"/>
  <c r="J11" i="1"/>
  <c r="J10" i="1"/>
  <c r="J8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<sst xmlns="http://schemas.openxmlformats.org/spreadsheetml/2006/main" count="157" uniqueCount="44">
  <si>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</si>
  <si>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</si>
  <si>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</si>
  <si>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</si>
  <si>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</si>
  <si>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</si>
  <si>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</si>
  <si>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</si>
  <si>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</si>
  <si>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</si>
  <si>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</si>
  <si>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</si>
  <si>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</si>
  <si>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</si>
  <si>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</si>
  <si>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</si>
  <si>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</si>
  <si>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</si>
  <si>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</si>
  <si>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</si>
  <si>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NA</t>
  </si>
  <si>
    <t>T1-Distance (cm)</t>
  </si>
  <si>
    <t>T1-Circumfrence (cm)</t>
  </si>
  <si>
    <t>T1-Species</t>
  </si>
  <si>
    <t>T2-Distance (cm)</t>
  </si>
  <si>
    <t>T2-Circumfrence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</si>
  <si>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</si>
  <si>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</si>
  <si>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</si>
  <si>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</si>
  <si>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</si>
  <si>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</si>
  <si>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</si>
  <si>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NA means the data is missing, not that there was no presence of cover in the transect</t>
  </si>
  <si>
    <t>T1-Tree 1</t>
  </si>
  <si>
    <t>T3-Tree 3</t>
  </si>
  <si>
    <t>T2-Tree 2</t>
  </si>
  <si>
    <t>T4-Tree 4</t>
  </si>
  <si>
    <t>AS-aspen</t>
  </si>
  <si>
    <t>LP-lodgepole pine</t>
  </si>
  <si>
    <t>Note: calculated without the missing transects (i.e., n=800 instead of n=1000)</t>
  </si>
  <si>
    <t>calculated excluding the rows with missing data from the F24 % Cover sheet</t>
  </si>
  <si>
    <t># of time occurred / # of events that can occur</t>
  </si>
  <si>
    <t>GroundCover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</si>
</sst>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J11" sqref="J11"/>
    </sheetView>
  </sheetViews>
  <sheetFormatPr defaultRowHeight="14.4" x14ac:dyDescent="0.55000000000000004"/>
  <sheetData>
    <row r="1" spans="1:10" x14ac:dyDescent="0.55000000000000004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55000000000000004">
      <c r="A2" s="1">
        <v>1</v>
      </c>
      <c r="B2" s="1">
        <v>10</v>
      </c>
      <c r="C2" s="1">
        <v>5</v>
      </c>
      <c r="D2" s="1">
        <v>5</v>
      </c>
      <c r="E2" s="1">
        <v>0</v>
      </c>
      <c r="F2" s="1">
        <v>0</v>
      </c>
      <c r="G2" s="1">
        <v>0</v>
      </c>
      <c r="H2" s="1">
        <v>70</v>
      </c>
      <c r="I2" s="1">
        <v>20</v>
      </c>
      <c r="J2" s="1">
        <f>SUM(C2+D2+E2+F2+G2+H2+I2)</f>
        <v>100</v>
      </c>
    </row>
    <row r="3" spans="1:10" x14ac:dyDescent="0.55000000000000004">
      <c r="A3" s="1">
        <v>2</v>
      </c>
      <c r="B3" s="1">
        <v>20</v>
      </c>
      <c r="C3" s="1">
        <v>0</v>
      </c>
      <c r="D3" s="1">
        <v>5</v>
      </c>
      <c r="E3" s="1">
        <v>0</v>
      </c>
      <c r="F3" s="1">
        <v>0</v>
      </c>
      <c r="G3" s="1">
        <v>15</v>
      </c>
      <c r="H3" s="1">
        <v>80</v>
      </c>
      <c r="I3" s="1">
        <v>0</v>
      </c>
      <c r="J3" s="1">
        <f>SUM(C3+D3+E3+F3+G3+H3+I3)</f>
        <v>100</v>
      </c>
    </row>
    <row r="4" spans="1:10" x14ac:dyDescent="0.55000000000000004">
      <c r="A4" s="1">
        <v>3</v>
      </c>
      <c r="B4" s="1">
        <v>30</v>
      </c>
      <c r="C4" s="1">
        <v>2</v>
      </c>
      <c r="D4" s="1">
        <v>5</v>
      </c>
      <c r="E4" s="1">
        <v>0</v>
      </c>
      <c r="F4" s="1">
        <v>0</v>
      </c>
      <c r="G4" s="1">
        <v>3</v>
      </c>
      <c r="H4" s="1">
        <v>80</v>
      </c>
      <c r="I4" s="1">
        <v>10</v>
      </c>
      <c r="J4" s="1">
        <f>SUM(C4+D4+E4+F4+G4+H4+I4)</f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0</v>
      </c>
      <c r="H5" s="1">
        <v>85</v>
      </c>
      <c r="I5" s="1">
        <v>0</v>
      </c>
      <c r="J5" s="1">
        <f>SUM(C5+D5+E5+F5+G5+H5+I5)</f>
        <v>100</v>
      </c>
    </row>
    <row r="6" spans="1:10" x14ac:dyDescent="0.55000000000000004">
      <c r="A6" s="1">
        <v>5</v>
      </c>
      <c r="B6" s="1">
        <v>50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</row>
    <row r="7" spans="1:10" x14ac:dyDescent="0.55000000000000004">
      <c r="A7" s="1">
        <v>6</v>
      </c>
      <c r="B7" s="1">
        <v>60</v>
      </c>
      <c r="C7" s="1">
        <v>30</v>
      </c>
      <c r="D7" s="1">
        <v>2</v>
      </c>
      <c r="E7" s="1">
        <v>0</v>
      </c>
      <c r="F7" s="1">
        <v>0</v>
      </c>
      <c r="G7" s="1">
        <v>10</v>
      </c>
      <c r="H7" s="1">
        <v>58</v>
      </c>
      <c r="I7" s="1">
        <v>0</v>
      </c>
      <c r="J7" s="1">
        <f>SUM(C7+D7+E7+F7+G7+H7+I7)</f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15</v>
      </c>
      <c r="E8" s="1">
        <v>0</v>
      </c>
      <c r="F8" s="1">
        <v>1</v>
      </c>
      <c r="G8" s="1">
        <v>35</v>
      </c>
      <c r="H8" s="1">
        <v>49</v>
      </c>
      <c r="I8" s="1">
        <v>0</v>
      </c>
      <c r="J8" s="1">
        <f>SUM(C8+D8+E8+F8+G8+H8+I8)</f>
        <v>100</v>
      </c>
    </row>
    <row r="9" spans="1:10" x14ac:dyDescent="0.55000000000000004">
      <c r="A9" s="1">
        <v>8</v>
      </c>
      <c r="B9" s="1">
        <v>80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70</v>
      </c>
      <c r="F10" s="1">
        <v>0</v>
      </c>
      <c r="G10" s="1">
        <v>5</v>
      </c>
      <c r="H10" s="1">
        <v>20</v>
      </c>
      <c r="I10" s="1">
        <v>0</v>
      </c>
      <c r="J10" s="1">
        <f>SUM(C10+D10+E10+F10+G10+H10+I10)</f>
        <v>100</v>
      </c>
    </row>
    <row r="11" spans="1:10" x14ac:dyDescent="0.55000000000000004">
      <c r="A11" s="1">
        <v>10</v>
      </c>
      <c r="B11" s="1">
        <v>100</v>
      </c>
      <c r="C11" s="1">
        <v>0</v>
      </c>
      <c r="D11" s="1">
        <v>30</v>
      </c>
      <c r="E11" s="1">
        <v>0</v>
      </c>
      <c r="F11" s="1">
        <v>0</v>
      </c>
      <c r="G11" s="1">
        <v>20</v>
      </c>
      <c r="H11" s="1">
        <v>50</v>
      </c>
      <c r="I11" s="1">
        <v>0</v>
      </c>
      <c r="J11" s="1">
        <f>SUM(C11+D11+E11+F11+G11+H11+I11)</f>
        <v>100</v>
      </c>
    </row>
    <row r="13" spans="1:10" x14ac:dyDescent="0.55000000000000004">
      <c r="A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5D3A-8BB2-4825-B910-0F8F19EF96E2}">
  <dimension ref="A1:M17"/>
  <sheetViews>
    <sheetView workbookViewId="0">
      <selection activeCell="D17" sqref="D17"/>
    </sheetView>
  </sheetViews>
  <sheetFormatPr defaultRowHeight="14.4" x14ac:dyDescent="0.55000000000000004"/>
  <sheetData>
    <row r="1" spans="1:13" x14ac:dyDescent="0.55000000000000004">
      <c r="A1" s="1" t="s">
        <v>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 x14ac:dyDescent="0.55000000000000004">
      <c r="A2" s="1">
        <v>1</v>
      </c>
      <c r="B2" s="1">
        <v>150</v>
      </c>
      <c r="C2" s="1">
        <v>305</v>
      </c>
      <c r="D2" s="1" t="s">
        <v>10</v>
      </c>
      <c r="E2" s="1">
        <v>42</v>
      </c>
      <c r="F2" s="1">
        <v>11.2</v>
      </c>
      <c r="G2" s="1" t="s">
        <v>10</v>
      </c>
      <c r="H2" s="1">
        <v>52</v>
      </c>
      <c r="I2" s="1">
        <v>10</v>
      </c>
      <c r="J2" s="1" t="s">
        <v>11</v>
      </c>
      <c r="K2" s="1">
        <v>1</v>
      </c>
      <c r="L2" s="1">
        <v>10</v>
      </c>
      <c r="M2" s="1" t="s">
        <v>10</v>
      </c>
    </row>
    <row r="3" spans="1:13" x14ac:dyDescent="0.55000000000000004">
      <c r="A3" s="1">
        <v>2</v>
      </c>
      <c r="B3" s="1">
        <v>240</v>
      </c>
      <c r="C3" s="1">
        <v>14</v>
      </c>
      <c r="D3" s="1" t="s">
        <v>11</v>
      </c>
      <c r="E3" s="1">
        <v>210</v>
      </c>
      <c r="F3" s="1">
        <v>23</v>
      </c>
      <c r="G3" s="1" t="s">
        <v>11</v>
      </c>
      <c r="H3" s="1">
        <v>370</v>
      </c>
      <c r="I3" s="1">
        <v>20</v>
      </c>
      <c r="J3" s="1" t="s">
        <v>11</v>
      </c>
      <c r="K3" s="1" t="s">
        <v>12</v>
      </c>
      <c r="L3" s="1" t="s">
        <v>12</v>
      </c>
      <c r="M3" s="1" t="s">
        <v>12</v>
      </c>
    </row>
    <row r="4" spans="1:13" x14ac:dyDescent="0.55000000000000004">
      <c r="A4" s="1">
        <v>3</v>
      </c>
      <c r="B4" s="1">
        <v>310</v>
      </c>
      <c r="C4" s="1">
        <v>13</v>
      </c>
      <c r="D4" s="1" t="s">
        <v>11</v>
      </c>
      <c r="E4" s="1">
        <v>430</v>
      </c>
      <c r="F4" s="1">
        <v>23</v>
      </c>
      <c r="G4" s="1" t="s">
        <v>11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</row>
    <row r="5" spans="1:13" x14ac:dyDescent="0.55000000000000004">
      <c r="A5" s="1">
        <v>4</v>
      </c>
      <c r="B5" s="1">
        <v>93</v>
      </c>
      <c r="C5" s="1">
        <v>29</v>
      </c>
      <c r="D5" s="1" t="s">
        <v>11</v>
      </c>
      <c r="E5" s="1">
        <v>158</v>
      </c>
      <c r="F5" s="1">
        <v>36</v>
      </c>
      <c r="G5" s="1" t="s">
        <v>11</v>
      </c>
      <c r="H5" s="1">
        <v>260</v>
      </c>
      <c r="I5" s="1">
        <v>31</v>
      </c>
      <c r="J5" s="1" t="s">
        <v>11</v>
      </c>
      <c r="K5" s="1">
        <v>278</v>
      </c>
      <c r="L5" s="1">
        <v>31</v>
      </c>
      <c r="M5" s="1" t="s">
        <v>11</v>
      </c>
    </row>
    <row r="6" spans="1:13" x14ac:dyDescent="0.55000000000000004">
      <c r="A6" s="1">
        <v>5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</row>
    <row r="7" spans="1:13" x14ac:dyDescent="0.55000000000000004">
      <c r="A7" s="1">
        <v>6</v>
      </c>
      <c r="B7" s="1">
        <v>220</v>
      </c>
      <c r="C7" s="1">
        <v>49</v>
      </c>
      <c r="D7" s="1" t="s">
        <v>11</v>
      </c>
      <c r="E7" s="1">
        <v>300</v>
      </c>
      <c r="F7" s="1">
        <v>34</v>
      </c>
      <c r="G7" s="1" t="s">
        <v>11</v>
      </c>
      <c r="H7" s="1">
        <v>150</v>
      </c>
      <c r="I7" s="1">
        <v>57</v>
      </c>
      <c r="J7" s="1" t="s">
        <v>11</v>
      </c>
      <c r="K7" s="1">
        <v>240</v>
      </c>
      <c r="L7" s="1">
        <v>8</v>
      </c>
      <c r="M7" s="1" t="s">
        <v>11</v>
      </c>
    </row>
    <row r="8" spans="1:13" x14ac:dyDescent="0.55000000000000004">
      <c r="A8" s="1">
        <v>7</v>
      </c>
      <c r="B8" s="1">
        <v>210</v>
      </c>
      <c r="C8" s="1">
        <v>36</v>
      </c>
      <c r="D8" s="1" t="s">
        <v>11</v>
      </c>
      <c r="E8" s="1">
        <v>143</v>
      </c>
      <c r="F8" s="1">
        <v>25</v>
      </c>
      <c r="G8" s="1" t="s">
        <v>11</v>
      </c>
      <c r="H8" s="1">
        <v>180</v>
      </c>
      <c r="I8" s="1">
        <v>22</v>
      </c>
      <c r="J8" s="1" t="s">
        <v>11</v>
      </c>
      <c r="K8" s="1">
        <v>460</v>
      </c>
      <c r="L8" s="1">
        <v>14</v>
      </c>
      <c r="M8" s="1" t="s">
        <v>11</v>
      </c>
    </row>
    <row r="9" spans="1:13" x14ac:dyDescent="0.55000000000000004">
      <c r="A9" s="1">
        <v>8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</row>
    <row r="10" spans="1:13" x14ac:dyDescent="0.55000000000000004">
      <c r="A10" s="1">
        <v>9</v>
      </c>
      <c r="B10" s="1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</row>
    <row r="11" spans="1:13" x14ac:dyDescent="0.55000000000000004">
      <c r="A11" s="1">
        <v>10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</row>
    <row r="14" spans="1:13" x14ac:dyDescent="0.55000000000000004">
      <c r="A14" t="s">
        <v>34</v>
      </c>
      <c r="C14" t="s">
        <v>38</v>
      </c>
    </row>
    <row r="15" spans="1:13" x14ac:dyDescent="0.55000000000000004">
      <c r="A15" t="s">
        <v>36</v>
      </c>
      <c r="C15" t="s">
        <v>39</v>
      </c>
    </row>
    <row r="16" spans="1:13" x14ac:dyDescent="0.55000000000000004">
      <c r="A16" t="s">
        <v>35</v>
      </c>
    </row>
    <row r="17" spans="1:1" x14ac:dyDescent="0.55000000000000004">
      <c r="A17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8EAE-E65C-4962-9D5F-43EA97198386}">
  <dimension ref="A1:K12"/>
  <sheetViews>
    <sheetView workbookViewId="0">
      <selection activeCell="H11" sqref="H11"/>
    </sheetView>
  </sheetViews>
  <sheetFormatPr defaultRowHeight="14.4" x14ac:dyDescent="0.55000000000000004"/>
  <sheetData>
    <row r="1" spans="1:11" x14ac:dyDescent="0.55000000000000004">
      <c r="A1" t="s">
        <v>13</v>
      </c>
    </row>
    <row r="2" spans="1:11" x14ac:dyDescent="0.55000000000000004">
      <c r="A2" t="s">
        <v>43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50</v>
      </c>
      <c r="C3">
        <v>33</v>
      </c>
      <c r="D3">
        <v>60</v>
      </c>
      <c r="E3">
        <v>90</v>
      </c>
      <c r="G3">
        <v>50</v>
      </c>
      <c r="H3">
        <v>5</v>
      </c>
      <c r="I3">
        <v>6</v>
      </c>
      <c r="J3">
        <v>70</v>
      </c>
      <c r="K3">
        <f>(3/8)*100</f>
        <v>37.5</v>
      </c>
    </row>
    <row r="4" spans="1:11" x14ac:dyDescent="0.55000000000000004">
      <c r="A4" t="s">
        <v>15</v>
      </c>
      <c r="B4">
        <v>83</v>
      </c>
      <c r="C4">
        <v>17</v>
      </c>
      <c r="D4">
        <v>85</v>
      </c>
      <c r="E4">
        <v>100</v>
      </c>
      <c r="G4">
        <v>90</v>
      </c>
      <c r="H4">
        <v>8</v>
      </c>
      <c r="I4">
        <v>7</v>
      </c>
      <c r="J4">
        <v>70</v>
      </c>
      <c r="K4">
        <v>100</v>
      </c>
    </row>
    <row r="5" spans="1:11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10</v>
      </c>
      <c r="H5">
        <v>1</v>
      </c>
      <c r="I5">
        <v>0</v>
      </c>
      <c r="J5">
        <v>0</v>
      </c>
      <c r="K5">
        <f>(1/8)*100</f>
        <v>12.5</v>
      </c>
    </row>
    <row r="6" spans="1:11" x14ac:dyDescent="0.55000000000000004">
      <c r="A6" t="s">
        <v>16</v>
      </c>
      <c r="B6">
        <v>0</v>
      </c>
      <c r="C6">
        <v>0</v>
      </c>
      <c r="D6">
        <v>0</v>
      </c>
      <c r="E6">
        <v>0</v>
      </c>
      <c r="G6">
        <v>0</v>
      </c>
      <c r="H6">
        <v>1</v>
      </c>
      <c r="I6">
        <v>0</v>
      </c>
      <c r="J6">
        <v>0</v>
      </c>
      <c r="K6">
        <f>(1/8)*100</f>
        <v>12.5</v>
      </c>
    </row>
    <row r="7" spans="1:11" x14ac:dyDescent="0.55000000000000004">
      <c r="A7" t="s">
        <v>4</v>
      </c>
      <c r="B7">
        <v>33</v>
      </c>
      <c r="C7">
        <v>50</v>
      </c>
      <c r="D7">
        <v>75</v>
      </c>
      <c r="E7">
        <v>60</v>
      </c>
      <c r="G7">
        <v>100</v>
      </c>
      <c r="H7">
        <v>0</v>
      </c>
      <c r="I7">
        <v>0</v>
      </c>
      <c r="J7">
        <v>0</v>
      </c>
      <c r="K7">
        <f>(6/8)*100</f>
        <v>75</v>
      </c>
    </row>
    <row r="8" spans="1:11" x14ac:dyDescent="0.55000000000000004">
      <c r="A8" t="s">
        <v>5</v>
      </c>
      <c r="B8">
        <v>83</v>
      </c>
      <c r="C8">
        <v>67</v>
      </c>
      <c r="D8">
        <v>70</v>
      </c>
      <c r="E8">
        <v>100</v>
      </c>
      <c r="G8">
        <v>100</v>
      </c>
      <c r="H8">
        <v>10</v>
      </c>
      <c r="I8">
        <v>8.5</v>
      </c>
      <c r="J8">
        <v>100</v>
      </c>
      <c r="K8">
        <v>100</v>
      </c>
    </row>
    <row r="9" spans="1:11" x14ac:dyDescent="0.55000000000000004">
      <c r="A9" t="s">
        <v>6</v>
      </c>
      <c r="B9">
        <v>17</v>
      </c>
      <c r="C9">
        <v>17</v>
      </c>
      <c r="D9">
        <v>0</v>
      </c>
      <c r="E9">
        <v>40</v>
      </c>
      <c r="G9">
        <v>70</v>
      </c>
      <c r="H9">
        <v>9</v>
      </c>
      <c r="I9">
        <v>10</v>
      </c>
      <c r="J9">
        <v>80</v>
      </c>
      <c r="K9">
        <f>(2/8)*100</f>
        <v>25</v>
      </c>
    </row>
    <row r="10" spans="1:11" x14ac:dyDescent="0.55000000000000004">
      <c r="A10" t="s">
        <v>17</v>
      </c>
      <c r="H10">
        <v>10</v>
      </c>
      <c r="I10">
        <v>9</v>
      </c>
      <c r="J10">
        <v>50</v>
      </c>
    </row>
    <row r="12" spans="1:11" x14ac:dyDescent="0.55000000000000004">
      <c r="A1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6462-0CEA-4841-9244-0BEF5EBE4692}">
  <dimension ref="A1:K13"/>
  <sheetViews>
    <sheetView workbookViewId="0">
      <selection activeCell="K3" sqref="K3"/>
    </sheetView>
  </sheetViews>
  <sheetFormatPr defaultRowHeight="14.4" x14ac:dyDescent="0.55000000000000004"/>
  <sheetData>
    <row r="1" spans="1:11" x14ac:dyDescent="0.55000000000000004">
      <c r="A1" t="s">
        <v>18</v>
      </c>
    </row>
    <row r="2" spans="1:11" x14ac:dyDescent="0.55000000000000004">
      <c r="A2" t="s">
        <v>43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18</v>
      </c>
      <c r="C3">
        <v>18</v>
      </c>
      <c r="D3">
        <v>21</v>
      </c>
      <c r="E3">
        <v>23</v>
      </c>
      <c r="G3">
        <v>11.9</v>
      </c>
      <c r="H3">
        <v>11</v>
      </c>
      <c r="I3">
        <v>15</v>
      </c>
      <c r="J3">
        <v>19</v>
      </c>
      <c r="K3" s="2">
        <v>10.3</v>
      </c>
    </row>
    <row r="4" spans="1:11" x14ac:dyDescent="0.55000000000000004">
      <c r="A4" t="s">
        <v>15</v>
      </c>
      <c r="B4">
        <v>31</v>
      </c>
      <c r="C4">
        <v>10</v>
      </c>
      <c r="D4">
        <v>29</v>
      </c>
      <c r="E4">
        <v>26</v>
      </c>
      <c r="G4">
        <v>21.4</v>
      </c>
      <c r="H4">
        <v>18</v>
      </c>
      <c r="I4">
        <v>17.5</v>
      </c>
      <c r="J4">
        <v>19</v>
      </c>
      <c r="K4" s="2">
        <v>27.6</v>
      </c>
    </row>
    <row r="5" spans="1:11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2.4</v>
      </c>
      <c r="H5">
        <v>2</v>
      </c>
      <c r="I5">
        <v>0</v>
      </c>
      <c r="J5">
        <v>0</v>
      </c>
      <c r="K5" s="2">
        <v>3.4</v>
      </c>
    </row>
    <row r="6" spans="1:11" x14ac:dyDescent="0.55000000000000004">
      <c r="A6" t="s">
        <v>16</v>
      </c>
      <c r="B6">
        <v>0</v>
      </c>
      <c r="C6">
        <v>0</v>
      </c>
      <c r="D6">
        <v>0</v>
      </c>
      <c r="E6">
        <v>0</v>
      </c>
      <c r="G6">
        <v>0</v>
      </c>
      <c r="H6">
        <v>2</v>
      </c>
      <c r="I6">
        <v>0</v>
      </c>
      <c r="J6">
        <v>0</v>
      </c>
      <c r="K6" s="2">
        <v>3.4</v>
      </c>
    </row>
    <row r="7" spans="1:11" x14ac:dyDescent="0.55000000000000004">
      <c r="A7" t="s">
        <v>4</v>
      </c>
      <c r="B7">
        <v>12</v>
      </c>
      <c r="C7">
        <v>27</v>
      </c>
      <c r="D7">
        <v>26</v>
      </c>
      <c r="E7">
        <v>15</v>
      </c>
      <c r="G7">
        <v>23.6</v>
      </c>
      <c r="H7">
        <v>0</v>
      </c>
      <c r="I7">
        <v>0</v>
      </c>
      <c r="J7">
        <v>0</v>
      </c>
      <c r="K7" s="2">
        <v>20.7</v>
      </c>
    </row>
    <row r="8" spans="1:11" x14ac:dyDescent="0.55000000000000004">
      <c r="A8" t="s">
        <v>5</v>
      </c>
      <c r="B8">
        <v>31</v>
      </c>
      <c r="C8">
        <v>36</v>
      </c>
      <c r="D8">
        <v>24</v>
      </c>
      <c r="E8">
        <v>26</v>
      </c>
      <c r="G8">
        <v>23.6</v>
      </c>
      <c r="H8">
        <v>23</v>
      </c>
      <c r="I8">
        <v>20</v>
      </c>
      <c r="J8">
        <v>27</v>
      </c>
      <c r="K8" s="2">
        <v>27.6</v>
      </c>
    </row>
    <row r="9" spans="1:11" x14ac:dyDescent="0.55000000000000004">
      <c r="A9" t="s">
        <v>6</v>
      </c>
      <c r="B9">
        <v>6</v>
      </c>
      <c r="C9">
        <v>9</v>
      </c>
      <c r="D9">
        <v>0</v>
      </c>
      <c r="E9">
        <v>10</v>
      </c>
      <c r="G9">
        <v>16.7</v>
      </c>
      <c r="H9">
        <v>21</v>
      </c>
      <c r="I9">
        <v>25</v>
      </c>
      <c r="J9">
        <v>22</v>
      </c>
      <c r="K9" s="2">
        <v>6.9</v>
      </c>
    </row>
    <row r="10" spans="1:11" x14ac:dyDescent="0.55000000000000004">
      <c r="A10" t="s">
        <v>17</v>
      </c>
      <c r="H10">
        <v>23</v>
      </c>
      <c r="I10">
        <v>22.5</v>
      </c>
      <c r="J10">
        <v>14</v>
      </c>
    </row>
    <row r="13" spans="1:11" x14ac:dyDescent="0.55000000000000004">
      <c r="C1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3220-D5BE-4019-80C2-449396573435}">
  <dimension ref="A1:K12"/>
  <sheetViews>
    <sheetView tabSelected="1" workbookViewId="0">
      <selection activeCell="D8" sqref="D8"/>
    </sheetView>
  </sheetViews>
  <sheetFormatPr defaultRowHeight="14.4" x14ac:dyDescent="0.55000000000000004"/>
  <sheetData>
    <row r="1" spans="1:11" x14ac:dyDescent="0.55000000000000004">
      <c r="A1" t="s">
        <v>19</v>
      </c>
    </row>
    <row r="2" spans="1:11" x14ac:dyDescent="0.55000000000000004">
      <c r="A2" t="s">
        <v>43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8</v>
      </c>
      <c r="C3">
        <v>0</v>
      </c>
      <c r="D3">
        <v>22</v>
      </c>
      <c r="E3">
        <v>21</v>
      </c>
      <c r="G3">
        <v>5.0999999999999996</v>
      </c>
      <c r="H3">
        <v>11</v>
      </c>
      <c r="I3">
        <v>13.5</v>
      </c>
      <c r="J3">
        <v>18</v>
      </c>
      <c r="K3">
        <v>4.625</v>
      </c>
    </row>
    <row r="4" spans="1:11" x14ac:dyDescent="0.55000000000000004">
      <c r="A4" t="s">
        <v>15</v>
      </c>
      <c r="B4">
        <v>16</v>
      </c>
      <c r="C4">
        <v>13</v>
      </c>
      <c r="D4">
        <v>16</v>
      </c>
      <c r="E4">
        <v>8</v>
      </c>
      <c r="G4">
        <v>17.899999999999999</v>
      </c>
      <c r="H4">
        <v>9</v>
      </c>
      <c r="I4">
        <v>12.5</v>
      </c>
      <c r="J4">
        <v>21</v>
      </c>
      <c r="K4">
        <v>10.25</v>
      </c>
    </row>
    <row r="5" spans="1:11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0.7</v>
      </c>
      <c r="H5">
        <v>2</v>
      </c>
      <c r="I5">
        <v>0</v>
      </c>
      <c r="J5">
        <v>0</v>
      </c>
      <c r="K5">
        <v>8.75</v>
      </c>
    </row>
    <row r="6" spans="1:11" x14ac:dyDescent="0.55000000000000004">
      <c r="A6" t="s">
        <v>16</v>
      </c>
      <c r="B6">
        <v>0</v>
      </c>
      <c r="C6">
        <v>13</v>
      </c>
      <c r="D6">
        <v>0</v>
      </c>
      <c r="E6">
        <v>0</v>
      </c>
      <c r="G6">
        <v>0</v>
      </c>
      <c r="H6">
        <v>4</v>
      </c>
      <c r="I6">
        <v>0</v>
      </c>
      <c r="J6">
        <v>0</v>
      </c>
      <c r="K6">
        <v>0.125</v>
      </c>
    </row>
    <row r="7" spans="1:11" x14ac:dyDescent="0.55000000000000004">
      <c r="A7" t="s">
        <v>4</v>
      </c>
      <c r="B7">
        <v>12</v>
      </c>
      <c r="C7">
        <v>49</v>
      </c>
      <c r="D7">
        <v>23</v>
      </c>
      <c r="E7">
        <v>14</v>
      </c>
      <c r="G7">
        <v>10.4</v>
      </c>
      <c r="H7">
        <v>0</v>
      </c>
      <c r="I7">
        <v>0</v>
      </c>
      <c r="J7">
        <v>0</v>
      </c>
      <c r="K7">
        <v>11</v>
      </c>
    </row>
    <row r="8" spans="1:11" x14ac:dyDescent="0.55000000000000004">
      <c r="A8" t="s">
        <v>5</v>
      </c>
      <c r="B8">
        <v>48</v>
      </c>
      <c r="C8">
        <v>25</v>
      </c>
      <c r="D8">
        <v>39</v>
      </c>
      <c r="E8">
        <v>53</v>
      </c>
      <c r="G8">
        <v>57.1</v>
      </c>
      <c r="H8">
        <v>15.4</v>
      </c>
      <c r="I8">
        <v>8.5</v>
      </c>
      <c r="J8">
        <v>26</v>
      </c>
      <c r="K8">
        <v>61.5</v>
      </c>
    </row>
    <row r="9" spans="1:11" x14ac:dyDescent="0.55000000000000004">
      <c r="A9" t="s">
        <v>6</v>
      </c>
      <c r="B9">
        <v>16</v>
      </c>
      <c r="C9">
        <v>0</v>
      </c>
      <c r="D9">
        <v>0</v>
      </c>
      <c r="E9">
        <v>5</v>
      </c>
      <c r="G9">
        <v>8.8000000000000007</v>
      </c>
      <c r="H9">
        <v>41.1</v>
      </c>
      <c r="I9">
        <v>54.5</v>
      </c>
      <c r="J9">
        <v>19</v>
      </c>
      <c r="K9">
        <v>3.75</v>
      </c>
    </row>
    <row r="10" spans="1:11" x14ac:dyDescent="0.55000000000000004">
      <c r="A10" t="s">
        <v>17</v>
      </c>
      <c r="H10">
        <v>17.5</v>
      </c>
      <c r="I10">
        <v>11</v>
      </c>
      <c r="J10">
        <v>16</v>
      </c>
    </row>
    <row r="12" spans="1:11" x14ac:dyDescent="0.55000000000000004">
      <c r="A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Cover</vt:lpstr>
      <vt:lpstr>F24 Trees</vt:lpstr>
      <vt:lpstr>Historical Frequency</vt:lpstr>
      <vt:lpstr>Historical Rel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2024-10-21T16:49:19Z</dcterms:modified>
</cp:coreProperties>
</file>