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gio365-my.sharepoint.com/personal/katinka_muri_krahn_ngi_no/Documents/VOW/Data/"/>
    </mc:Choice>
  </mc:AlternateContent>
  <xr:revisionPtr revIDLastSave="5" documentId="13_ncr:1_{C4731957-DD0D-534A-A545-F82F2AFCBCA5}" xr6:coauthVersionLast="47" xr6:coauthVersionMax="47" xr10:uidLastSave="{655E0FC7-0CF4-284A-9B5B-0F9ADA13E5D6}"/>
  <bookViews>
    <workbookView xWindow="-7060" yWindow="-25620" windowWidth="40760" windowHeight="22140" xr2:uid="{0FA052B5-95C4-4EE3-98BD-168CEEC0713C}"/>
  </bookViews>
  <sheets>
    <sheet name="Main and trace el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1" l="1"/>
  <c r="K63" i="1"/>
  <c r="K64" i="1"/>
  <c r="K65" i="1"/>
  <c r="K66" i="1"/>
  <c r="K67" i="1"/>
  <c r="K68" i="1"/>
  <c r="K69" i="1"/>
  <c r="K70" i="1"/>
  <c r="K71" i="1"/>
  <c r="K72" i="1"/>
  <c r="K73" i="1"/>
  <c r="K39" i="1"/>
  <c r="K40" i="1"/>
  <c r="K41" i="1"/>
  <c r="K42" i="1"/>
  <c r="K43" i="1"/>
  <c r="K44" i="1"/>
  <c r="K45" i="1"/>
  <c r="K46" i="1"/>
  <c r="K47" i="1"/>
  <c r="K48" i="1"/>
  <c r="K49" i="1"/>
  <c r="K38" i="1"/>
  <c r="K15" i="1"/>
  <c r="K16" i="1"/>
  <c r="K17" i="1"/>
  <c r="K18" i="1"/>
  <c r="K19" i="1"/>
  <c r="K20" i="1"/>
  <c r="K21" i="1"/>
  <c r="K22" i="1"/>
  <c r="K23" i="1"/>
  <c r="K24" i="1"/>
  <c r="K25" i="1"/>
  <c r="K14" i="1"/>
  <c r="K53" i="1"/>
  <c r="K52" i="1"/>
  <c r="K51" i="1"/>
  <c r="K50" i="1"/>
  <c r="K29" i="1"/>
  <c r="K28" i="1"/>
  <c r="K27" i="1"/>
  <c r="K26" i="1"/>
  <c r="K3" i="1"/>
  <c r="K4" i="1"/>
  <c r="K5" i="1"/>
  <c r="K2" i="1"/>
</calcChain>
</file>

<file path=xl/sharedStrings.xml><?xml version="1.0" encoding="utf-8"?>
<sst xmlns="http://schemas.openxmlformats.org/spreadsheetml/2006/main" count="408" uniqueCount="57">
  <si>
    <t>C</t>
  </si>
  <si>
    <t>%</t>
  </si>
  <si>
    <t>N</t>
  </si>
  <si>
    <t>H</t>
  </si>
  <si>
    <t>O</t>
  </si>
  <si>
    <t xml:space="preserve">Ca </t>
  </si>
  <si>
    <t>g/kg</t>
  </si>
  <si>
    <t>Fe</t>
  </si>
  <si>
    <t>K</t>
  </si>
  <si>
    <t>Mg</t>
  </si>
  <si>
    <t xml:space="preserve">Na </t>
  </si>
  <si>
    <t>P</t>
  </si>
  <si>
    <t>S</t>
  </si>
  <si>
    <t>Si</t>
  </si>
  <si>
    <t>As</t>
  </si>
  <si>
    <t>mg/kg</t>
  </si>
  <si>
    <t>Ba</t>
  </si>
  <si>
    <t>Cd</t>
  </si>
  <si>
    <t>Co</t>
  </si>
  <si>
    <t>Cr</t>
  </si>
  <si>
    <t>Cu</t>
  </si>
  <si>
    <t>Mo</t>
  </si>
  <si>
    <t>Ni</t>
  </si>
  <si>
    <t>Pb</t>
  </si>
  <si>
    <t>Sr</t>
  </si>
  <si>
    <t>V</t>
  </si>
  <si>
    <t>Zn</t>
  </si>
  <si>
    <t>N2</t>
  </si>
  <si>
    <t>CO2</t>
  </si>
  <si>
    <t>m2/g</t>
  </si>
  <si>
    <t>cc/g</t>
  </si>
  <si>
    <t>CWC</t>
  </si>
  <si>
    <t>ULS</t>
  </si>
  <si>
    <t>DSL</t>
  </si>
  <si>
    <t>Unit</t>
  </si>
  <si>
    <t>Biochar</t>
  </si>
  <si>
    <t>Parameter</t>
  </si>
  <si>
    <t>Model</t>
  </si>
  <si>
    <t>Porosity</t>
  </si>
  <si>
    <t>SA</t>
  </si>
  <si>
    <t>PV</t>
  </si>
  <si>
    <t>BET</t>
  </si>
  <si>
    <t>BJH</t>
  </si>
  <si>
    <t>DFT</t>
  </si>
  <si>
    <t>PV_SA</t>
  </si>
  <si>
    <t>N2_BET_SA</t>
  </si>
  <si>
    <t>N2_BJH_PV</t>
  </si>
  <si>
    <t>N2_DFT_SA</t>
  </si>
  <si>
    <t>N2_DFT_PV</t>
  </si>
  <si>
    <t>CO2_DFT_SA</t>
  </si>
  <si>
    <t>CO2_DFT_PV</t>
  </si>
  <si>
    <t>Use</t>
  </si>
  <si>
    <t>Gas</t>
  </si>
  <si>
    <t>Mean_diffunit</t>
  </si>
  <si>
    <t>Mean_sameunit</t>
  </si>
  <si>
    <t>Unit_same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</si>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</sst>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/>
    <xf numFmtId="164" fontId="0" fillId="0" borderId="0" xfId="0" applyNumberFormat="1"/>
    <xf numFmtId="164" fontId="0" fillId="0" borderId="0" xfId="0" applyNumberFormat="1" applyFill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E307-CDA0-428E-BC1C-BF3F0F446072}">
  <dimension ref="A1:AC101"/>
  <sheetViews>
    <sheetView tabSelected="1" zoomScale="110" zoomScaleNormal="110" workbookViewId="0">
      <selection activeCell="K1" sqref="J1:K1048576"/>
    </sheetView>
  </sheetViews>
  <sheetFormatPr baseColWidth="10" defaultColWidth="8.83203125" defaultRowHeight="15" x14ac:dyDescent="0.2"/>
  <cols>
    <col min="1" max="1" width="20.83203125" bestFit="1" customWidth="1"/>
    <col min="3" max="3" width="8.83203125" style="8"/>
    <col min="8" max="8" width="8.83203125" style="8"/>
    <col min="11" max="11" width="11.83203125" bestFit="1" customWidth="1"/>
  </cols>
  <sheetData>
    <row r="1" spans="1:28" x14ac:dyDescent="0.2">
      <c r="A1" s="8" t="s">
        <v>36</v>
      </c>
      <c r="B1" s="8" t="s">
        <v>34</v>
      </c>
      <c r="C1" s="8" t="s">
        <v>55</v>
      </c>
      <c r="D1" s="8" t="s">
        <v>53</v>
      </c>
      <c r="E1" s="8" t="s">
        <v>35</v>
      </c>
      <c r="F1" t="s">
        <v>37</v>
      </c>
      <c r="G1" t="s">
        <v>38</v>
      </c>
      <c r="H1" s="8" t="s">
        <v>52</v>
      </c>
      <c r="I1" t="s">
        <v>44</v>
      </c>
      <c r="J1" t="s">
        <v>51</v>
      </c>
      <c r="K1" t="s">
        <v>54</v>
      </c>
      <c r="L1" t="s">
        <v>56</v>
      </c>
    </row>
    <row r="2" spans="1:28" x14ac:dyDescent="0.2">
      <c r="A2" s="8" t="s">
        <v>0</v>
      </c>
      <c r="B2" s="8" t="s">
        <v>1</v>
      </c>
      <c r="C2" s="8" t="s">
        <v>6</v>
      </c>
      <c r="D2" s="8">
        <v>91.433333333333337</v>
      </c>
      <c r="E2" s="8" t="s">
        <v>31</v>
      </c>
      <c r="F2" s="8"/>
      <c r="G2" s="8"/>
      <c r="I2" s="8">
        <v>0</v>
      </c>
      <c r="J2" s="8">
        <v>1</v>
      </c>
      <c r="K2">
        <f>D2*10</f>
        <v>914.33333333333337</v>
      </c>
      <c r="L2">
        <v>1</v>
      </c>
    </row>
    <row r="3" spans="1:28" x14ac:dyDescent="0.2">
      <c r="A3" s="8" t="s">
        <v>2</v>
      </c>
      <c r="B3" s="8" t="s">
        <v>1</v>
      </c>
      <c r="C3" s="8" t="s">
        <v>6</v>
      </c>
      <c r="D3" s="8">
        <v>0.68509999999999993</v>
      </c>
      <c r="E3" s="8" t="s">
        <v>31</v>
      </c>
      <c r="F3" s="8"/>
      <c r="G3" s="8"/>
      <c r="I3" s="8">
        <v>0</v>
      </c>
      <c r="J3" s="8">
        <v>1</v>
      </c>
      <c r="K3" s="8">
        <f t="shared" ref="K3:K5" si="0">D3*10</f>
        <v>6.8509999999999991</v>
      </c>
      <c r="L3" s="8">
        <v>0</v>
      </c>
      <c r="M3" s="4"/>
      <c r="N3" s="4"/>
      <c r="R3" s="9"/>
      <c r="S3" s="9"/>
      <c r="T3" s="9"/>
    </row>
    <row r="4" spans="1:28" x14ac:dyDescent="0.2">
      <c r="A4" s="8" t="s">
        <v>3</v>
      </c>
      <c r="B4" s="8" t="s">
        <v>1</v>
      </c>
      <c r="C4" s="8" t="s">
        <v>6</v>
      </c>
      <c r="D4" s="8">
        <v>1.0052000000000001</v>
      </c>
      <c r="E4" s="8" t="s">
        <v>31</v>
      </c>
      <c r="F4" s="8"/>
      <c r="G4" s="8"/>
      <c r="I4" s="8">
        <v>0</v>
      </c>
      <c r="J4" s="8">
        <v>1</v>
      </c>
      <c r="K4" s="8">
        <f t="shared" si="0"/>
        <v>10.052000000000001</v>
      </c>
      <c r="L4" s="8">
        <v>0</v>
      </c>
      <c r="M4" s="4"/>
      <c r="N4" s="4"/>
      <c r="R4" s="9"/>
      <c r="S4" s="9"/>
      <c r="T4" s="9"/>
    </row>
    <row r="5" spans="1:28" x14ac:dyDescent="0.2">
      <c r="A5" s="8" t="s">
        <v>4</v>
      </c>
      <c r="B5" s="8" t="s">
        <v>1</v>
      </c>
      <c r="C5" s="8" t="s">
        <v>6</v>
      </c>
      <c r="D5" s="8">
        <v>5.5</v>
      </c>
      <c r="E5" s="8" t="s">
        <v>31</v>
      </c>
      <c r="F5" s="8"/>
      <c r="G5" s="8"/>
      <c r="I5" s="8">
        <v>0</v>
      </c>
      <c r="J5" s="8">
        <v>1</v>
      </c>
      <c r="K5" s="8">
        <f t="shared" si="0"/>
        <v>55</v>
      </c>
      <c r="L5" s="8">
        <v>0</v>
      </c>
      <c r="M5" s="4"/>
      <c r="N5" s="4"/>
      <c r="O5" s="9"/>
      <c r="P5" s="9"/>
      <c r="R5" s="9"/>
      <c r="S5" s="9"/>
      <c r="T5" s="9"/>
    </row>
    <row r="6" spans="1:28" x14ac:dyDescent="0.2">
      <c r="A6" s="8" t="s">
        <v>5</v>
      </c>
      <c r="B6" s="8" t="s">
        <v>6</v>
      </c>
      <c r="C6" s="8" t="s">
        <v>6</v>
      </c>
      <c r="D6" s="8">
        <v>8.0333333333333332</v>
      </c>
      <c r="E6" s="8" t="s">
        <v>31</v>
      </c>
      <c r="F6" s="8"/>
      <c r="G6" s="8"/>
      <c r="I6" s="8">
        <v>0</v>
      </c>
      <c r="J6" s="8">
        <v>1</v>
      </c>
      <c r="K6" s="8">
        <v>8.0333333333333332</v>
      </c>
      <c r="L6" s="8">
        <v>1</v>
      </c>
      <c r="M6" s="3"/>
      <c r="N6" s="4"/>
      <c r="O6" s="4"/>
      <c r="P6" s="10"/>
      <c r="R6" s="9"/>
      <c r="S6" s="9"/>
      <c r="T6" s="9"/>
    </row>
    <row r="7" spans="1:28" x14ac:dyDescent="0.2">
      <c r="A7" s="8" t="s">
        <v>7</v>
      </c>
      <c r="B7" s="8" t="s">
        <v>6</v>
      </c>
      <c r="C7" s="8" t="s">
        <v>6</v>
      </c>
      <c r="D7" s="8">
        <v>0.12533333333333332</v>
      </c>
      <c r="E7" s="8" t="s">
        <v>31</v>
      </c>
      <c r="F7" s="8"/>
      <c r="G7" s="8"/>
      <c r="I7" s="8">
        <v>0</v>
      </c>
      <c r="J7" s="8">
        <v>1</v>
      </c>
      <c r="K7" s="8">
        <v>0.12533333333333332</v>
      </c>
      <c r="L7" s="8">
        <v>1</v>
      </c>
      <c r="M7" s="3"/>
      <c r="N7" s="5"/>
      <c r="O7" s="5"/>
      <c r="P7" s="5"/>
    </row>
    <row r="8" spans="1:28" x14ac:dyDescent="0.2">
      <c r="A8" s="8" t="s">
        <v>8</v>
      </c>
      <c r="B8" s="8" t="s">
        <v>6</v>
      </c>
      <c r="C8" s="8" t="s">
        <v>6</v>
      </c>
      <c r="D8" s="8">
        <v>4.0333333333333332</v>
      </c>
      <c r="E8" s="8" t="s">
        <v>31</v>
      </c>
      <c r="F8" s="8"/>
      <c r="G8" s="8"/>
      <c r="I8" s="8">
        <v>0</v>
      </c>
      <c r="J8" s="8">
        <v>1</v>
      </c>
      <c r="K8" s="8">
        <v>4.0333333333333332</v>
      </c>
      <c r="L8" s="8">
        <v>0</v>
      </c>
      <c r="M8" s="3"/>
      <c r="N8" s="4"/>
      <c r="O8" s="4"/>
      <c r="P8" s="4"/>
      <c r="R8" s="9"/>
      <c r="S8" s="9"/>
      <c r="T8" s="9"/>
    </row>
    <row r="9" spans="1:28" x14ac:dyDescent="0.2">
      <c r="A9" s="8" t="s">
        <v>9</v>
      </c>
      <c r="B9" s="8" t="s">
        <v>6</v>
      </c>
      <c r="C9" s="8" t="s">
        <v>6</v>
      </c>
      <c r="D9" s="8">
        <v>0.90666666666666673</v>
      </c>
      <c r="E9" s="8" t="s">
        <v>31</v>
      </c>
      <c r="F9" s="8"/>
      <c r="G9" s="8"/>
      <c r="I9" s="8">
        <v>0</v>
      </c>
      <c r="J9" s="8">
        <v>1</v>
      </c>
      <c r="K9" s="8">
        <v>0.90666666666666673</v>
      </c>
      <c r="L9" s="8">
        <v>0</v>
      </c>
      <c r="M9" s="3"/>
      <c r="N9" s="6"/>
      <c r="O9" s="6"/>
      <c r="P9" s="6"/>
      <c r="R9" s="9"/>
      <c r="S9" s="9"/>
      <c r="T9" s="9"/>
    </row>
    <row r="10" spans="1:28" x14ac:dyDescent="0.2">
      <c r="A10" s="8" t="s">
        <v>10</v>
      </c>
      <c r="B10" s="8" t="s">
        <v>6</v>
      </c>
      <c r="C10" s="8" t="s">
        <v>6</v>
      </c>
      <c r="D10" s="8">
        <v>5.1666666666666666E-2</v>
      </c>
      <c r="E10" s="8" t="s">
        <v>31</v>
      </c>
      <c r="F10" s="8"/>
      <c r="G10" s="8"/>
      <c r="I10" s="8">
        <v>0</v>
      </c>
      <c r="J10" s="8">
        <v>1</v>
      </c>
      <c r="K10" s="8">
        <v>5.1666666666666666E-2</v>
      </c>
      <c r="L10" s="8">
        <v>0</v>
      </c>
      <c r="M10" s="3"/>
      <c r="N10" s="6"/>
      <c r="O10" s="6"/>
      <c r="P10" s="6"/>
    </row>
    <row r="11" spans="1:28" x14ac:dyDescent="0.2">
      <c r="A11" s="8" t="s">
        <v>11</v>
      </c>
      <c r="B11" s="8" t="s">
        <v>6</v>
      </c>
      <c r="C11" s="8" t="s">
        <v>6</v>
      </c>
      <c r="D11" s="8">
        <v>0.41</v>
      </c>
      <c r="E11" s="8" t="s">
        <v>31</v>
      </c>
      <c r="F11" s="8"/>
      <c r="G11" s="8"/>
      <c r="I11" s="8">
        <v>0</v>
      </c>
      <c r="J11" s="8">
        <v>1</v>
      </c>
      <c r="K11" s="8">
        <v>0.41</v>
      </c>
      <c r="L11" s="8">
        <v>0</v>
      </c>
      <c r="M11" s="3"/>
      <c r="N11" s="4"/>
      <c r="O11" s="4"/>
      <c r="P11" s="4"/>
    </row>
    <row r="12" spans="1:28" x14ac:dyDescent="0.2">
      <c r="A12" s="8" t="s">
        <v>12</v>
      </c>
      <c r="B12" s="8" t="s">
        <v>6</v>
      </c>
      <c r="C12" s="8" t="s">
        <v>6</v>
      </c>
      <c r="D12" s="8">
        <v>8.900000000000001E-2</v>
      </c>
      <c r="E12" s="8" t="s">
        <v>31</v>
      </c>
      <c r="F12" s="8"/>
      <c r="G12" s="8"/>
      <c r="I12" s="8">
        <v>0</v>
      </c>
      <c r="J12" s="8">
        <v>1</v>
      </c>
      <c r="K12" s="8">
        <v>8.900000000000001E-2</v>
      </c>
      <c r="L12" s="8">
        <v>0</v>
      </c>
      <c r="M12" s="3"/>
      <c r="N12" s="6"/>
      <c r="O12" s="6"/>
      <c r="P12" s="6"/>
    </row>
    <row r="13" spans="1:28" x14ac:dyDescent="0.2">
      <c r="A13" s="8" t="s">
        <v>13</v>
      </c>
      <c r="B13" s="8" t="s">
        <v>6</v>
      </c>
      <c r="C13" s="8" t="s">
        <v>6</v>
      </c>
      <c r="D13" s="8">
        <v>0.16666666666666666</v>
      </c>
      <c r="E13" s="8" t="s">
        <v>31</v>
      </c>
      <c r="F13" s="8"/>
      <c r="G13" s="8"/>
      <c r="I13" s="8">
        <v>0</v>
      </c>
      <c r="J13" s="8">
        <v>1</v>
      </c>
      <c r="K13" s="8">
        <v>0.16666666666666666</v>
      </c>
      <c r="L13" s="8">
        <v>0</v>
      </c>
      <c r="M13" s="3"/>
      <c r="N13" s="6"/>
      <c r="O13" s="6"/>
      <c r="P13" s="6"/>
    </row>
    <row r="14" spans="1:28" x14ac:dyDescent="0.2">
      <c r="A14" s="8" t="s">
        <v>14</v>
      </c>
      <c r="B14" s="8" t="s">
        <v>15</v>
      </c>
      <c r="C14" s="8" t="s">
        <v>6</v>
      </c>
      <c r="D14" s="8">
        <v>1.0733333333333333E-2</v>
      </c>
      <c r="E14" s="8" t="s">
        <v>31</v>
      </c>
      <c r="F14" s="8"/>
      <c r="G14" s="8"/>
      <c r="I14" s="8">
        <v>0</v>
      </c>
      <c r="J14" s="8">
        <v>1</v>
      </c>
      <c r="K14" s="8">
        <f>D14/1000</f>
        <v>1.0733333333333333E-5</v>
      </c>
      <c r="L14" s="8">
        <v>0</v>
      </c>
      <c r="M14" s="7"/>
      <c r="N14" s="7"/>
      <c r="O14" s="6"/>
      <c r="Q14" s="6"/>
    </row>
    <row r="15" spans="1:28" x14ac:dyDescent="0.2">
      <c r="A15" s="8" t="s">
        <v>16</v>
      </c>
      <c r="B15" s="8" t="s">
        <v>15</v>
      </c>
      <c r="C15" s="8" t="s">
        <v>6</v>
      </c>
      <c r="D15" s="8">
        <v>216.66666666666669</v>
      </c>
      <c r="E15" s="8" t="s">
        <v>31</v>
      </c>
      <c r="F15" s="8"/>
      <c r="G15" s="8"/>
      <c r="I15" s="8">
        <v>0</v>
      </c>
      <c r="J15" s="8">
        <v>1</v>
      </c>
      <c r="K15" s="8">
        <f t="shared" ref="K15:K25" si="1">D15/1000</f>
        <v>0.21666666666666667</v>
      </c>
      <c r="L15" s="8">
        <v>0</v>
      </c>
      <c r="M15" s="7"/>
      <c r="N15" s="7"/>
      <c r="O15" s="6"/>
      <c r="Q15" s="6"/>
      <c r="W15" s="9"/>
      <c r="X15" s="9"/>
      <c r="Y15" s="1"/>
      <c r="Z15" s="1"/>
      <c r="AA15" s="9"/>
      <c r="AB15" s="9"/>
    </row>
    <row r="16" spans="1:28" x14ac:dyDescent="0.2">
      <c r="A16" s="8" t="s">
        <v>17</v>
      </c>
      <c r="B16" s="8" t="s">
        <v>15</v>
      </c>
      <c r="C16" s="8" t="s">
        <v>6</v>
      </c>
      <c r="D16" s="8">
        <v>4.4000000000000002E-4</v>
      </c>
      <c r="E16" s="8" t="s">
        <v>31</v>
      </c>
      <c r="F16" s="8"/>
      <c r="G16" s="8"/>
      <c r="I16" s="8">
        <v>0</v>
      </c>
      <c r="J16" s="8">
        <v>1</v>
      </c>
      <c r="K16" s="8">
        <f t="shared" si="1"/>
        <v>4.4000000000000002E-7</v>
      </c>
      <c r="L16" s="8">
        <v>0</v>
      </c>
      <c r="M16" s="7"/>
      <c r="N16" s="7"/>
      <c r="O16" s="6"/>
      <c r="Q16" s="6"/>
      <c r="W16" s="1"/>
      <c r="X16" s="1"/>
      <c r="Y16" s="2"/>
      <c r="Z16" s="2"/>
      <c r="AA16" s="1"/>
      <c r="AB16" s="1"/>
    </row>
    <row r="17" spans="1:29" x14ac:dyDescent="0.2">
      <c r="A17" s="8" t="s">
        <v>18</v>
      </c>
      <c r="B17" s="8" t="s">
        <v>15</v>
      </c>
      <c r="C17" s="8" t="s">
        <v>6</v>
      </c>
      <c r="D17" s="8">
        <v>0.30000000000000004</v>
      </c>
      <c r="E17" s="8" t="s">
        <v>31</v>
      </c>
      <c r="F17" s="8"/>
      <c r="G17" s="8"/>
      <c r="I17" s="8">
        <v>0</v>
      </c>
      <c r="J17" s="8">
        <v>1</v>
      </c>
      <c r="K17" s="8">
        <f t="shared" si="1"/>
        <v>3.0000000000000003E-4</v>
      </c>
      <c r="L17" s="8">
        <v>0</v>
      </c>
      <c r="M17" s="7"/>
      <c r="N17" s="7"/>
      <c r="O17" s="6"/>
      <c r="Q17" s="6"/>
      <c r="W17" s="1"/>
      <c r="X17" s="1"/>
      <c r="Y17" s="2"/>
      <c r="Z17" s="2"/>
      <c r="AA17" s="1"/>
      <c r="AB17" s="1"/>
    </row>
    <row r="18" spans="1:29" x14ac:dyDescent="0.2">
      <c r="A18" s="8" t="s">
        <v>19</v>
      </c>
      <c r="B18" s="8" t="s">
        <v>15</v>
      </c>
      <c r="C18" s="8" t="s">
        <v>6</v>
      </c>
      <c r="D18" s="8">
        <v>1.6866666666666668</v>
      </c>
      <c r="E18" s="8" t="s">
        <v>31</v>
      </c>
      <c r="F18" s="8"/>
      <c r="G18" s="8"/>
      <c r="I18" s="8">
        <v>0</v>
      </c>
      <c r="J18" s="8">
        <v>1</v>
      </c>
      <c r="K18" s="8">
        <f t="shared" si="1"/>
        <v>1.6866666666666668E-3</v>
      </c>
      <c r="L18" s="8">
        <v>0</v>
      </c>
      <c r="M18" s="7"/>
      <c r="N18" s="7"/>
      <c r="O18" s="6"/>
      <c r="Q18" s="6"/>
    </row>
    <row r="19" spans="1:29" x14ac:dyDescent="0.2">
      <c r="A19" s="8" t="s">
        <v>20</v>
      </c>
      <c r="B19" s="8" t="s">
        <v>15</v>
      </c>
      <c r="C19" s="8" t="s">
        <v>6</v>
      </c>
      <c r="D19" s="8">
        <v>5.1666666666666661</v>
      </c>
      <c r="E19" s="8" t="s">
        <v>31</v>
      </c>
      <c r="F19" s="8"/>
      <c r="G19" s="8"/>
      <c r="I19" s="8">
        <v>0</v>
      </c>
      <c r="J19" s="8">
        <v>1</v>
      </c>
      <c r="K19" s="8">
        <f t="shared" si="1"/>
        <v>5.1666666666666658E-3</v>
      </c>
      <c r="L19" s="8">
        <v>0</v>
      </c>
      <c r="M19" s="7"/>
      <c r="N19" s="7"/>
      <c r="O19" s="6"/>
      <c r="Q19" s="6"/>
    </row>
    <row r="20" spans="1:29" x14ac:dyDescent="0.2">
      <c r="A20" s="8" t="s">
        <v>21</v>
      </c>
      <c r="B20" s="8" t="s">
        <v>15</v>
      </c>
      <c r="C20" s="8" t="s">
        <v>6</v>
      </c>
      <c r="D20" s="8">
        <v>5.6333333333333339E-2</v>
      </c>
      <c r="E20" s="8" t="s">
        <v>31</v>
      </c>
      <c r="F20" s="8"/>
      <c r="G20" s="8"/>
      <c r="I20" s="8">
        <v>0</v>
      </c>
      <c r="J20" s="8">
        <v>1</v>
      </c>
      <c r="K20" s="8">
        <f t="shared" si="1"/>
        <v>5.6333333333333338E-5</v>
      </c>
      <c r="L20" s="8">
        <v>0</v>
      </c>
      <c r="M20" s="7"/>
      <c r="N20" s="7"/>
      <c r="O20" s="6"/>
      <c r="Q20" s="6"/>
    </row>
    <row r="21" spans="1:29" x14ac:dyDescent="0.2">
      <c r="A21" s="8" t="s">
        <v>22</v>
      </c>
      <c r="B21" s="8" t="s">
        <v>15</v>
      </c>
      <c r="C21" s="8" t="s">
        <v>6</v>
      </c>
      <c r="D21" s="8">
        <v>1.7666666666666666</v>
      </c>
      <c r="E21" s="8" t="s">
        <v>31</v>
      </c>
      <c r="F21" s="8"/>
      <c r="G21" s="8"/>
      <c r="I21" s="8">
        <v>0</v>
      </c>
      <c r="J21" s="8">
        <v>1</v>
      </c>
      <c r="K21" s="8">
        <f t="shared" si="1"/>
        <v>1.7666666666666666E-3</v>
      </c>
      <c r="L21" s="8">
        <v>0</v>
      </c>
      <c r="M21" s="7"/>
      <c r="N21" s="7"/>
      <c r="O21" s="6"/>
      <c r="Q21" s="6"/>
    </row>
    <row r="22" spans="1:29" x14ac:dyDescent="0.2">
      <c r="A22" s="8" t="s">
        <v>23</v>
      </c>
      <c r="B22" s="8" t="s">
        <v>15</v>
      </c>
      <c r="C22" s="8" t="s">
        <v>6</v>
      </c>
      <c r="D22" s="8">
        <v>8.0333333333333326E-2</v>
      </c>
      <c r="E22" s="8" t="s">
        <v>31</v>
      </c>
      <c r="F22" s="8"/>
      <c r="G22" s="8"/>
      <c r="I22" s="8">
        <v>0</v>
      </c>
      <c r="J22" s="8">
        <v>1</v>
      </c>
      <c r="K22" s="8">
        <f t="shared" si="1"/>
        <v>8.0333333333333325E-5</v>
      </c>
      <c r="L22" s="8">
        <v>0</v>
      </c>
      <c r="M22" s="7"/>
      <c r="N22" s="7"/>
      <c r="O22" s="6"/>
      <c r="Q22" s="6"/>
      <c r="V22" s="16"/>
      <c r="W22" s="16"/>
      <c r="X22" s="16"/>
      <c r="Y22" s="16"/>
      <c r="Z22" s="16"/>
      <c r="AA22" s="16"/>
      <c r="AB22" s="16"/>
      <c r="AC22" s="11"/>
    </row>
    <row r="23" spans="1:29" x14ac:dyDescent="0.2">
      <c r="A23" s="8" t="s">
        <v>24</v>
      </c>
      <c r="B23" s="8" t="s">
        <v>15</v>
      </c>
      <c r="C23" s="8" t="s">
        <v>6</v>
      </c>
      <c r="D23" s="8">
        <v>36.333333333333336</v>
      </c>
      <c r="E23" s="8" t="s">
        <v>31</v>
      </c>
      <c r="F23" s="8"/>
      <c r="G23" s="8"/>
      <c r="I23" s="8">
        <v>0</v>
      </c>
      <c r="J23" s="8">
        <v>1</v>
      </c>
      <c r="K23" s="8">
        <f t="shared" si="1"/>
        <v>3.6333333333333336E-2</v>
      </c>
      <c r="L23" s="8">
        <v>0</v>
      </c>
      <c r="M23" s="7"/>
      <c r="N23" s="7"/>
      <c r="O23" s="6"/>
      <c r="Q23" s="6"/>
      <c r="U23" s="12"/>
      <c r="V23" s="12"/>
      <c r="W23" s="12"/>
      <c r="X23" s="12"/>
      <c r="Y23" s="12"/>
      <c r="Z23" s="12"/>
      <c r="AA23" s="12"/>
      <c r="AB23" s="12"/>
    </row>
    <row r="24" spans="1:29" x14ac:dyDescent="0.2">
      <c r="A24" s="8" t="s">
        <v>25</v>
      </c>
      <c r="B24" s="8" t="s">
        <v>15</v>
      </c>
      <c r="C24" s="8" t="s">
        <v>6</v>
      </c>
      <c r="D24" s="8">
        <v>9.6000000000000016E-2</v>
      </c>
      <c r="E24" s="8" t="s">
        <v>31</v>
      </c>
      <c r="F24" s="8"/>
      <c r="G24" s="8"/>
      <c r="I24" s="8">
        <v>0</v>
      </c>
      <c r="J24" s="8">
        <v>1</v>
      </c>
      <c r="K24" s="8">
        <f t="shared" si="1"/>
        <v>9.6000000000000016E-5</v>
      </c>
      <c r="L24" s="8">
        <v>0</v>
      </c>
      <c r="M24" s="7"/>
      <c r="N24" s="7"/>
      <c r="O24" s="6"/>
      <c r="Q24" s="6"/>
      <c r="U24" s="12"/>
      <c r="V24" s="13"/>
      <c r="W24" s="14"/>
      <c r="X24" s="14"/>
      <c r="Y24" s="14"/>
      <c r="Z24" s="13"/>
      <c r="AA24" s="15"/>
      <c r="AB24" s="15"/>
    </row>
    <row r="25" spans="1:29" x14ac:dyDescent="0.2">
      <c r="A25" s="8" t="s">
        <v>26</v>
      </c>
      <c r="B25" s="8" t="s">
        <v>15</v>
      </c>
      <c r="C25" s="8" t="s">
        <v>6</v>
      </c>
      <c r="D25" s="8">
        <v>3.2000000000000006</v>
      </c>
      <c r="E25" s="8" t="s">
        <v>31</v>
      </c>
      <c r="F25" s="8"/>
      <c r="G25" s="8"/>
      <c r="I25" s="8">
        <v>0</v>
      </c>
      <c r="J25" s="8">
        <v>1</v>
      </c>
      <c r="K25" s="8">
        <f t="shared" si="1"/>
        <v>3.2000000000000006E-3</v>
      </c>
      <c r="L25" s="8">
        <v>0</v>
      </c>
      <c r="M25" s="9"/>
      <c r="N25" s="9"/>
      <c r="O25" s="6"/>
      <c r="Q25" s="6"/>
      <c r="U25" s="12"/>
      <c r="V25" s="13"/>
      <c r="W25" s="12"/>
      <c r="X25" s="14"/>
      <c r="Y25" s="14"/>
      <c r="Z25" s="14"/>
      <c r="AA25" s="15"/>
      <c r="AB25" s="15"/>
    </row>
    <row r="26" spans="1:29" x14ac:dyDescent="0.2">
      <c r="A26" s="8" t="s">
        <v>0</v>
      </c>
      <c r="B26" s="8" t="s">
        <v>1</v>
      </c>
      <c r="C26" s="8" t="s">
        <v>6</v>
      </c>
      <c r="D26" s="8">
        <v>29.633333333333336</v>
      </c>
      <c r="E26" s="8" t="s">
        <v>32</v>
      </c>
      <c r="F26" s="8"/>
      <c r="G26" s="8"/>
      <c r="I26" s="8">
        <v>0</v>
      </c>
      <c r="J26" s="8">
        <v>1</v>
      </c>
      <c r="K26" s="8">
        <f>D26*10</f>
        <v>296.33333333333337</v>
      </c>
      <c r="L26" s="8">
        <v>1</v>
      </c>
    </row>
    <row r="27" spans="1:29" x14ac:dyDescent="0.2">
      <c r="A27" s="8" t="s">
        <v>2</v>
      </c>
      <c r="B27" s="8" t="s">
        <v>1</v>
      </c>
      <c r="C27" s="8" t="s">
        <v>6</v>
      </c>
      <c r="D27" s="8">
        <v>1.1306666666666667</v>
      </c>
      <c r="E27" s="8" t="s">
        <v>32</v>
      </c>
      <c r="F27" s="8"/>
      <c r="G27" s="8"/>
      <c r="I27" s="8">
        <v>0</v>
      </c>
      <c r="J27" s="8">
        <v>1</v>
      </c>
      <c r="K27" s="8">
        <f t="shared" ref="K27:K29" si="2">D27*10</f>
        <v>11.306666666666667</v>
      </c>
      <c r="L27" s="8">
        <v>0</v>
      </c>
    </row>
    <row r="28" spans="1:29" x14ac:dyDescent="0.2">
      <c r="A28" s="8" t="s">
        <v>3</v>
      </c>
      <c r="B28" s="8" t="s">
        <v>1</v>
      </c>
      <c r="C28" s="8" t="s">
        <v>6</v>
      </c>
      <c r="D28" s="8">
        <v>1.2433333333333334</v>
      </c>
      <c r="E28" s="8" t="s">
        <v>32</v>
      </c>
      <c r="F28" s="8"/>
      <c r="G28" s="8"/>
      <c r="I28" s="8">
        <v>0</v>
      </c>
      <c r="J28" s="8">
        <v>1</v>
      </c>
      <c r="K28" s="8">
        <f t="shared" si="2"/>
        <v>12.433333333333334</v>
      </c>
      <c r="L28" s="8">
        <v>0</v>
      </c>
    </row>
    <row r="29" spans="1:29" x14ac:dyDescent="0.2">
      <c r="A29" s="8" t="s">
        <v>4</v>
      </c>
      <c r="B29" s="8" t="s">
        <v>1</v>
      </c>
      <c r="C29" s="8" t="s">
        <v>6</v>
      </c>
      <c r="D29" s="8">
        <v>57.1</v>
      </c>
      <c r="E29" s="8" t="s">
        <v>32</v>
      </c>
      <c r="F29" s="8"/>
      <c r="G29" s="8"/>
      <c r="I29" s="8">
        <v>0</v>
      </c>
      <c r="J29" s="8">
        <v>1</v>
      </c>
      <c r="K29" s="8">
        <f t="shared" si="2"/>
        <v>571</v>
      </c>
      <c r="L29">
        <v>0</v>
      </c>
    </row>
    <row r="30" spans="1:29" x14ac:dyDescent="0.2">
      <c r="A30" s="8" t="s">
        <v>5</v>
      </c>
      <c r="B30" s="8" t="s">
        <v>6</v>
      </c>
      <c r="C30" s="8" t="s">
        <v>6</v>
      </c>
      <c r="D30" s="8">
        <v>21</v>
      </c>
      <c r="E30" s="8" t="s">
        <v>32</v>
      </c>
      <c r="F30" s="8"/>
      <c r="G30" s="8"/>
      <c r="I30" s="8">
        <v>0</v>
      </c>
      <c r="J30" s="8">
        <v>1</v>
      </c>
      <c r="K30" s="8">
        <v>21</v>
      </c>
      <c r="L30">
        <v>1</v>
      </c>
    </row>
    <row r="31" spans="1:29" x14ac:dyDescent="0.2">
      <c r="A31" s="8" t="s">
        <v>7</v>
      </c>
      <c r="B31" s="8" t="s">
        <v>6</v>
      </c>
      <c r="C31" s="8" t="s">
        <v>6</v>
      </c>
      <c r="D31" s="8">
        <v>23</v>
      </c>
      <c r="E31" s="8" t="s">
        <v>32</v>
      </c>
      <c r="F31" s="8"/>
      <c r="G31" s="8"/>
      <c r="I31" s="8">
        <v>0</v>
      </c>
      <c r="J31" s="8">
        <v>1</v>
      </c>
      <c r="K31" s="8">
        <v>23</v>
      </c>
      <c r="L31">
        <v>1</v>
      </c>
    </row>
    <row r="32" spans="1:29" x14ac:dyDescent="0.2">
      <c r="A32" s="8" t="s">
        <v>8</v>
      </c>
      <c r="B32" s="8" t="s">
        <v>6</v>
      </c>
      <c r="C32" s="8" t="s">
        <v>6</v>
      </c>
      <c r="D32" s="8">
        <v>6.8</v>
      </c>
      <c r="E32" s="8" t="s">
        <v>32</v>
      </c>
      <c r="F32" s="8"/>
      <c r="G32" s="8"/>
      <c r="I32" s="8">
        <v>0</v>
      </c>
      <c r="J32" s="8">
        <v>1</v>
      </c>
      <c r="K32" s="8">
        <v>6.8</v>
      </c>
      <c r="L32" s="8">
        <v>0</v>
      </c>
    </row>
    <row r="33" spans="1:12" x14ac:dyDescent="0.2">
      <c r="A33" s="8" t="s">
        <v>9</v>
      </c>
      <c r="B33" s="8" t="s">
        <v>6</v>
      </c>
      <c r="C33" s="8" t="s">
        <v>6</v>
      </c>
      <c r="D33" s="8">
        <v>5.3</v>
      </c>
      <c r="E33" s="8" t="s">
        <v>32</v>
      </c>
      <c r="F33" s="8"/>
      <c r="G33" s="8"/>
      <c r="I33" s="8">
        <v>0</v>
      </c>
      <c r="J33" s="8">
        <v>1</v>
      </c>
      <c r="K33" s="8">
        <v>5.3</v>
      </c>
      <c r="L33" s="8">
        <v>0</v>
      </c>
    </row>
    <row r="34" spans="1:12" x14ac:dyDescent="0.2">
      <c r="A34" s="8" t="s">
        <v>10</v>
      </c>
      <c r="B34" s="8" t="s">
        <v>6</v>
      </c>
      <c r="C34" s="8" t="s">
        <v>6</v>
      </c>
      <c r="D34" s="8">
        <v>2.4</v>
      </c>
      <c r="E34" s="8" t="s">
        <v>32</v>
      </c>
      <c r="F34" s="8"/>
      <c r="G34" s="8"/>
      <c r="I34" s="8">
        <v>0</v>
      </c>
      <c r="J34" s="8">
        <v>1</v>
      </c>
      <c r="K34" s="8">
        <v>2.4</v>
      </c>
      <c r="L34" s="8">
        <v>0</v>
      </c>
    </row>
    <row r="35" spans="1:12" x14ac:dyDescent="0.2">
      <c r="A35" s="8" t="s">
        <v>11</v>
      </c>
      <c r="B35" s="8" t="s">
        <v>6</v>
      </c>
      <c r="C35" s="8" t="s">
        <v>6</v>
      </c>
      <c r="D35" s="8">
        <v>45</v>
      </c>
      <c r="E35" s="8" t="s">
        <v>32</v>
      </c>
      <c r="F35" s="8"/>
      <c r="G35" s="8"/>
      <c r="I35" s="8">
        <v>0</v>
      </c>
      <c r="J35" s="8">
        <v>1</v>
      </c>
      <c r="K35" s="8">
        <v>45</v>
      </c>
      <c r="L35" s="8">
        <v>0</v>
      </c>
    </row>
    <row r="36" spans="1:12" x14ac:dyDescent="0.2">
      <c r="A36" s="8" t="s">
        <v>12</v>
      </c>
      <c r="B36" s="8" t="s">
        <v>6</v>
      </c>
      <c r="C36" s="8" t="s">
        <v>6</v>
      </c>
      <c r="D36" s="8">
        <v>2.9</v>
      </c>
      <c r="E36" s="8" t="s">
        <v>32</v>
      </c>
      <c r="F36" s="8"/>
      <c r="G36" s="8"/>
      <c r="I36" s="8">
        <v>0</v>
      </c>
      <c r="J36" s="8">
        <v>1</v>
      </c>
      <c r="K36" s="8">
        <v>2.9</v>
      </c>
      <c r="L36" s="8">
        <v>0</v>
      </c>
    </row>
    <row r="37" spans="1:12" x14ac:dyDescent="0.2">
      <c r="A37" s="8" t="s">
        <v>13</v>
      </c>
      <c r="B37" s="8" t="s">
        <v>6</v>
      </c>
      <c r="C37" s="8" t="s">
        <v>6</v>
      </c>
      <c r="D37" s="8">
        <v>1.7</v>
      </c>
      <c r="E37" s="8" t="s">
        <v>32</v>
      </c>
      <c r="F37" s="8"/>
      <c r="G37" s="8"/>
      <c r="I37" s="8">
        <v>0</v>
      </c>
      <c r="J37" s="8">
        <v>1</v>
      </c>
      <c r="K37" s="8">
        <v>1.7</v>
      </c>
      <c r="L37" s="8">
        <v>0</v>
      </c>
    </row>
    <row r="38" spans="1:12" x14ac:dyDescent="0.2">
      <c r="A38" s="8" t="s">
        <v>14</v>
      </c>
      <c r="B38" s="8" t="s">
        <v>15</v>
      </c>
      <c r="C38" s="8" t="s">
        <v>6</v>
      </c>
      <c r="D38" s="8">
        <v>3</v>
      </c>
      <c r="E38" s="8" t="s">
        <v>32</v>
      </c>
      <c r="F38" s="8"/>
      <c r="G38" s="8"/>
      <c r="I38" s="8">
        <v>0</v>
      </c>
      <c r="J38" s="8">
        <v>1</v>
      </c>
      <c r="K38" s="8">
        <f>D38/1000</f>
        <v>3.0000000000000001E-3</v>
      </c>
      <c r="L38" s="8">
        <v>0</v>
      </c>
    </row>
    <row r="39" spans="1:12" x14ac:dyDescent="0.2">
      <c r="A39" s="8" t="s">
        <v>16</v>
      </c>
      <c r="B39" s="8" t="s">
        <v>15</v>
      </c>
      <c r="C39" s="8" t="s">
        <v>6</v>
      </c>
      <c r="D39" s="8">
        <v>310</v>
      </c>
      <c r="E39" s="8" t="s">
        <v>32</v>
      </c>
      <c r="F39" s="8"/>
      <c r="G39" s="8"/>
      <c r="I39" s="8">
        <v>0</v>
      </c>
      <c r="J39" s="8">
        <v>1</v>
      </c>
      <c r="K39" s="8">
        <f t="shared" ref="K39:K49" si="3">D39/1000</f>
        <v>0.31</v>
      </c>
      <c r="L39" s="8">
        <v>0</v>
      </c>
    </row>
    <row r="40" spans="1:12" x14ac:dyDescent="0.2">
      <c r="A40" s="8" t="s">
        <v>17</v>
      </c>
      <c r="B40" s="8" t="s">
        <v>15</v>
      </c>
      <c r="C40" s="8" t="s">
        <v>6</v>
      </c>
      <c r="D40" s="8">
        <v>8.0999999999999996E-3</v>
      </c>
      <c r="E40" s="8" t="s">
        <v>32</v>
      </c>
      <c r="F40" s="8"/>
      <c r="G40" s="8"/>
      <c r="I40" s="8">
        <v>0</v>
      </c>
      <c r="J40" s="8">
        <v>1</v>
      </c>
      <c r="K40" s="8">
        <f t="shared" si="3"/>
        <v>8.1000000000000004E-6</v>
      </c>
      <c r="L40" s="8">
        <v>0</v>
      </c>
    </row>
    <row r="41" spans="1:12" x14ac:dyDescent="0.2">
      <c r="A41" s="8" t="s">
        <v>18</v>
      </c>
      <c r="B41" s="8" t="s">
        <v>15</v>
      </c>
      <c r="C41" s="8" t="s">
        <v>6</v>
      </c>
      <c r="D41" s="8">
        <v>7.1</v>
      </c>
      <c r="E41" s="8" t="s">
        <v>32</v>
      </c>
      <c r="F41" s="8"/>
      <c r="G41" s="8"/>
      <c r="I41" s="8">
        <v>0</v>
      </c>
      <c r="J41" s="8">
        <v>1</v>
      </c>
      <c r="K41" s="8">
        <f t="shared" si="3"/>
        <v>7.0999999999999995E-3</v>
      </c>
      <c r="L41" s="8">
        <v>0</v>
      </c>
    </row>
    <row r="42" spans="1:12" x14ac:dyDescent="0.2">
      <c r="A42" s="8" t="s">
        <v>19</v>
      </c>
      <c r="B42" s="8" t="s">
        <v>15</v>
      </c>
      <c r="C42" s="8" t="s">
        <v>6</v>
      </c>
      <c r="D42" s="8">
        <v>56</v>
      </c>
      <c r="E42" s="8" t="s">
        <v>32</v>
      </c>
      <c r="F42" s="8"/>
      <c r="G42" s="8"/>
      <c r="I42" s="8">
        <v>0</v>
      </c>
      <c r="J42" s="8">
        <v>1</v>
      </c>
      <c r="K42" s="8">
        <f t="shared" si="3"/>
        <v>5.6000000000000001E-2</v>
      </c>
      <c r="L42" s="8">
        <v>0</v>
      </c>
    </row>
    <row r="43" spans="1:12" x14ac:dyDescent="0.2">
      <c r="A43" s="8" t="s">
        <v>20</v>
      </c>
      <c r="B43" s="8" t="s">
        <v>15</v>
      </c>
      <c r="C43" s="8" t="s">
        <v>6</v>
      </c>
      <c r="D43" s="8">
        <v>220</v>
      </c>
      <c r="E43" s="8" t="s">
        <v>32</v>
      </c>
      <c r="F43" s="8"/>
      <c r="G43" s="8"/>
      <c r="I43" s="8">
        <v>0</v>
      </c>
      <c r="J43" s="8">
        <v>1</v>
      </c>
      <c r="K43" s="8">
        <f t="shared" si="3"/>
        <v>0.22</v>
      </c>
      <c r="L43" s="8">
        <v>0</v>
      </c>
    </row>
    <row r="44" spans="1:12" x14ac:dyDescent="0.2">
      <c r="A44" s="8" t="s">
        <v>21</v>
      </c>
      <c r="B44" s="8" t="s">
        <v>15</v>
      </c>
      <c r="C44" s="8" t="s">
        <v>6</v>
      </c>
      <c r="D44" s="8">
        <v>7.1</v>
      </c>
      <c r="E44" s="8" t="s">
        <v>32</v>
      </c>
      <c r="F44" s="8"/>
      <c r="G44" s="8"/>
      <c r="I44" s="8">
        <v>0</v>
      </c>
      <c r="J44" s="8">
        <v>1</v>
      </c>
      <c r="K44" s="8">
        <f t="shared" si="3"/>
        <v>7.0999999999999995E-3</v>
      </c>
      <c r="L44" s="8">
        <v>0</v>
      </c>
    </row>
    <row r="45" spans="1:12" x14ac:dyDescent="0.2">
      <c r="A45" s="8" t="s">
        <v>22</v>
      </c>
      <c r="B45" s="8" t="s">
        <v>15</v>
      </c>
      <c r="C45" s="8" t="s">
        <v>6</v>
      </c>
      <c r="D45" s="8">
        <v>41</v>
      </c>
      <c r="E45" s="8" t="s">
        <v>32</v>
      </c>
      <c r="F45" s="8"/>
      <c r="G45" s="8"/>
      <c r="I45" s="8">
        <v>0</v>
      </c>
      <c r="J45" s="8">
        <v>1</v>
      </c>
      <c r="K45" s="8">
        <f t="shared" si="3"/>
        <v>4.1000000000000002E-2</v>
      </c>
      <c r="L45" s="8">
        <v>0</v>
      </c>
    </row>
    <row r="46" spans="1:12" x14ac:dyDescent="0.2">
      <c r="A46" s="8" t="s">
        <v>23</v>
      </c>
      <c r="B46" s="8" t="s">
        <v>15</v>
      </c>
      <c r="C46" s="8" t="s">
        <v>6</v>
      </c>
      <c r="D46" s="8">
        <v>13</v>
      </c>
      <c r="E46" s="8" t="s">
        <v>32</v>
      </c>
      <c r="F46" s="8"/>
      <c r="G46" s="8"/>
      <c r="I46" s="8">
        <v>0</v>
      </c>
      <c r="J46" s="8">
        <v>1</v>
      </c>
      <c r="K46" s="8">
        <f t="shared" si="3"/>
        <v>1.2999999999999999E-2</v>
      </c>
      <c r="L46" s="8">
        <v>0</v>
      </c>
    </row>
    <row r="47" spans="1:12" x14ac:dyDescent="0.2">
      <c r="A47" s="8" t="s">
        <v>24</v>
      </c>
      <c r="B47" s="8" t="s">
        <v>15</v>
      </c>
      <c r="C47" s="8" t="s">
        <v>6</v>
      </c>
      <c r="D47" s="8">
        <v>87</v>
      </c>
      <c r="E47" s="8" t="s">
        <v>32</v>
      </c>
      <c r="F47" s="8"/>
      <c r="G47" s="8"/>
      <c r="I47" s="8">
        <v>0</v>
      </c>
      <c r="J47" s="8">
        <v>1</v>
      </c>
      <c r="K47" s="8">
        <f t="shared" si="3"/>
        <v>8.6999999999999994E-2</v>
      </c>
      <c r="L47" s="8">
        <v>0</v>
      </c>
    </row>
    <row r="48" spans="1:12" x14ac:dyDescent="0.2">
      <c r="A48" s="8" t="s">
        <v>25</v>
      </c>
      <c r="B48" s="8" t="s">
        <v>15</v>
      </c>
      <c r="C48" s="8" t="s">
        <v>6</v>
      </c>
      <c r="D48" s="8">
        <v>34</v>
      </c>
      <c r="E48" s="8" t="s">
        <v>32</v>
      </c>
      <c r="F48" s="8"/>
      <c r="G48" s="8"/>
      <c r="I48" s="8">
        <v>0</v>
      </c>
      <c r="J48" s="8">
        <v>1</v>
      </c>
      <c r="K48" s="8">
        <f t="shared" si="3"/>
        <v>3.4000000000000002E-2</v>
      </c>
      <c r="L48" s="8">
        <v>0</v>
      </c>
    </row>
    <row r="49" spans="1:12" x14ac:dyDescent="0.2">
      <c r="A49" s="8" t="s">
        <v>26</v>
      </c>
      <c r="B49" s="8" t="s">
        <v>15</v>
      </c>
      <c r="C49" s="8" t="s">
        <v>6</v>
      </c>
      <c r="D49" s="8">
        <v>480</v>
      </c>
      <c r="E49" s="8" t="s">
        <v>32</v>
      </c>
      <c r="F49" s="8"/>
      <c r="G49" s="8"/>
      <c r="I49" s="8">
        <v>0</v>
      </c>
      <c r="J49" s="8">
        <v>1</v>
      </c>
      <c r="K49" s="8">
        <f t="shared" si="3"/>
        <v>0.48</v>
      </c>
      <c r="L49" s="8">
        <v>0</v>
      </c>
    </row>
    <row r="50" spans="1:12" x14ac:dyDescent="0.2">
      <c r="A50" s="8" t="s">
        <v>0</v>
      </c>
      <c r="B50" s="8" t="s">
        <v>1</v>
      </c>
      <c r="C50" s="8" t="s">
        <v>6</v>
      </c>
      <c r="D50" s="8">
        <v>13.466666666666669</v>
      </c>
      <c r="E50" s="8" t="s">
        <v>33</v>
      </c>
      <c r="F50" s="8"/>
      <c r="G50" s="8"/>
      <c r="I50" s="8">
        <v>0</v>
      </c>
      <c r="J50" s="8">
        <v>1</v>
      </c>
      <c r="K50" s="8">
        <f>D50*10</f>
        <v>134.66666666666669</v>
      </c>
      <c r="L50" s="8">
        <v>1</v>
      </c>
    </row>
    <row r="51" spans="1:12" x14ac:dyDescent="0.2">
      <c r="A51" s="8" t="s">
        <v>2</v>
      </c>
      <c r="B51" s="8" t="s">
        <v>1</v>
      </c>
      <c r="C51" s="8" t="s">
        <v>6</v>
      </c>
      <c r="D51" s="8">
        <v>0.82233333333333336</v>
      </c>
      <c r="E51" s="8" t="s">
        <v>33</v>
      </c>
      <c r="F51" s="8"/>
      <c r="G51" s="8"/>
      <c r="I51" s="8">
        <v>0</v>
      </c>
      <c r="J51" s="8">
        <v>1</v>
      </c>
      <c r="K51" s="8">
        <f t="shared" ref="K51:K53" si="4">D51*10</f>
        <v>8.2233333333333327</v>
      </c>
      <c r="L51" s="8">
        <v>0</v>
      </c>
    </row>
    <row r="52" spans="1:12" x14ac:dyDescent="0.2">
      <c r="A52" s="8" t="s">
        <v>3</v>
      </c>
      <c r="B52" s="8" t="s">
        <v>1</v>
      </c>
      <c r="C52" s="8" t="s">
        <v>6</v>
      </c>
      <c r="D52" s="8">
        <v>1.0463333333333333</v>
      </c>
      <c r="E52" s="8" t="s">
        <v>33</v>
      </c>
      <c r="F52" s="8"/>
      <c r="G52" s="8"/>
      <c r="I52" s="8">
        <v>0</v>
      </c>
      <c r="J52" s="8">
        <v>1</v>
      </c>
      <c r="K52" s="8">
        <f t="shared" si="4"/>
        <v>10.463333333333333</v>
      </c>
      <c r="L52" s="8">
        <v>0</v>
      </c>
    </row>
    <row r="53" spans="1:12" x14ac:dyDescent="0.2">
      <c r="A53" s="8" t="s">
        <v>4</v>
      </c>
      <c r="B53" s="8" t="s">
        <v>1</v>
      </c>
      <c r="C53" s="8" t="s">
        <v>6</v>
      </c>
      <c r="D53" s="8">
        <v>61.4</v>
      </c>
      <c r="E53" s="8" t="s">
        <v>33</v>
      </c>
      <c r="F53" s="8"/>
      <c r="G53" s="8"/>
      <c r="I53" s="8">
        <v>0</v>
      </c>
      <c r="J53" s="8">
        <v>1</v>
      </c>
      <c r="K53" s="8">
        <f t="shared" si="4"/>
        <v>614</v>
      </c>
      <c r="L53" s="8">
        <v>0</v>
      </c>
    </row>
    <row r="54" spans="1:12" x14ac:dyDescent="0.2">
      <c r="A54" s="8" t="s">
        <v>5</v>
      </c>
      <c r="B54" s="8" t="s">
        <v>6</v>
      </c>
      <c r="C54" s="8" t="s">
        <v>6</v>
      </c>
      <c r="D54" s="8">
        <v>26</v>
      </c>
      <c r="E54" s="8" t="s">
        <v>33</v>
      </c>
      <c r="F54" s="8"/>
      <c r="G54" s="8"/>
      <c r="I54" s="8">
        <v>0</v>
      </c>
      <c r="J54" s="8">
        <v>1</v>
      </c>
      <c r="K54" s="8">
        <v>26</v>
      </c>
      <c r="L54" s="8">
        <v>1</v>
      </c>
    </row>
    <row r="55" spans="1:12" x14ac:dyDescent="0.2">
      <c r="A55" s="8" t="s">
        <v>7</v>
      </c>
      <c r="B55" s="8" t="s">
        <v>6</v>
      </c>
      <c r="C55" s="8" t="s">
        <v>6</v>
      </c>
      <c r="D55" s="8">
        <v>180</v>
      </c>
      <c r="E55" s="8" t="s">
        <v>33</v>
      </c>
      <c r="F55" s="8"/>
      <c r="G55" s="8"/>
      <c r="I55" s="8">
        <v>0</v>
      </c>
      <c r="J55" s="8">
        <v>1</v>
      </c>
      <c r="K55" s="8">
        <v>180</v>
      </c>
      <c r="L55" s="8">
        <v>1</v>
      </c>
    </row>
    <row r="56" spans="1:12" x14ac:dyDescent="0.2">
      <c r="A56" s="8" t="s">
        <v>8</v>
      </c>
      <c r="B56" s="8" t="s">
        <v>6</v>
      </c>
      <c r="C56" s="8" t="s">
        <v>6</v>
      </c>
      <c r="D56" s="8">
        <v>3.7333333333333329</v>
      </c>
      <c r="E56" s="8" t="s">
        <v>33</v>
      </c>
      <c r="F56" s="8"/>
      <c r="G56" s="8"/>
      <c r="I56" s="8">
        <v>0</v>
      </c>
      <c r="J56" s="8">
        <v>1</v>
      </c>
      <c r="K56" s="8">
        <v>3.7333333333333329</v>
      </c>
      <c r="L56" s="8">
        <v>0</v>
      </c>
    </row>
    <row r="57" spans="1:12" x14ac:dyDescent="0.2">
      <c r="A57" s="8" t="s">
        <v>9</v>
      </c>
      <c r="B57" s="8" t="s">
        <v>6</v>
      </c>
      <c r="C57" s="8" t="s">
        <v>6</v>
      </c>
      <c r="D57" s="8">
        <v>4.7</v>
      </c>
      <c r="E57" s="8" t="s">
        <v>33</v>
      </c>
      <c r="F57" s="8"/>
      <c r="G57" s="8"/>
      <c r="I57" s="8">
        <v>0</v>
      </c>
      <c r="J57" s="8">
        <v>1</v>
      </c>
      <c r="K57" s="8">
        <v>4.7</v>
      </c>
      <c r="L57" s="8">
        <v>0</v>
      </c>
    </row>
    <row r="58" spans="1:12" x14ac:dyDescent="0.2">
      <c r="A58" s="8" t="s">
        <v>10</v>
      </c>
      <c r="B58" s="8" t="s">
        <v>6</v>
      </c>
      <c r="C58" s="8" t="s">
        <v>6</v>
      </c>
      <c r="D58" s="8">
        <v>1.8333333333333333</v>
      </c>
      <c r="E58" s="8" t="s">
        <v>33</v>
      </c>
      <c r="F58" s="8"/>
      <c r="G58" s="8"/>
      <c r="I58" s="8">
        <v>0</v>
      </c>
      <c r="J58" s="8">
        <v>1</v>
      </c>
      <c r="K58" s="8">
        <v>1.8333333333333333</v>
      </c>
      <c r="L58" s="8">
        <v>0</v>
      </c>
    </row>
    <row r="59" spans="1:12" x14ac:dyDescent="0.2">
      <c r="A59" s="8" t="s">
        <v>11</v>
      </c>
      <c r="B59" s="8" t="s">
        <v>6</v>
      </c>
      <c r="C59" s="8" t="s">
        <v>6</v>
      </c>
      <c r="D59" s="8">
        <v>8.0333333333333332</v>
      </c>
      <c r="E59" s="8" t="s">
        <v>33</v>
      </c>
      <c r="F59" s="8"/>
      <c r="G59" s="8"/>
      <c r="I59" s="8">
        <v>0</v>
      </c>
      <c r="J59" s="8">
        <v>1</v>
      </c>
      <c r="K59" s="8">
        <v>8.0333333333333332</v>
      </c>
      <c r="L59" s="8">
        <v>0</v>
      </c>
    </row>
    <row r="60" spans="1:12" x14ac:dyDescent="0.2">
      <c r="A60" s="8" t="s">
        <v>12</v>
      </c>
      <c r="B60" s="8" t="s">
        <v>6</v>
      </c>
      <c r="C60" s="8" t="s">
        <v>6</v>
      </c>
      <c r="D60" s="8">
        <v>7.2333333333333334</v>
      </c>
      <c r="E60" s="8" t="s">
        <v>33</v>
      </c>
      <c r="F60" s="8"/>
      <c r="G60" s="8"/>
      <c r="I60" s="8">
        <v>0</v>
      </c>
      <c r="J60" s="8">
        <v>1</v>
      </c>
      <c r="K60" s="8">
        <v>7.2333333333333334</v>
      </c>
      <c r="L60" s="8">
        <v>0</v>
      </c>
    </row>
    <row r="61" spans="1:12" x14ac:dyDescent="0.2">
      <c r="A61" s="8" t="s">
        <v>13</v>
      </c>
      <c r="B61" s="8" t="s">
        <v>6</v>
      </c>
      <c r="C61" s="8" t="s">
        <v>6</v>
      </c>
      <c r="D61" s="8">
        <v>0.62</v>
      </c>
      <c r="E61" s="8" t="s">
        <v>33</v>
      </c>
      <c r="F61" s="8"/>
      <c r="G61" s="8"/>
      <c r="I61" s="8">
        <v>0</v>
      </c>
      <c r="J61" s="8">
        <v>1</v>
      </c>
      <c r="K61" s="8">
        <v>0.62</v>
      </c>
      <c r="L61" s="8">
        <v>0</v>
      </c>
    </row>
    <row r="62" spans="1:12" x14ac:dyDescent="0.2">
      <c r="A62" s="8" t="s">
        <v>14</v>
      </c>
      <c r="B62" s="8" t="s">
        <v>15</v>
      </c>
      <c r="C62" s="8" t="s">
        <v>6</v>
      </c>
      <c r="D62" s="8">
        <v>3.1333333333333329</v>
      </c>
      <c r="E62" s="8" t="s">
        <v>33</v>
      </c>
      <c r="F62" s="8"/>
      <c r="G62" s="8"/>
      <c r="I62" s="8">
        <v>0</v>
      </c>
      <c r="J62" s="8">
        <v>1</v>
      </c>
      <c r="K62" s="8">
        <f t="shared" ref="K62:K72" si="5">D62/1000</f>
        <v>3.133333333333333E-3</v>
      </c>
      <c r="L62" s="8">
        <v>0</v>
      </c>
    </row>
    <row r="63" spans="1:12" x14ac:dyDescent="0.2">
      <c r="A63" s="8" t="s">
        <v>16</v>
      </c>
      <c r="B63" s="8" t="s">
        <v>15</v>
      </c>
      <c r="C63" s="8" t="s">
        <v>6</v>
      </c>
      <c r="D63" s="8">
        <v>176.66666666666666</v>
      </c>
      <c r="E63" s="8" t="s">
        <v>33</v>
      </c>
      <c r="F63" s="8"/>
      <c r="G63" s="8"/>
      <c r="I63" s="8">
        <v>0</v>
      </c>
      <c r="J63" s="8">
        <v>1</v>
      </c>
      <c r="K63" s="8">
        <f t="shared" si="5"/>
        <v>0.17666666666666667</v>
      </c>
      <c r="L63" s="8">
        <v>0</v>
      </c>
    </row>
    <row r="64" spans="1:12" x14ac:dyDescent="0.2">
      <c r="A64" s="8" t="s">
        <v>17</v>
      </c>
      <c r="B64" s="8" t="s">
        <v>15</v>
      </c>
      <c r="C64" s="8" t="s">
        <v>6</v>
      </c>
      <c r="D64" s="8">
        <v>2.8999999999999998E-2</v>
      </c>
      <c r="E64" s="8" t="s">
        <v>33</v>
      </c>
      <c r="F64" s="8"/>
      <c r="G64" s="8"/>
      <c r="I64" s="8">
        <v>0</v>
      </c>
      <c r="J64" s="8">
        <v>1</v>
      </c>
      <c r="K64" s="8">
        <f t="shared" si="5"/>
        <v>2.8999999999999997E-5</v>
      </c>
      <c r="L64" s="8">
        <v>0</v>
      </c>
    </row>
    <row r="65" spans="1:12" x14ac:dyDescent="0.2">
      <c r="A65" s="8" t="s">
        <v>18</v>
      </c>
      <c r="B65" s="8" t="s">
        <v>15</v>
      </c>
      <c r="C65" s="8" t="s">
        <v>6</v>
      </c>
      <c r="D65" s="8">
        <v>9.9666666666666668</v>
      </c>
      <c r="E65" s="8" t="s">
        <v>33</v>
      </c>
      <c r="F65" s="8"/>
      <c r="G65" s="8"/>
      <c r="I65" s="8">
        <v>0</v>
      </c>
      <c r="J65" s="8">
        <v>1</v>
      </c>
      <c r="K65" s="8">
        <f t="shared" si="5"/>
        <v>9.9666666666666671E-3</v>
      </c>
      <c r="L65" s="8">
        <v>0</v>
      </c>
    </row>
    <row r="66" spans="1:12" x14ac:dyDescent="0.2">
      <c r="A66" s="8" t="s">
        <v>19</v>
      </c>
      <c r="B66" s="8" t="s">
        <v>15</v>
      </c>
      <c r="C66" s="8" t="s">
        <v>6</v>
      </c>
      <c r="D66" s="8">
        <v>53.333333333333336</v>
      </c>
      <c r="E66" s="8" t="s">
        <v>33</v>
      </c>
      <c r="F66" s="8"/>
      <c r="G66" s="8"/>
      <c r="I66" s="8">
        <v>0</v>
      </c>
      <c r="J66" s="8">
        <v>1</v>
      </c>
      <c r="K66" s="8">
        <f t="shared" si="5"/>
        <v>5.3333333333333337E-2</v>
      </c>
      <c r="L66" s="8">
        <v>0</v>
      </c>
    </row>
    <row r="67" spans="1:12" x14ac:dyDescent="0.2">
      <c r="A67" s="8" t="s">
        <v>20</v>
      </c>
      <c r="B67" s="8" t="s">
        <v>15</v>
      </c>
      <c r="C67" s="8" t="s">
        <v>6</v>
      </c>
      <c r="D67" s="8">
        <v>276.66666666666669</v>
      </c>
      <c r="E67" s="8" t="s">
        <v>33</v>
      </c>
      <c r="F67" s="8"/>
      <c r="G67" s="8"/>
      <c r="I67" s="8">
        <v>0</v>
      </c>
      <c r="J67" s="8">
        <v>1</v>
      </c>
      <c r="K67" s="8">
        <f t="shared" si="5"/>
        <v>0.27666666666666667</v>
      </c>
      <c r="L67" s="8">
        <v>0</v>
      </c>
    </row>
    <row r="68" spans="1:12" x14ac:dyDescent="0.2">
      <c r="A68" s="8" t="s">
        <v>21</v>
      </c>
      <c r="B68" s="8" t="s">
        <v>15</v>
      </c>
      <c r="C68" s="8" t="s">
        <v>6</v>
      </c>
      <c r="D68" s="8">
        <v>19</v>
      </c>
      <c r="E68" s="8" t="s">
        <v>33</v>
      </c>
      <c r="F68" s="8"/>
      <c r="G68" s="8"/>
      <c r="I68" s="8">
        <v>0</v>
      </c>
      <c r="J68" s="8">
        <v>1</v>
      </c>
      <c r="K68" s="8">
        <f t="shared" si="5"/>
        <v>1.9E-2</v>
      </c>
      <c r="L68" s="8">
        <v>0</v>
      </c>
    </row>
    <row r="69" spans="1:12" x14ac:dyDescent="0.2">
      <c r="A69" s="8" t="s">
        <v>22</v>
      </c>
      <c r="B69" s="8" t="s">
        <v>15</v>
      </c>
      <c r="C69" s="8" t="s">
        <v>6</v>
      </c>
      <c r="D69" s="8">
        <v>34.666666666666664</v>
      </c>
      <c r="E69" s="8" t="s">
        <v>33</v>
      </c>
      <c r="F69" s="8"/>
      <c r="G69" s="8"/>
      <c r="I69" s="8">
        <v>0</v>
      </c>
      <c r="J69" s="8">
        <v>1</v>
      </c>
      <c r="K69" s="8">
        <f t="shared" si="5"/>
        <v>3.4666666666666665E-2</v>
      </c>
      <c r="L69" s="8">
        <v>0</v>
      </c>
    </row>
    <row r="70" spans="1:12" x14ac:dyDescent="0.2">
      <c r="A70" s="8" t="s">
        <v>23</v>
      </c>
      <c r="B70" s="8" t="s">
        <v>15</v>
      </c>
      <c r="C70" s="8" t="s">
        <v>6</v>
      </c>
      <c r="D70" s="8">
        <v>25.333333333333332</v>
      </c>
      <c r="E70" s="8" t="s">
        <v>33</v>
      </c>
      <c r="F70" s="8"/>
      <c r="G70" s="8"/>
      <c r="I70" s="8">
        <v>0</v>
      </c>
      <c r="J70" s="8">
        <v>1</v>
      </c>
      <c r="K70" s="8">
        <f t="shared" si="5"/>
        <v>2.5333333333333333E-2</v>
      </c>
      <c r="L70" s="8">
        <v>0</v>
      </c>
    </row>
    <row r="71" spans="1:12" x14ac:dyDescent="0.2">
      <c r="A71" s="8" t="s">
        <v>24</v>
      </c>
      <c r="B71" s="8" t="s">
        <v>15</v>
      </c>
      <c r="C71" s="8" t="s">
        <v>6</v>
      </c>
      <c r="D71" s="8">
        <v>120</v>
      </c>
      <c r="E71" s="8" t="s">
        <v>33</v>
      </c>
      <c r="F71" s="8"/>
      <c r="G71" s="8"/>
      <c r="I71" s="8">
        <v>0</v>
      </c>
      <c r="J71" s="8">
        <v>1</v>
      </c>
      <c r="K71" s="8">
        <f t="shared" si="5"/>
        <v>0.12</v>
      </c>
      <c r="L71" s="8">
        <v>0</v>
      </c>
    </row>
    <row r="72" spans="1:12" x14ac:dyDescent="0.2">
      <c r="A72" s="8" t="s">
        <v>25</v>
      </c>
      <c r="B72" s="8" t="s">
        <v>15</v>
      </c>
      <c r="C72" s="8" t="s">
        <v>6</v>
      </c>
      <c r="D72" s="8">
        <v>54</v>
      </c>
      <c r="E72" s="8" t="s">
        <v>33</v>
      </c>
      <c r="F72" s="8"/>
      <c r="G72" s="8"/>
      <c r="I72" s="8">
        <v>0</v>
      </c>
      <c r="J72" s="8">
        <v>1</v>
      </c>
      <c r="K72" s="8">
        <f t="shared" si="5"/>
        <v>5.3999999999999999E-2</v>
      </c>
      <c r="L72" s="8">
        <v>0</v>
      </c>
    </row>
    <row r="73" spans="1:12" x14ac:dyDescent="0.2">
      <c r="A73" s="8" t="s">
        <v>26</v>
      </c>
      <c r="B73" s="8" t="s">
        <v>15</v>
      </c>
      <c r="C73" s="8" t="s">
        <v>6</v>
      </c>
      <c r="D73" s="8">
        <v>0.79666666666666675</v>
      </c>
      <c r="E73" s="8" t="s">
        <v>33</v>
      </c>
      <c r="F73" s="8"/>
      <c r="G73" s="8"/>
      <c r="I73" s="8">
        <v>0</v>
      </c>
      <c r="J73" s="8">
        <v>1</v>
      </c>
      <c r="K73" s="8">
        <f>D73/1000</f>
        <v>7.9666666666666677E-4</v>
      </c>
      <c r="L73">
        <v>0</v>
      </c>
    </row>
    <row r="74" spans="1:12" x14ac:dyDescent="0.2">
      <c r="A74" s="8" t="s">
        <v>45</v>
      </c>
      <c r="B74" s="8" t="s">
        <v>29</v>
      </c>
      <c r="C74" s="8">
        <v>0</v>
      </c>
      <c r="D74" s="8">
        <v>323.33</v>
      </c>
      <c r="E74" s="8" t="s">
        <v>31</v>
      </c>
      <c r="F74" s="8" t="s">
        <v>41</v>
      </c>
      <c r="G74" s="8" t="s">
        <v>39</v>
      </c>
      <c r="H74" s="8" t="s">
        <v>27</v>
      </c>
      <c r="I74">
        <v>1</v>
      </c>
      <c r="J74">
        <v>1</v>
      </c>
      <c r="L74">
        <v>1</v>
      </c>
    </row>
    <row r="75" spans="1:12" x14ac:dyDescent="0.2">
      <c r="A75" s="8" t="s">
        <v>46</v>
      </c>
      <c r="B75" s="8" t="s">
        <v>30</v>
      </c>
      <c r="C75" s="8">
        <v>0</v>
      </c>
      <c r="D75" s="8">
        <v>1.7000000000000001E-2</v>
      </c>
      <c r="E75" s="8" t="s">
        <v>31</v>
      </c>
      <c r="F75" s="8" t="s">
        <v>42</v>
      </c>
      <c r="G75" s="8" t="s">
        <v>40</v>
      </c>
      <c r="H75" s="8" t="s">
        <v>27</v>
      </c>
      <c r="I75" s="8">
        <v>1</v>
      </c>
      <c r="J75">
        <v>1</v>
      </c>
      <c r="K75" s="8"/>
      <c r="L75">
        <v>1</v>
      </c>
    </row>
    <row r="76" spans="1:12" x14ac:dyDescent="0.2">
      <c r="A76" s="8" t="s">
        <v>47</v>
      </c>
      <c r="B76" s="8" t="s">
        <v>29</v>
      </c>
      <c r="C76" s="8">
        <v>0</v>
      </c>
      <c r="D76" s="8">
        <v>261.33</v>
      </c>
      <c r="E76" s="8" t="s">
        <v>31</v>
      </c>
      <c r="F76" s="8" t="s">
        <v>43</v>
      </c>
      <c r="G76" s="8" t="s">
        <v>39</v>
      </c>
      <c r="H76" s="8" t="s">
        <v>27</v>
      </c>
      <c r="I76" s="8">
        <v>1</v>
      </c>
      <c r="J76">
        <v>2</v>
      </c>
      <c r="K76" s="8"/>
      <c r="L76">
        <v>0</v>
      </c>
    </row>
    <row r="77" spans="1:12" x14ac:dyDescent="0.2">
      <c r="A77" s="8" t="s">
        <v>48</v>
      </c>
      <c r="B77" s="8" t="s">
        <v>30</v>
      </c>
      <c r="C77" s="8">
        <v>0</v>
      </c>
      <c r="D77" s="8">
        <v>0.16</v>
      </c>
      <c r="E77" s="8" t="s">
        <v>31</v>
      </c>
      <c r="F77" s="8" t="s">
        <v>43</v>
      </c>
      <c r="G77" s="8" t="s">
        <v>40</v>
      </c>
      <c r="H77" s="8" t="s">
        <v>27</v>
      </c>
      <c r="I77" s="8">
        <v>1</v>
      </c>
      <c r="J77">
        <v>2</v>
      </c>
      <c r="K77" s="8"/>
      <c r="L77">
        <v>0</v>
      </c>
    </row>
    <row r="78" spans="1:12" x14ac:dyDescent="0.2">
      <c r="A78" s="8" t="s">
        <v>49</v>
      </c>
      <c r="B78" s="8" t="s">
        <v>29</v>
      </c>
      <c r="C78" s="8">
        <v>0</v>
      </c>
      <c r="D78" s="8">
        <v>683.27099999999996</v>
      </c>
      <c r="E78" s="8" t="s">
        <v>31</v>
      </c>
      <c r="F78" s="8" t="s">
        <v>43</v>
      </c>
      <c r="G78" s="8" t="s">
        <v>39</v>
      </c>
      <c r="H78" s="8" t="s">
        <v>28</v>
      </c>
      <c r="I78" s="8">
        <v>1</v>
      </c>
      <c r="J78">
        <v>1</v>
      </c>
      <c r="K78" s="8"/>
      <c r="L78">
        <v>1</v>
      </c>
    </row>
    <row r="79" spans="1:12" x14ac:dyDescent="0.2">
      <c r="A79" s="8" t="s">
        <v>50</v>
      </c>
      <c r="B79" s="8" t="s">
        <v>30</v>
      </c>
      <c r="C79" s="8">
        <v>0</v>
      </c>
      <c r="D79" s="8">
        <v>0.186</v>
      </c>
      <c r="E79" s="8" t="s">
        <v>31</v>
      </c>
      <c r="F79" s="8" t="s">
        <v>43</v>
      </c>
      <c r="G79" s="8" t="s">
        <v>40</v>
      </c>
      <c r="H79" s="8" t="s">
        <v>28</v>
      </c>
      <c r="I79" s="8">
        <v>1</v>
      </c>
      <c r="J79">
        <v>1</v>
      </c>
      <c r="K79" s="8"/>
      <c r="L79">
        <v>1</v>
      </c>
    </row>
    <row r="80" spans="1:12" x14ac:dyDescent="0.2">
      <c r="A80" s="8" t="s">
        <v>45</v>
      </c>
      <c r="B80" s="8" t="s">
        <v>29</v>
      </c>
      <c r="C80" s="8">
        <v>0</v>
      </c>
      <c r="D80" s="8">
        <v>128.31</v>
      </c>
      <c r="E80" s="8" t="s">
        <v>32</v>
      </c>
      <c r="F80" s="8" t="s">
        <v>41</v>
      </c>
      <c r="G80" s="8" t="s">
        <v>39</v>
      </c>
      <c r="H80" s="8" t="s">
        <v>27</v>
      </c>
      <c r="I80" s="8">
        <v>1</v>
      </c>
      <c r="J80" s="8">
        <v>1</v>
      </c>
      <c r="K80" s="8"/>
      <c r="L80">
        <v>1</v>
      </c>
    </row>
    <row r="81" spans="1:13" x14ac:dyDescent="0.2">
      <c r="A81" s="8" t="s">
        <v>46</v>
      </c>
      <c r="B81" s="8" t="s">
        <v>30</v>
      </c>
      <c r="C81" s="8">
        <v>0</v>
      </c>
      <c r="D81" s="8">
        <v>0.126</v>
      </c>
      <c r="E81" s="8" t="s">
        <v>32</v>
      </c>
      <c r="F81" s="8" t="s">
        <v>42</v>
      </c>
      <c r="G81" s="8" t="s">
        <v>40</v>
      </c>
      <c r="H81" s="8" t="s">
        <v>27</v>
      </c>
      <c r="I81" s="8">
        <v>1</v>
      </c>
      <c r="J81" s="8">
        <v>1</v>
      </c>
      <c r="K81" s="8"/>
      <c r="L81">
        <v>1</v>
      </c>
    </row>
    <row r="82" spans="1:13" x14ac:dyDescent="0.2">
      <c r="A82" s="8" t="s">
        <v>47</v>
      </c>
      <c r="B82" s="8" t="s">
        <v>29</v>
      </c>
      <c r="C82" s="8">
        <v>0</v>
      </c>
      <c r="D82" s="8">
        <v>96.59</v>
      </c>
      <c r="E82" s="8" t="s">
        <v>32</v>
      </c>
      <c r="F82" s="8" t="s">
        <v>43</v>
      </c>
      <c r="G82" s="8" t="s">
        <v>39</v>
      </c>
      <c r="H82" s="8" t="s">
        <v>27</v>
      </c>
      <c r="I82" s="8">
        <v>1</v>
      </c>
      <c r="J82" s="8">
        <v>2</v>
      </c>
      <c r="K82" s="8"/>
      <c r="L82">
        <v>0</v>
      </c>
    </row>
    <row r="83" spans="1:13" x14ac:dyDescent="0.2">
      <c r="A83" s="8" t="s">
        <v>48</v>
      </c>
      <c r="B83" s="8" t="s">
        <v>30</v>
      </c>
      <c r="C83" s="8">
        <v>0</v>
      </c>
      <c r="D83" s="8">
        <v>0.153</v>
      </c>
      <c r="E83" s="8" t="s">
        <v>32</v>
      </c>
      <c r="F83" s="8" t="s">
        <v>43</v>
      </c>
      <c r="G83" s="8" t="s">
        <v>40</v>
      </c>
      <c r="H83" s="8" t="s">
        <v>27</v>
      </c>
      <c r="I83" s="8">
        <v>1</v>
      </c>
      <c r="J83" s="8">
        <v>2</v>
      </c>
      <c r="K83" s="8"/>
      <c r="L83">
        <v>0</v>
      </c>
    </row>
    <row r="84" spans="1:13" x14ac:dyDescent="0.2">
      <c r="A84" s="8" t="s">
        <v>49</v>
      </c>
      <c r="B84" s="8" t="s">
        <v>29</v>
      </c>
      <c r="C84" s="8">
        <v>0</v>
      </c>
      <c r="D84" s="8">
        <v>164.58</v>
      </c>
      <c r="E84" s="8" t="s">
        <v>32</v>
      </c>
      <c r="F84" s="8" t="s">
        <v>43</v>
      </c>
      <c r="G84" s="8" t="s">
        <v>39</v>
      </c>
      <c r="H84" s="8" t="s">
        <v>28</v>
      </c>
      <c r="I84" s="8">
        <v>1</v>
      </c>
      <c r="J84" s="8">
        <v>1</v>
      </c>
      <c r="K84" s="8"/>
      <c r="L84">
        <v>1</v>
      </c>
    </row>
    <row r="85" spans="1:13" x14ac:dyDescent="0.2">
      <c r="A85" s="8" t="s">
        <v>50</v>
      </c>
      <c r="B85" s="8" t="s">
        <v>30</v>
      </c>
      <c r="C85" s="8">
        <v>0</v>
      </c>
      <c r="D85" s="8">
        <v>4.7E-2</v>
      </c>
      <c r="E85" s="8" t="s">
        <v>32</v>
      </c>
      <c r="F85" s="8" t="s">
        <v>43</v>
      </c>
      <c r="G85" s="8" t="s">
        <v>40</v>
      </c>
      <c r="H85" s="8" t="s">
        <v>28</v>
      </c>
      <c r="I85" s="8">
        <v>1</v>
      </c>
      <c r="J85" s="8">
        <v>1</v>
      </c>
      <c r="K85" s="8"/>
      <c r="L85">
        <v>1</v>
      </c>
    </row>
    <row r="86" spans="1:13" x14ac:dyDescent="0.2">
      <c r="A86" s="8" t="s">
        <v>45</v>
      </c>
      <c r="B86" s="8" t="s">
        <v>29</v>
      </c>
      <c r="C86" s="8">
        <v>0</v>
      </c>
      <c r="D86" s="8">
        <v>110.14</v>
      </c>
      <c r="E86" s="8" t="s">
        <v>33</v>
      </c>
      <c r="F86" s="8" t="s">
        <v>41</v>
      </c>
      <c r="G86" s="8" t="s">
        <v>39</v>
      </c>
      <c r="H86" s="8" t="s">
        <v>27</v>
      </c>
      <c r="I86" s="8">
        <v>1</v>
      </c>
      <c r="J86" s="8">
        <v>1</v>
      </c>
      <c r="K86" s="8"/>
      <c r="L86">
        <v>1</v>
      </c>
    </row>
    <row r="87" spans="1:13" x14ac:dyDescent="0.2">
      <c r="A87" s="8" t="s">
        <v>46</v>
      </c>
      <c r="B87" s="8" t="s">
        <v>30</v>
      </c>
      <c r="C87" s="8">
        <v>0</v>
      </c>
      <c r="D87" s="8">
        <v>0.111</v>
      </c>
      <c r="E87" s="8" t="s">
        <v>33</v>
      </c>
      <c r="F87" s="8" t="s">
        <v>42</v>
      </c>
      <c r="G87" s="8" t="s">
        <v>40</v>
      </c>
      <c r="H87" s="8" t="s">
        <v>27</v>
      </c>
      <c r="I87" s="8">
        <v>1</v>
      </c>
      <c r="J87" s="8">
        <v>1</v>
      </c>
      <c r="K87" s="8"/>
      <c r="L87">
        <v>1</v>
      </c>
    </row>
    <row r="88" spans="1:13" x14ac:dyDescent="0.2">
      <c r="A88" s="8" t="s">
        <v>47</v>
      </c>
      <c r="B88" s="8" t="s">
        <v>29</v>
      </c>
      <c r="C88" s="8">
        <v>0</v>
      </c>
      <c r="D88" s="8">
        <v>84.28</v>
      </c>
      <c r="E88" s="8" t="s">
        <v>33</v>
      </c>
      <c r="F88" s="8" t="s">
        <v>43</v>
      </c>
      <c r="G88" s="8" t="s">
        <v>39</v>
      </c>
      <c r="H88" s="8" t="s">
        <v>27</v>
      </c>
      <c r="I88" s="8">
        <v>1</v>
      </c>
      <c r="J88" s="8">
        <v>2</v>
      </c>
      <c r="K88" s="8"/>
      <c r="L88">
        <v>1</v>
      </c>
    </row>
    <row r="89" spans="1:13" x14ac:dyDescent="0.2">
      <c r="A89" s="8" t="s">
        <v>48</v>
      </c>
      <c r="B89" s="8" t="s">
        <v>30</v>
      </c>
      <c r="C89" s="8">
        <v>0</v>
      </c>
      <c r="D89" s="8">
        <v>0.13300000000000001</v>
      </c>
      <c r="E89" s="8" t="s">
        <v>33</v>
      </c>
      <c r="F89" s="8" t="s">
        <v>43</v>
      </c>
      <c r="G89" s="8" t="s">
        <v>40</v>
      </c>
      <c r="H89" s="8" t="s">
        <v>27</v>
      </c>
      <c r="I89" s="8">
        <v>1</v>
      </c>
      <c r="J89" s="8">
        <v>2</v>
      </c>
      <c r="K89" s="8"/>
      <c r="L89">
        <v>1</v>
      </c>
    </row>
    <row r="90" spans="1:13" x14ac:dyDescent="0.2">
      <c r="A90" s="8" t="s">
        <v>49</v>
      </c>
      <c r="B90" s="8" t="s">
        <v>29</v>
      </c>
      <c r="C90" s="8">
        <v>0</v>
      </c>
      <c r="D90" s="8">
        <v>86.55</v>
      </c>
      <c r="E90" s="8" t="s">
        <v>33</v>
      </c>
      <c r="F90" s="8" t="s">
        <v>43</v>
      </c>
      <c r="G90" s="8" t="s">
        <v>39</v>
      </c>
      <c r="H90" s="8" t="s">
        <v>28</v>
      </c>
      <c r="I90" s="8">
        <v>1</v>
      </c>
      <c r="J90" s="8">
        <v>1</v>
      </c>
      <c r="K90" s="8"/>
      <c r="L90">
        <v>1</v>
      </c>
    </row>
    <row r="91" spans="1:13" x14ac:dyDescent="0.2">
      <c r="A91" s="8" t="s">
        <v>50</v>
      </c>
      <c r="B91" s="8" t="s">
        <v>30</v>
      </c>
      <c r="C91" s="8">
        <v>0</v>
      </c>
      <c r="D91" s="8">
        <v>2.7E-2</v>
      </c>
      <c r="E91" s="8" t="s">
        <v>33</v>
      </c>
      <c r="F91" s="8" t="s">
        <v>43</v>
      </c>
      <c r="G91" s="8" t="s">
        <v>40</v>
      </c>
      <c r="H91" s="8" t="s">
        <v>28</v>
      </c>
      <c r="I91" s="8">
        <v>1</v>
      </c>
      <c r="J91" s="8">
        <v>1</v>
      </c>
      <c r="K91" s="8"/>
      <c r="L91">
        <v>1</v>
      </c>
    </row>
    <row r="92" spans="1:13" x14ac:dyDescent="0.2">
      <c r="A92" s="8"/>
      <c r="B92" s="8"/>
      <c r="D92" s="8"/>
      <c r="E92" s="8"/>
      <c r="F92" s="8"/>
      <c r="G92" s="8"/>
    </row>
    <row r="95" spans="1:13" x14ac:dyDescent="0.2">
      <c r="A95" s="8"/>
      <c r="B95" s="8"/>
      <c r="D95" s="8"/>
      <c r="E95" s="8"/>
      <c r="F95" s="8"/>
      <c r="G95" s="8"/>
      <c r="I95" s="8"/>
      <c r="J95" s="8"/>
      <c r="K95" s="8"/>
      <c r="L95" s="8"/>
      <c r="M95" s="8"/>
    </row>
    <row r="96" spans="1:13" x14ac:dyDescent="0.2">
      <c r="A96" s="8"/>
      <c r="B96" s="8"/>
      <c r="D96" s="8"/>
      <c r="E96" s="8"/>
      <c r="F96" s="8"/>
      <c r="G96" s="8"/>
      <c r="I96" s="8"/>
      <c r="J96" s="8"/>
      <c r="K96" s="8"/>
      <c r="L96" s="8"/>
      <c r="M96" s="8"/>
    </row>
    <row r="97" spans="1:13" x14ac:dyDescent="0.2">
      <c r="A97" s="8"/>
      <c r="B97" s="8"/>
      <c r="D97" s="8"/>
      <c r="E97" s="8"/>
      <c r="F97" s="8"/>
      <c r="G97" s="8"/>
      <c r="I97" s="8"/>
      <c r="J97" s="8"/>
      <c r="K97" s="8"/>
      <c r="L97" s="8"/>
      <c r="M97" s="8"/>
    </row>
    <row r="98" spans="1:13" x14ac:dyDescent="0.2">
      <c r="A98" s="8"/>
      <c r="B98" s="8"/>
      <c r="D98" s="8"/>
      <c r="E98" s="8"/>
      <c r="F98" s="8"/>
      <c r="G98" s="8"/>
      <c r="I98" s="8"/>
      <c r="J98" s="8"/>
      <c r="K98" s="8"/>
      <c r="L98" s="8"/>
      <c r="M98" s="8"/>
    </row>
    <row r="99" spans="1:13" x14ac:dyDescent="0.2">
      <c r="A99" s="8"/>
      <c r="B99" s="8"/>
      <c r="D99" s="8"/>
      <c r="E99" s="8"/>
      <c r="F99" s="8"/>
      <c r="G99" s="8"/>
      <c r="I99" s="8"/>
      <c r="J99" s="8"/>
      <c r="K99" s="8"/>
      <c r="L99" s="8"/>
      <c r="M99" s="8"/>
    </row>
    <row r="100" spans="1:13" x14ac:dyDescent="0.2">
      <c r="A100" s="8"/>
      <c r="B100" s="8"/>
      <c r="D100" s="8"/>
      <c r="E100" s="8"/>
      <c r="F100" s="8"/>
      <c r="G100" s="8"/>
      <c r="I100" s="8"/>
      <c r="J100" s="8"/>
      <c r="K100" s="8"/>
      <c r="L100" s="8"/>
      <c r="M100" s="8"/>
    </row>
    <row r="101" spans="1:13" x14ac:dyDescent="0.2">
      <c r="A101" s="8"/>
      <c r="B101" s="8"/>
      <c r="D101" s="8"/>
      <c r="E101" s="8"/>
      <c r="F101" s="8"/>
      <c r="G101" s="8"/>
      <c r="I101" s="8"/>
      <c r="J101" s="8"/>
      <c r="K101" s="8"/>
      <c r="L101" s="8"/>
      <c r="M101" s="8"/>
    </row>
  </sheetData>
  <mergeCells count="2">
    <mergeCell ref="V22:Y22"/>
    <mergeCell ref="Z22:A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Main and trace elements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Erlend Sørmo</dc:creator>
  <cp:lastModifiedBy>Katinka Muri Krahn</cp:lastModifiedBy>
  <dcterms:created xsi:type="dcterms:W3CDTF">2022-03-16T11:10:20Z</dcterms:created>
  <dcterms:modified xsi:type="dcterms:W3CDTF">2022-04-08T08:20:56Z</dcterms:modified>
</cp:coreProperties>
</file>