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nkakrahn/Documents/Skole/MSc_Katinka/R/data_manipulated/"/>
    </mc:Choice>
  </mc:AlternateContent>
  <xr:revisionPtr revIDLastSave="0" documentId="8_{E1B1A910-631E-8B45-98AD-B2C6E75E0EB5}" xr6:coauthVersionLast="47" xr6:coauthVersionMax="47" xr10:uidLastSave="{00000000-0000-0000-0000-000000000000}"/>
  <bookViews>
    <workbookView xWindow="460" yWindow="2040" windowWidth="25140" windowHeight="15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P26" i="1"/>
  <c r="P27" i="1"/>
  <c r="P25" i="1"/>
  <c r="O26" i="1"/>
  <c r="O25" i="1"/>
  <c r="L26" i="1"/>
  <c r="L25" i="1"/>
  <c r="N34" i="1"/>
  <c r="N7" i="1"/>
  <c r="N10" i="1"/>
  <c r="N13" i="1"/>
  <c r="N16" i="1"/>
  <c r="N19" i="1"/>
  <c r="N22" i="1"/>
  <c r="N25" i="1"/>
  <c r="N28" i="1"/>
  <c r="N31" i="1"/>
  <c r="M34" i="1"/>
  <c r="M31" i="1"/>
  <c r="M28" i="1"/>
  <c r="M25" i="1"/>
  <c r="M22" i="1"/>
  <c r="M19" i="1"/>
  <c r="M16" i="1"/>
  <c r="M13" i="1"/>
  <c r="M10" i="1"/>
  <c r="M7" i="1"/>
  <c r="N4" i="1"/>
  <c r="M4" i="1"/>
  <c r="N2" i="1"/>
  <c r="M2" i="1"/>
</calcChain>
</file>

<file path=xl/sharedStrings.xml><?xml version="1.0" encoding="utf-8"?>
<sst xmlns="http://schemas.openxmlformats.org/spreadsheetml/2006/main" count="122" uniqueCount="27">
  <si>
    <t>Conc_point</t>
  </si>
  <si>
    <t>Compound</t>
  </si>
  <si>
    <t>Biochar</t>
  </si>
  <si>
    <t>type</t>
  </si>
  <si>
    <t>SoilLogic</t>
  </si>
  <si>
    <t>mixLogic</t>
  </si>
  <si>
    <t>isothermLogic</t>
  </si>
  <si>
    <t>BClogic</t>
  </si>
  <si>
    <t>Cs</t>
  </si>
  <si>
    <t>Cw</t>
  </si>
  <si>
    <t>Kd</t>
  </si>
  <si>
    <t>K_ds</t>
  </si>
  <si>
    <t>PFPeA</t>
  </si>
  <si>
    <t>CWC</t>
  </si>
  <si>
    <t>BC_mix</t>
  </si>
  <si>
    <t>PFOA</t>
  </si>
  <si>
    <t>PFNA</t>
  </si>
  <si>
    <t>PFDA</t>
  </si>
  <si>
    <t>PFHxA</t>
  </si>
  <si>
    <t>ULS</t>
  </si>
  <si>
    <t>PFHpA</t>
  </si>
  <si>
    <t>DSL</t>
  </si>
  <si>
    <t>Cs_sd</t>
  </si>
  <si>
    <t>Cw_sd</t>
  </si>
  <si>
    <t>log Kd</t>
  </si>
  <si>
    <t>geometric standard deviation average</t>
  </si>
  <si>
    <t>log transformed before we took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</si>
</sst>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A5" workbookViewId="0">
      <selection activeCell="K2" sqref="K2:K28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</v>
      </c>
      <c r="N1" s="1" t="s">
        <v>23</v>
      </c>
    </row>
    <row r="2" spans="1:14" x14ac:dyDescent="0.2">
      <c r="A2">
        <v>10</v>
      </c>
      <c r="B2" t="s">
        <v>12</v>
      </c>
      <c r="C2" t="s">
        <v>13</v>
      </c>
      <c r="D2" t="s">
        <v>14</v>
      </c>
      <c r="E2" t="b">
        <v>0</v>
      </c>
      <c r="F2" t="b">
        <v>1</v>
      </c>
      <c r="G2" t="b">
        <v>0</v>
      </c>
      <c r="H2" t="b">
        <v>0</v>
      </c>
      <c r="I2">
        <v>17558.531901952589</v>
      </c>
      <c r="J2">
        <v>156.1986075375394</v>
      </c>
      <c r="K2">
        <v>112.41157766232151</v>
      </c>
      <c r="M2">
        <f>STDEV(I2:I3)</f>
        <v>6523.8980827129399</v>
      </c>
      <c r="N2">
        <f>STDEV(J2:J3)</f>
        <v>13.047796165425849</v>
      </c>
    </row>
    <row r="3" spans="1:14" x14ac:dyDescent="0.2">
      <c r="A3">
        <v>10</v>
      </c>
      <c r="B3" t="s">
        <v>12</v>
      </c>
      <c r="C3" t="s">
        <v>13</v>
      </c>
      <c r="D3" t="s">
        <v>14</v>
      </c>
      <c r="E3" t="b">
        <v>0</v>
      </c>
      <c r="F3" t="b">
        <v>1</v>
      </c>
      <c r="G3" t="b">
        <v>0</v>
      </c>
      <c r="H3" t="b">
        <v>0</v>
      </c>
      <c r="I3">
        <v>26784.71705006505</v>
      </c>
      <c r="J3">
        <v>137.7462372413145</v>
      </c>
      <c r="K3">
        <v>194.4497184568572</v>
      </c>
    </row>
    <row r="4" spans="1:14" x14ac:dyDescent="0.2">
      <c r="A4">
        <v>10</v>
      </c>
      <c r="B4" t="s">
        <v>15</v>
      </c>
      <c r="C4" t="s">
        <v>13</v>
      </c>
      <c r="D4" t="s">
        <v>14</v>
      </c>
      <c r="E4" t="b">
        <v>0</v>
      </c>
      <c r="F4" t="b">
        <v>1</v>
      </c>
      <c r="G4" t="b">
        <v>0</v>
      </c>
      <c r="H4" t="b">
        <v>0</v>
      </c>
      <c r="I4">
        <v>565841.93799986562</v>
      </c>
      <c r="J4">
        <v>821.61353779337207</v>
      </c>
      <c r="K4">
        <v>688.69597684522262</v>
      </c>
      <c r="M4">
        <f>STDEV(I4:I6)</f>
        <v>10470.675444994657</v>
      </c>
      <c r="N4">
        <f>STDEV(J4:J6)</f>
        <v>20.941350889989412</v>
      </c>
    </row>
    <row r="5" spans="1:14" x14ac:dyDescent="0.2">
      <c r="A5">
        <v>10</v>
      </c>
      <c r="B5" t="s">
        <v>15</v>
      </c>
      <c r="C5" t="s">
        <v>13</v>
      </c>
      <c r="D5" t="s">
        <v>14</v>
      </c>
      <c r="E5" t="b">
        <v>0</v>
      </c>
      <c r="F5" t="b">
        <v>1</v>
      </c>
      <c r="G5" t="b">
        <v>0</v>
      </c>
      <c r="H5" t="b">
        <v>0</v>
      </c>
      <c r="I5">
        <v>560447.95159602212</v>
      </c>
      <c r="J5">
        <v>832.40151060105904</v>
      </c>
      <c r="K5">
        <v>673.29040668286973</v>
      </c>
    </row>
    <row r="6" spans="1:14" x14ac:dyDescent="0.2">
      <c r="A6">
        <v>10</v>
      </c>
      <c r="B6" t="s">
        <v>15</v>
      </c>
      <c r="C6" t="s">
        <v>13</v>
      </c>
      <c r="D6" t="s">
        <v>14</v>
      </c>
      <c r="E6" t="b">
        <v>0</v>
      </c>
      <c r="F6" t="b">
        <v>1</v>
      </c>
      <c r="G6" t="b">
        <v>0</v>
      </c>
      <c r="H6" t="b">
        <v>0</v>
      </c>
      <c r="I6">
        <v>580668.75191368232</v>
      </c>
      <c r="J6">
        <v>791.95990996573846</v>
      </c>
      <c r="K6">
        <v>733.204729944983</v>
      </c>
    </row>
    <row r="7" spans="1:14" x14ac:dyDescent="0.2">
      <c r="A7">
        <v>10</v>
      </c>
      <c r="B7" t="s">
        <v>16</v>
      </c>
      <c r="C7" t="s">
        <v>13</v>
      </c>
      <c r="D7" t="s">
        <v>14</v>
      </c>
      <c r="E7" t="b">
        <v>0</v>
      </c>
      <c r="F7" t="b">
        <v>1</v>
      </c>
      <c r="G7" t="b">
        <v>0</v>
      </c>
      <c r="H7" t="b">
        <v>0</v>
      </c>
      <c r="I7">
        <v>202964.37020501751</v>
      </c>
      <c r="J7">
        <v>1003.2942080286</v>
      </c>
      <c r="K7">
        <v>202.2979586454781</v>
      </c>
      <c r="M7">
        <f>STDEV(I7:I9)</f>
        <v>11654.674723820966</v>
      </c>
      <c r="N7">
        <f>STDEV(J7:J9)</f>
        <v>23.309349447641825</v>
      </c>
    </row>
    <row r="8" spans="1:14" x14ac:dyDescent="0.2">
      <c r="A8">
        <v>10</v>
      </c>
      <c r="B8" t="s">
        <v>16</v>
      </c>
      <c r="C8" t="s">
        <v>13</v>
      </c>
      <c r="D8" t="s">
        <v>14</v>
      </c>
      <c r="E8" t="b">
        <v>0</v>
      </c>
      <c r="F8" t="b">
        <v>1</v>
      </c>
      <c r="G8" t="b">
        <v>0</v>
      </c>
      <c r="H8" t="b">
        <v>0</v>
      </c>
      <c r="I8">
        <v>203655.5227413456</v>
      </c>
      <c r="J8">
        <v>1001.911902955944</v>
      </c>
      <c r="K8">
        <v>203.26689616172851</v>
      </c>
    </row>
    <row r="9" spans="1:14" x14ac:dyDescent="0.2">
      <c r="A9">
        <v>10</v>
      </c>
      <c r="B9" t="s">
        <v>16</v>
      </c>
      <c r="C9" t="s">
        <v>13</v>
      </c>
      <c r="D9" t="s">
        <v>14</v>
      </c>
      <c r="E9" t="b">
        <v>0</v>
      </c>
      <c r="F9" t="b">
        <v>1</v>
      </c>
      <c r="G9" t="b">
        <v>0</v>
      </c>
      <c r="H9" t="b">
        <v>0</v>
      </c>
      <c r="I9">
        <v>223487.5593122381</v>
      </c>
      <c r="J9">
        <v>962.2478298141591</v>
      </c>
      <c r="K9">
        <v>232.25571665399411</v>
      </c>
    </row>
    <row r="10" spans="1:14" x14ac:dyDescent="0.2">
      <c r="A10">
        <v>10</v>
      </c>
      <c r="B10" t="s">
        <v>17</v>
      </c>
      <c r="C10" t="s">
        <v>13</v>
      </c>
      <c r="D10" t="s">
        <v>14</v>
      </c>
      <c r="E10" t="b">
        <v>0</v>
      </c>
      <c r="F10" t="b">
        <v>1</v>
      </c>
      <c r="G10" t="b">
        <v>0</v>
      </c>
      <c r="H10" t="b">
        <v>0</v>
      </c>
      <c r="I10">
        <v>1146647.733234681</v>
      </c>
      <c r="J10">
        <v>1536.5917515757501</v>
      </c>
      <c r="K10">
        <v>746.22796332129997</v>
      </c>
      <c r="M10">
        <f>STDEV(I10:I12)</f>
        <v>71836.633612681791</v>
      </c>
      <c r="N10">
        <f>STDEV(J10:J12)</f>
        <v>143.67326722536359</v>
      </c>
    </row>
    <row r="11" spans="1:14" x14ac:dyDescent="0.2">
      <c r="A11">
        <v>10</v>
      </c>
      <c r="B11" t="s">
        <v>17</v>
      </c>
      <c r="C11" t="s">
        <v>13</v>
      </c>
      <c r="D11" t="s">
        <v>14</v>
      </c>
      <c r="E11" t="b">
        <v>0</v>
      </c>
      <c r="F11" t="b">
        <v>1</v>
      </c>
      <c r="G11" t="b">
        <v>0</v>
      </c>
      <c r="H11" t="b">
        <v>0</v>
      </c>
      <c r="I11">
        <v>1221731.426764112</v>
      </c>
      <c r="J11">
        <v>1386.424364516889</v>
      </c>
      <c r="K11">
        <v>881.21029753385392</v>
      </c>
    </row>
    <row r="12" spans="1:14" x14ac:dyDescent="0.2">
      <c r="A12">
        <v>10</v>
      </c>
      <c r="B12" t="s">
        <v>17</v>
      </c>
      <c r="C12" t="s">
        <v>13</v>
      </c>
      <c r="D12" t="s">
        <v>14</v>
      </c>
      <c r="E12" t="b">
        <v>0</v>
      </c>
      <c r="F12" t="b">
        <v>1</v>
      </c>
      <c r="G12" t="b">
        <v>0</v>
      </c>
      <c r="H12" t="b">
        <v>0</v>
      </c>
      <c r="I12">
        <v>1290271.3174045309</v>
      </c>
      <c r="J12">
        <v>1249.3445832360501</v>
      </c>
      <c r="K12">
        <v>1032.758563744258</v>
      </c>
    </row>
    <row r="13" spans="1:14" x14ac:dyDescent="0.2">
      <c r="A13">
        <v>10</v>
      </c>
      <c r="B13" t="s">
        <v>18</v>
      </c>
      <c r="C13" t="s">
        <v>19</v>
      </c>
      <c r="D13" t="s">
        <v>14</v>
      </c>
      <c r="E13" t="b">
        <v>0</v>
      </c>
      <c r="F13" t="b">
        <v>1</v>
      </c>
      <c r="G13" t="b">
        <v>0</v>
      </c>
      <c r="H13" t="b">
        <v>0</v>
      </c>
      <c r="I13">
        <v>62766.900484479738</v>
      </c>
      <c r="J13">
        <v>204.749</v>
      </c>
      <c r="K13">
        <v>306.55534573785337</v>
      </c>
      <c r="M13">
        <f>STDEV(I13:I15)</f>
        <v>12723.007136024606</v>
      </c>
      <c r="N13">
        <f>STDEV(J13:J15)</f>
        <v>25.446014272049428</v>
      </c>
    </row>
    <row r="14" spans="1:14" x14ac:dyDescent="0.2">
      <c r="A14">
        <v>10</v>
      </c>
      <c r="B14" t="s">
        <v>18</v>
      </c>
      <c r="C14" t="s">
        <v>19</v>
      </c>
      <c r="D14" t="s">
        <v>14</v>
      </c>
      <c r="E14" t="b">
        <v>0</v>
      </c>
      <c r="F14" t="b">
        <v>1</v>
      </c>
      <c r="G14" t="b">
        <v>0</v>
      </c>
      <c r="H14" t="b">
        <v>0</v>
      </c>
      <c r="I14">
        <v>50505.400484479738</v>
      </c>
      <c r="J14">
        <v>229.27199999999999</v>
      </c>
      <c r="K14">
        <v>220.28595068076231</v>
      </c>
    </row>
    <row r="15" spans="1:14" x14ac:dyDescent="0.2">
      <c r="A15">
        <v>10</v>
      </c>
      <c r="B15" t="s">
        <v>18</v>
      </c>
      <c r="C15" t="s">
        <v>19</v>
      </c>
      <c r="D15" t="s">
        <v>14</v>
      </c>
      <c r="E15" t="b">
        <v>0</v>
      </c>
      <c r="F15" t="b">
        <v>1</v>
      </c>
      <c r="G15" t="b">
        <v>0</v>
      </c>
      <c r="H15" t="b">
        <v>0</v>
      </c>
      <c r="I15">
        <v>75945.900484479731</v>
      </c>
      <c r="J15">
        <v>178.39099999999999</v>
      </c>
      <c r="K15">
        <v>425.72719747341358</v>
      </c>
    </row>
    <row r="16" spans="1:14" x14ac:dyDescent="0.2">
      <c r="A16">
        <v>10</v>
      </c>
      <c r="B16" t="s">
        <v>20</v>
      </c>
      <c r="C16" t="s">
        <v>19</v>
      </c>
      <c r="D16" t="s">
        <v>14</v>
      </c>
      <c r="E16" t="b">
        <v>0</v>
      </c>
      <c r="F16" t="b">
        <v>1</v>
      </c>
      <c r="G16" t="b">
        <v>0</v>
      </c>
      <c r="H16" t="b">
        <v>0</v>
      </c>
      <c r="I16">
        <v>41499.082010582017</v>
      </c>
      <c r="J16">
        <v>34.148000000000003</v>
      </c>
      <c r="K16">
        <v>1215.271231421518</v>
      </c>
      <c r="M16">
        <f>STDEV(I16:I18)</f>
        <v>3339.9181252439939</v>
      </c>
      <c r="N16">
        <f>STDEV(J16:J18)</f>
        <v>6.6798362504880098</v>
      </c>
    </row>
    <row r="17" spans="1:19" x14ac:dyDescent="0.2">
      <c r="A17">
        <v>10</v>
      </c>
      <c r="B17" t="s">
        <v>20</v>
      </c>
      <c r="C17" t="s">
        <v>19</v>
      </c>
      <c r="D17" t="s">
        <v>14</v>
      </c>
      <c r="E17" t="b">
        <v>0</v>
      </c>
      <c r="F17" t="b">
        <v>1</v>
      </c>
      <c r="G17" t="b">
        <v>0</v>
      </c>
      <c r="H17" t="b">
        <v>0</v>
      </c>
      <c r="I17">
        <v>39763.582010582009</v>
      </c>
      <c r="J17">
        <v>37.619</v>
      </c>
      <c r="K17">
        <v>1057.0079483926211</v>
      </c>
    </row>
    <row r="18" spans="1:19" x14ac:dyDescent="0.2">
      <c r="A18">
        <v>10</v>
      </c>
      <c r="B18" t="s">
        <v>20</v>
      </c>
      <c r="C18" t="s">
        <v>19</v>
      </c>
      <c r="D18" t="s">
        <v>14</v>
      </c>
      <c r="E18" t="b">
        <v>0</v>
      </c>
      <c r="F18" t="b">
        <v>1</v>
      </c>
      <c r="G18" t="b">
        <v>0</v>
      </c>
      <c r="H18" t="b">
        <v>0</v>
      </c>
      <c r="I18">
        <v>46217.582010582017</v>
      </c>
      <c r="J18">
        <v>24.710999999999999</v>
      </c>
      <c r="K18">
        <v>1870.3242285047961</v>
      </c>
    </row>
    <row r="19" spans="1:19" x14ac:dyDescent="0.2">
      <c r="A19">
        <v>10</v>
      </c>
      <c r="B19" t="s">
        <v>15</v>
      </c>
      <c r="C19" t="s">
        <v>19</v>
      </c>
      <c r="D19" t="s">
        <v>14</v>
      </c>
      <c r="E19" t="b">
        <v>0</v>
      </c>
      <c r="F19" t="b">
        <v>1</v>
      </c>
      <c r="G19" t="b">
        <v>0</v>
      </c>
      <c r="H19" t="b">
        <v>0</v>
      </c>
      <c r="I19">
        <v>939050.70689655177</v>
      </c>
      <c r="J19">
        <v>75.195999999999998</v>
      </c>
      <c r="K19">
        <v>12488.04067897962</v>
      </c>
      <c r="M19">
        <f>STDEV(I19:I21)</f>
        <v>6456.1482518604389</v>
      </c>
      <c r="N19">
        <f>STDEV(J19:J21)</f>
        <v>12.912296503720754</v>
      </c>
    </row>
    <row r="20" spans="1:19" x14ac:dyDescent="0.2">
      <c r="A20">
        <v>10</v>
      </c>
      <c r="B20" t="s">
        <v>15</v>
      </c>
      <c r="C20" t="s">
        <v>19</v>
      </c>
      <c r="D20" t="s">
        <v>14</v>
      </c>
      <c r="E20" t="b">
        <v>0</v>
      </c>
      <c r="F20" t="b">
        <v>1</v>
      </c>
      <c r="G20" t="b">
        <v>0</v>
      </c>
      <c r="H20" t="b">
        <v>0</v>
      </c>
      <c r="I20">
        <v>936062.20689655165</v>
      </c>
      <c r="J20">
        <v>81.173000000000002</v>
      </c>
      <c r="K20">
        <v>11531.694121155449</v>
      </c>
    </row>
    <row r="21" spans="1:19" x14ac:dyDescent="0.2">
      <c r="A21">
        <v>10</v>
      </c>
      <c r="B21" t="s">
        <v>15</v>
      </c>
      <c r="C21" t="s">
        <v>19</v>
      </c>
      <c r="D21" t="s">
        <v>14</v>
      </c>
      <c r="E21" t="b">
        <v>0</v>
      </c>
      <c r="F21" t="b">
        <v>1</v>
      </c>
      <c r="G21" t="b">
        <v>0</v>
      </c>
      <c r="H21" t="b">
        <v>0</v>
      </c>
      <c r="I21">
        <v>948435.20689655177</v>
      </c>
      <c r="J21">
        <v>56.427</v>
      </c>
      <c r="K21">
        <v>16808.180603196201</v>
      </c>
    </row>
    <row r="22" spans="1:19" x14ac:dyDescent="0.2">
      <c r="A22">
        <v>10</v>
      </c>
      <c r="B22" t="s">
        <v>16</v>
      </c>
      <c r="C22" t="s">
        <v>19</v>
      </c>
      <c r="D22" t="s">
        <v>14</v>
      </c>
      <c r="E22" t="b">
        <v>0</v>
      </c>
      <c r="F22" t="b">
        <v>1</v>
      </c>
      <c r="G22" t="b">
        <v>0</v>
      </c>
      <c r="H22" t="b">
        <v>0</v>
      </c>
      <c r="I22">
        <v>687557.47421931766</v>
      </c>
      <c r="J22">
        <v>34.107999999999997</v>
      </c>
      <c r="K22">
        <v>20158.24657614981</v>
      </c>
      <c r="M22">
        <f>STDEV(I22:I24)</f>
        <v>2714.7027615068987</v>
      </c>
      <c r="N22">
        <f>STDEV(J22:J24)</f>
        <v>5.42940552301385</v>
      </c>
    </row>
    <row r="23" spans="1:19" x14ac:dyDescent="0.2">
      <c r="A23">
        <v>10</v>
      </c>
      <c r="B23" t="s">
        <v>16</v>
      </c>
      <c r="C23" t="s">
        <v>19</v>
      </c>
      <c r="D23" t="s">
        <v>14</v>
      </c>
      <c r="E23" t="b">
        <v>0</v>
      </c>
      <c r="F23" t="b">
        <v>1</v>
      </c>
      <c r="G23" t="b">
        <v>0</v>
      </c>
      <c r="H23" t="b">
        <v>0</v>
      </c>
      <c r="I23">
        <v>691992.97421931755</v>
      </c>
      <c r="J23">
        <v>25.236999999999998</v>
      </c>
      <c r="K23">
        <v>27419.77945949668</v>
      </c>
      <c r="Q23" t="s">
        <v>26</v>
      </c>
    </row>
    <row r="24" spans="1:19" x14ac:dyDescent="0.2">
      <c r="A24">
        <v>10</v>
      </c>
      <c r="B24" t="s">
        <v>16</v>
      </c>
      <c r="C24" t="s">
        <v>19</v>
      </c>
      <c r="D24" t="s">
        <v>14</v>
      </c>
      <c r="E24" t="b">
        <v>0</v>
      </c>
      <c r="F24" t="b">
        <v>1</v>
      </c>
      <c r="G24" t="b">
        <v>0</v>
      </c>
      <c r="H24" t="b">
        <v>0</v>
      </c>
      <c r="I24">
        <v>692486.97421931766</v>
      </c>
      <c r="J24">
        <v>24.248999999999999</v>
      </c>
      <c r="K24">
        <v>28557.341507662899</v>
      </c>
      <c r="P24" t="s">
        <v>24</v>
      </c>
      <c r="Q24" t="s">
        <v>25</v>
      </c>
    </row>
    <row r="25" spans="1:19" s="2" customFormat="1" x14ac:dyDescent="0.2">
      <c r="A25" s="2">
        <v>10</v>
      </c>
      <c r="B25" s="2" t="s">
        <v>17</v>
      </c>
      <c r="C25" s="2" t="s">
        <v>19</v>
      </c>
      <c r="D25" s="2" t="s">
        <v>14</v>
      </c>
      <c r="E25" s="2" t="b">
        <v>0</v>
      </c>
      <c r="F25" s="2" t="b">
        <v>1</v>
      </c>
      <c r="G25" s="2" t="b">
        <v>0</v>
      </c>
      <c r="H25" s="2" t="b">
        <v>0</v>
      </c>
      <c r="I25" s="2">
        <v>1903103.6090225561</v>
      </c>
      <c r="J25" s="2">
        <v>23.68</v>
      </c>
      <c r="K25" s="2">
        <v>80367.551056695796</v>
      </c>
      <c r="L25" s="2">
        <f>AVERAGE(K25:K27)</f>
        <v>124231.78664344049</v>
      </c>
      <c r="M25" s="2">
        <f>STDEV(I25:I27)</f>
        <v>3163.2291386071502</v>
      </c>
      <c r="N25" s="2">
        <f>STDEV(J25:J27)</f>
        <v>6.3264582772142948</v>
      </c>
      <c r="O25" s="2">
        <f>LOG10(L25)</f>
        <v>5.0942327310870308</v>
      </c>
      <c r="P25" s="2">
        <f>LOG10(K25)</f>
        <v>4.9050807347983492</v>
      </c>
      <c r="Q25" s="2">
        <f>STDEV(P25:P27)</f>
        <v>0.16370425067558059</v>
      </c>
      <c r="R25" s="2">
        <f>STDEV(K25:K27)</f>
        <v>45151.411423297213</v>
      </c>
      <c r="S25" s="2">
        <f>LOG10(R25)</f>
        <v>4.6546713308127314</v>
      </c>
    </row>
    <row r="26" spans="1:19" s="2" customFormat="1" x14ac:dyDescent="0.2">
      <c r="A26" s="2">
        <v>10</v>
      </c>
      <c r="B26" s="2" t="s">
        <v>17</v>
      </c>
      <c r="C26" s="2" t="s">
        <v>19</v>
      </c>
      <c r="D26" s="2" t="s">
        <v>14</v>
      </c>
      <c r="E26" s="2" t="b">
        <v>0</v>
      </c>
      <c r="F26" s="2" t="b">
        <v>1</v>
      </c>
      <c r="G26" s="2" t="b">
        <v>0</v>
      </c>
      <c r="H26" s="2" t="b">
        <v>0</v>
      </c>
      <c r="I26" s="2">
        <v>1909346.6090225561</v>
      </c>
      <c r="J26" s="2">
        <v>11.194000000000001</v>
      </c>
      <c r="K26" s="2">
        <v>170568.75192268679</v>
      </c>
      <c r="L26" s="2">
        <f>STDEV(K25:K27)</f>
        <v>45151.411423297213</v>
      </c>
      <c r="O26" s="2">
        <f>LOG10(L26)</f>
        <v>4.6546713308127314</v>
      </c>
      <c r="P26" s="2">
        <f t="shared" ref="P26:P27" si="0">LOG10(K26)</f>
        <v>5.2318994716699683</v>
      </c>
    </row>
    <row r="27" spans="1:19" s="2" customFormat="1" x14ac:dyDescent="0.2">
      <c r="A27" s="2">
        <v>10</v>
      </c>
      <c r="B27" s="2" t="s">
        <v>17</v>
      </c>
      <c r="C27" s="2" t="s">
        <v>19</v>
      </c>
      <c r="D27" s="2" t="s">
        <v>14</v>
      </c>
      <c r="E27" s="2" t="b">
        <v>0</v>
      </c>
      <c r="F27" s="2" t="b">
        <v>1</v>
      </c>
      <c r="G27" s="2" t="b">
        <v>0</v>
      </c>
      <c r="H27" s="2" t="b">
        <v>0</v>
      </c>
      <c r="I27" s="2">
        <v>1907112.1090225561</v>
      </c>
      <c r="J27" s="2">
        <v>15.663</v>
      </c>
      <c r="K27" s="2">
        <v>121759.0569509389</v>
      </c>
      <c r="P27" s="2">
        <f t="shared" si="0"/>
        <v>5.0855012757390021</v>
      </c>
    </row>
    <row r="28" spans="1:19" x14ac:dyDescent="0.2">
      <c r="A28">
        <v>10</v>
      </c>
      <c r="B28" t="s">
        <v>15</v>
      </c>
      <c r="C28" t="s">
        <v>21</v>
      </c>
      <c r="D28" t="s">
        <v>14</v>
      </c>
      <c r="E28" t="b">
        <v>0</v>
      </c>
      <c r="F28" t="b">
        <v>1</v>
      </c>
      <c r="G28" t="b">
        <v>0</v>
      </c>
      <c r="H28" t="b">
        <v>0</v>
      </c>
      <c r="I28">
        <v>601936.20689655165</v>
      </c>
      <c r="J28">
        <v>749.42499999999995</v>
      </c>
      <c r="K28">
        <v>803.19739386403137</v>
      </c>
      <c r="M28">
        <f>STDEV(I28:I30)</f>
        <v>118151.83455445476</v>
      </c>
      <c r="N28">
        <f>STDEV(J28:J30)</f>
        <v>236.30366910891021</v>
      </c>
    </row>
    <row r="29" spans="1:19" x14ac:dyDescent="0.2">
      <c r="A29">
        <v>10</v>
      </c>
      <c r="B29" t="s">
        <v>15</v>
      </c>
      <c r="C29" t="s">
        <v>21</v>
      </c>
      <c r="D29" t="s">
        <v>14</v>
      </c>
      <c r="E29" t="b">
        <v>0</v>
      </c>
      <c r="F29" t="b">
        <v>1</v>
      </c>
      <c r="G29" t="b">
        <v>0</v>
      </c>
      <c r="H29" t="b">
        <v>0</v>
      </c>
      <c r="I29">
        <v>822340.70689655165</v>
      </c>
      <c r="J29">
        <v>308.61599999999999</v>
      </c>
      <c r="K29">
        <v>2664.6081437662069</v>
      </c>
    </row>
    <row r="30" spans="1:19" x14ac:dyDescent="0.2">
      <c r="A30">
        <v>10</v>
      </c>
      <c r="B30" t="s">
        <v>15</v>
      </c>
      <c r="C30" t="s">
        <v>21</v>
      </c>
      <c r="D30" t="s">
        <v>14</v>
      </c>
      <c r="E30" t="b">
        <v>0</v>
      </c>
      <c r="F30" t="b">
        <v>1</v>
      </c>
      <c r="G30" t="b">
        <v>0</v>
      </c>
      <c r="H30" t="b">
        <v>0</v>
      </c>
      <c r="I30">
        <v>638341.70689655165</v>
      </c>
      <c r="J30">
        <v>676.61400000000003</v>
      </c>
      <c r="K30">
        <v>943.43555837826534</v>
      </c>
    </row>
    <row r="31" spans="1:19" x14ac:dyDescent="0.2">
      <c r="A31">
        <v>10</v>
      </c>
      <c r="B31" t="s">
        <v>16</v>
      </c>
      <c r="C31" t="s">
        <v>21</v>
      </c>
      <c r="D31" t="s">
        <v>14</v>
      </c>
      <c r="E31" t="b">
        <v>0</v>
      </c>
      <c r="F31" t="b">
        <v>1</v>
      </c>
      <c r="G31" t="b">
        <v>0</v>
      </c>
      <c r="H31" t="b">
        <v>0</v>
      </c>
      <c r="I31">
        <v>346862.97421931772</v>
      </c>
      <c r="J31">
        <v>715.49699999999996</v>
      </c>
      <c r="K31">
        <v>484.78606370022192</v>
      </c>
      <c r="M31">
        <f>STDEV(I31:I33)</f>
        <v>124883.43340324734</v>
      </c>
      <c r="N31">
        <f>STDEV(J31:J33)</f>
        <v>249.76686680649476</v>
      </c>
    </row>
    <row r="32" spans="1:19" x14ac:dyDescent="0.2">
      <c r="A32">
        <v>10</v>
      </c>
      <c r="B32" t="s">
        <v>16</v>
      </c>
      <c r="C32" t="s">
        <v>21</v>
      </c>
      <c r="D32" t="s">
        <v>14</v>
      </c>
      <c r="E32" t="b">
        <v>0</v>
      </c>
      <c r="F32" t="b">
        <v>1</v>
      </c>
      <c r="G32" t="b">
        <v>0</v>
      </c>
      <c r="H32" t="b">
        <v>0</v>
      </c>
      <c r="I32">
        <v>574307.47421931766</v>
      </c>
      <c r="J32">
        <v>260.608</v>
      </c>
      <c r="K32">
        <v>2203.721582680952</v>
      </c>
    </row>
    <row r="33" spans="1:14" x14ac:dyDescent="0.2">
      <c r="A33">
        <v>10</v>
      </c>
      <c r="B33" t="s">
        <v>16</v>
      </c>
      <c r="C33" t="s">
        <v>21</v>
      </c>
      <c r="D33" t="s">
        <v>14</v>
      </c>
      <c r="E33" t="b">
        <v>0</v>
      </c>
      <c r="F33" t="b">
        <v>1</v>
      </c>
      <c r="G33" t="b">
        <v>0</v>
      </c>
      <c r="H33" t="b">
        <v>0</v>
      </c>
      <c r="I33">
        <v>371201.97421931772</v>
      </c>
      <c r="J33">
        <v>666.81899999999996</v>
      </c>
      <c r="K33">
        <v>556.67576091760691</v>
      </c>
    </row>
    <row r="34" spans="1:14" x14ac:dyDescent="0.2">
      <c r="A34">
        <v>10</v>
      </c>
      <c r="B34" t="s">
        <v>17</v>
      </c>
      <c r="C34" t="s">
        <v>21</v>
      </c>
      <c r="D34" t="s">
        <v>14</v>
      </c>
      <c r="E34" t="b">
        <v>0</v>
      </c>
      <c r="F34" t="b">
        <v>1</v>
      </c>
      <c r="G34" t="b">
        <v>0</v>
      </c>
      <c r="H34" t="b">
        <v>0</v>
      </c>
      <c r="I34">
        <v>1260465.1090225561</v>
      </c>
      <c r="J34">
        <v>1308.9570000000001</v>
      </c>
      <c r="K34">
        <v>962.95379376293954</v>
      </c>
      <c r="M34">
        <f>STDEV(I34:I36)</f>
        <v>309116.54649109778</v>
      </c>
      <c r="N34">
        <f>STDEV(J34:J36)</f>
        <v>618.23309298219681</v>
      </c>
    </row>
    <row r="35" spans="1:14" x14ac:dyDescent="0.2">
      <c r="A35">
        <v>10</v>
      </c>
      <c r="B35" t="s">
        <v>17</v>
      </c>
      <c r="C35" t="s">
        <v>21</v>
      </c>
      <c r="D35" t="s">
        <v>14</v>
      </c>
      <c r="E35" t="b">
        <v>0</v>
      </c>
      <c r="F35" t="b">
        <v>1</v>
      </c>
      <c r="G35" t="b">
        <v>0</v>
      </c>
      <c r="H35" t="b">
        <v>0</v>
      </c>
      <c r="I35">
        <v>1822917.6090225561</v>
      </c>
      <c r="J35">
        <v>184.05199999999999</v>
      </c>
      <c r="K35">
        <v>9904.3618598143803</v>
      </c>
    </row>
    <row r="36" spans="1:14" x14ac:dyDescent="0.2">
      <c r="A36">
        <v>10</v>
      </c>
      <c r="B36" t="s">
        <v>17</v>
      </c>
      <c r="C36" t="s">
        <v>21</v>
      </c>
      <c r="D36" t="s">
        <v>14</v>
      </c>
      <c r="E36" t="b">
        <v>0</v>
      </c>
      <c r="F36" t="b">
        <v>1</v>
      </c>
      <c r="G36" t="b">
        <v>0</v>
      </c>
      <c r="H36" t="b">
        <v>0</v>
      </c>
      <c r="I36">
        <v>1319442.6090225561</v>
      </c>
      <c r="J36">
        <v>1191.002</v>
      </c>
      <c r="K36">
        <v>1107.8424797125081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2022-08-09T08:22:18Z</dcterms:created>
  <dcterms:modified xsi:type="dcterms:W3CDTF">2022-08-11T13:24:31Z</dcterms:modified>
</cp:coreProperties>
</file>