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06 Prosjekter\10242 VOW - Verdiøkning av organisk avfall (BIA-X)\08 Resultater\FargeTest_Lindum\"/>
    </mc:Choice>
  </mc:AlternateContent>
  <xr:revisionPtr revIDLastSave="0" documentId="8_{2087951F-8C58-4E70-98A5-B59123808F52}" xr6:coauthVersionLast="47" xr6:coauthVersionMax="47" xr10:uidLastSave="{00000000-0000-0000-0000-000000000000}"/>
  <bookViews>
    <workbookView xWindow="-120" yWindow="-120" windowWidth="29040" windowHeight="15840" xr2:uid="{27A8A16A-2197-4F85-9ACC-6DE60CBF3F1F}"/>
  </bookViews>
  <sheets>
    <sheet name="Sheet1" sheetId="1" r:id="rId1"/>
    <sheet name="Lindum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J24" i="2"/>
  <c r="J25" i="2"/>
  <c r="J23" i="2"/>
  <c r="F27" i="2"/>
  <c r="I27" i="2" s="1"/>
  <c r="F28" i="2"/>
  <c r="I28" i="2" s="1"/>
  <c r="F29" i="2"/>
  <c r="I29" i="2" s="1"/>
  <c r="F26" i="2"/>
  <c r="I26" i="2" s="1"/>
  <c r="I24" i="2"/>
  <c r="I25" i="2"/>
  <c r="I23" i="2"/>
  <c r="F3" i="2"/>
  <c r="I3" i="2"/>
  <c r="F22" i="2"/>
  <c r="I22" i="2" s="1"/>
  <c r="F21" i="2"/>
  <c r="I21" i="2" s="1"/>
  <c r="F20" i="2"/>
  <c r="I20" i="2" s="1"/>
  <c r="F19" i="2"/>
  <c r="I19" i="2" s="1"/>
  <c r="F18" i="2"/>
  <c r="I18" i="2" s="1"/>
  <c r="F17" i="2"/>
  <c r="I17" i="2" s="1"/>
  <c r="F16" i="2"/>
  <c r="I16" i="2" s="1"/>
  <c r="F15" i="2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s="1"/>
  <c r="F8" i="2"/>
  <c r="I8" i="2" s="1"/>
  <c r="F7" i="2"/>
  <c r="I7" i="2" s="1"/>
  <c r="F6" i="2"/>
  <c r="I6" i="2" s="1"/>
  <c r="F5" i="2"/>
  <c r="I5" i="2" s="1"/>
  <c r="F4" i="2"/>
  <c r="H8" i="1"/>
  <c r="H9" i="1"/>
  <c r="H10" i="1"/>
  <c r="G4" i="1"/>
  <c r="H4" i="1" s="1"/>
  <c r="G5" i="1"/>
  <c r="H5" i="1" s="1"/>
  <c r="G6" i="1"/>
  <c r="H6" i="1" s="1"/>
  <c r="G7" i="1"/>
  <c r="H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4" i="1"/>
  <c r="F5" i="1"/>
  <c r="F6" i="1"/>
  <c r="F7" i="1"/>
  <c r="F8" i="1"/>
  <c r="F9" i="1"/>
  <c r="F10" i="1"/>
  <c r="F11" i="1"/>
  <c r="H11" i="1" s="1"/>
  <c r="F12" i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3" i="1"/>
  <c r="H3" i="1" s="1"/>
  <c r="I15" i="2" l="1"/>
  <c r="I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Maren Valestrand Tjønneland</author>
  </authors>
  <commentList>
    <comment ref="E12" authorId="0" shapeId="0" xr:uid="{717EA77A-68A1-48DB-AA68-7EA95ADFA92C}">
      <text>
        <r>
          <rPr>
            <b/>
            <sz val="9"/>
            <color indexed="81"/>
            <rFont val="Tahoma"/>
            <family val="2"/>
          </rPr>
          <t>Maren Valestrand Tjønneland:</t>
        </r>
        <r>
          <rPr>
            <sz val="9"/>
            <color indexed="81"/>
            <rFont val="Tahoma"/>
            <family val="2"/>
          </rPr>
          <t xml:space="preserve">
Før jeg tilsatte mer prøvemateriale fra pose med knust biokull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Maren Valestrand Tjønneland</author>
  </authors>
  <commentList>
    <comment ref="E12" authorId="0" shapeId="0" xr:uid="{6FF25F47-DD8C-43A7-AB73-B443BD9E39DF}">
      <text>
        <r>
          <rPr>
            <b/>
            <sz val="9"/>
            <color indexed="81"/>
            <rFont val="Tahoma"/>
            <family val="2"/>
          </rPr>
          <t>Maren Valestrand Tjønneland:</t>
        </r>
        <r>
          <rPr>
            <sz val="9"/>
            <color indexed="81"/>
            <rFont val="Tahoma"/>
            <family val="2"/>
          </rPr>
          <t xml:space="preserve">
Før jeg tilsatte mer prøvemateriale fra pose med knust biokull</t>
        </r>
      </text>
    </comment>
  </commentList>
</comments>
</file>

<file path=xl/sharedStrings.xml><?xml version="1.0" encoding="utf-8"?>
<sst xmlns="http://schemas.openxmlformats.org/spreadsheetml/2006/main" count="133" uniqueCount="51">
  <si>
    <t>Sample</t>
  </si>
  <si>
    <t>Isotherms</t>
  </si>
  <si>
    <t>GW-BC-500</t>
  </si>
  <si>
    <t>OK</t>
  </si>
  <si>
    <t>GW-BC-600</t>
  </si>
  <si>
    <t>GW-BC-800</t>
  </si>
  <si>
    <t>DMFR-BC-800</t>
  </si>
  <si>
    <t>Ikke nok. Må knuse.</t>
  </si>
  <si>
    <t>VS-BC-600</t>
  </si>
  <si>
    <t>ULS-BC-600-40</t>
  </si>
  <si>
    <t>ULS-BC-700-40</t>
  </si>
  <si>
    <t>ULS-BC-800-40</t>
  </si>
  <si>
    <t>CWC-BC-600</t>
  </si>
  <si>
    <t>CWC-BC-700</t>
  </si>
  <si>
    <t>Litt lite av 700, må fylle på fra klara sin boks</t>
  </si>
  <si>
    <t>CWC-BC-750</t>
  </si>
  <si>
    <t>WT-BC-600</t>
  </si>
  <si>
    <t>Ikke nok, må knuse (RTB-600-20-PR-10)</t>
  </si>
  <si>
    <t>WT-BC-700</t>
  </si>
  <si>
    <t>WT-BC-800</t>
  </si>
  <si>
    <t>DSL-BC-600</t>
  </si>
  <si>
    <t>DSL-BC-700</t>
  </si>
  <si>
    <t>MS-BC-500</t>
  </si>
  <si>
    <t>MS-BC-600</t>
  </si>
  <si>
    <t>MS-BC-700</t>
  </si>
  <si>
    <t>MS-BC-800</t>
  </si>
  <si>
    <t>WT-MAP-A</t>
  </si>
  <si>
    <t>OK (har mye av MAP-kullene)</t>
  </si>
  <si>
    <t>DSL-MAP</t>
  </si>
  <si>
    <t>GW-MAP</t>
  </si>
  <si>
    <t>Vekt av tom falcon tube</t>
  </si>
  <si>
    <t>Antall prøver/falcon tubes</t>
  </si>
  <si>
    <t>Vekt av falcon + kull (g)</t>
  </si>
  <si>
    <t>Vekt biokull (g)</t>
  </si>
  <si>
    <t>Bruker per nå minste målte vekt (vekt av falcon tube med noe DMFR-BC-800 som var ca. tom)</t>
  </si>
  <si>
    <t>Mengde biokull som trengs (g)</t>
  </si>
  <si>
    <t>Prøvemateriale til overs (g)</t>
  </si>
  <si>
    <t>Notater fra gjennomgang avt kull 30.08.22 med ErS</t>
  </si>
  <si>
    <t>VS-BC-760</t>
  </si>
  <si>
    <t>DMFR-BC-600</t>
  </si>
  <si>
    <t>DW-RTB-770-800</t>
  </si>
  <si>
    <t>DSL-BC-800</t>
  </si>
  <si>
    <t xml:space="preserve"> &gt;300 mg (nok til triplikater av fargeprøver)</t>
  </si>
  <si>
    <t>Mer i grå boks med hvitt lokk på feltlageret</t>
  </si>
  <si>
    <t>Maren knuser</t>
  </si>
  <si>
    <t>Katinka knuser?</t>
  </si>
  <si>
    <t>har på Lindum</t>
  </si>
  <si>
    <t>skal ikke brukes i PFOA-sorpsjonseksperimenter</t>
  </si>
  <si>
    <t>Mengde biokull til en farge (g)</t>
  </si>
  <si>
    <t>Prøvemateriale til overs for MB+RB (g)</t>
  </si>
  <si>
    <t>Prøvemateriale til overs for kun RB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</si>
</sst>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BFBFBF"/>
      </left>
      <right style="medium">
        <color rgb="FFBFBFBF"/>
      </right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5" borderId="0" applyNumberFormat="0" applyBorder="0" applyAlignment="0" applyProtection="0"/>
  </cellStyleXfs>
  <cellXfs count="32">
    <xf numFmtId="0" fontId="0" fillId="0" borderId="0" xfId="0"/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2" fontId="0" fillId="0" borderId="0" xfId="0" applyNumberFormat="1"/>
    <xf numFmtId="2" fontId="2" fillId="0" borderId="3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 vertical="center"/>
    </xf>
    <xf numFmtId="0" fontId="5" fillId="3" borderId="0" xfId="1"/>
    <xf numFmtId="0" fontId="2" fillId="4" borderId="2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5" fillId="3" borderId="5" xfId="1" applyBorder="1"/>
    <xf numFmtId="0" fontId="0" fillId="4" borderId="0" xfId="0" applyFill="1" applyAlignment="1">
      <alignment horizontal="left"/>
    </xf>
    <xf numFmtId="2" fontId="1" fillId="0" borderId="0" xfId="0" applyNumberFormat="1" applyFont="1"/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2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/>
    <xf numFmtId="2" fontId="2" fillId="6" borderId="3" xfId="0" applyNumberFormat="1" applyFont="1" applyFill="1" applyBorder="1" applyAlignment="1">
      <alignment horizontal="right" vertical="center" wrapText="1"/>
    </xf>
    <xf numFmtId="2" fontId="0" fillId="6" borderId="0" xfId="0" applyNumberFormat="1" applyFill="1"/>
    <xf numFmtId="2" fontId="2" fillId="0" borderId="0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5" borderId="3" xfId="2" applyBorder="1" applyAlignment="1">
      <alignment horizontal="left" vertical="center" wrapText="1"/>
    </xf>
  </cellXfs>
  <cellStyles count="3">
    <cellStyle name="Dårlig" xfId="2" builtinId="27"/>
    <cellStyle name="God" xfId="1" builtinId="26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66AB-D8B0-446A-9A05-6C65C01180B8}">
  <dimension ref="A1:J27"/>
  <sheetViews>
    <sheetView tabSelected="1" zoomScale="83" workbookViewId="0">
      <selection activeCell="H22" sqref="H22"/>
    </sheetView>
  </sheetViews>
  <sheetFormatPr baseColWidth="10" defaultColWidth="9.1796875" defaultRowHeight="14.5" x14ac:dyDescent="0.35"/>
  <cols>
    <col min="1" max="1" width="8.7265625" style="3"/>
    <col min="2" max="2" width="13.7265625" style="3" customWidth="1"/>
    <col min="3" max="3" width="9.1796875" style="3" customWidth="1"/>
    <col min="4" max="4" width="24" style="3" customWidth="1"/>
    <col min="5" max="5" width="8.7265625" style="9"/>
    <col min="8" max="8" width="15.7265625" customWidth="1"/>
  </cols>
  <sheetData>
    <row r="1" spans="1:10" ht="52" customHeight="1" thickBot="1" x14ac:dyDescent="0.4">
      <c r="A1" s="18" t="s">
        <v>0</v>
      </c>
      <c r="B1" s="20" t="s">
        <v>1</v>
      </c>
      <c r="C1" s="20" t="s">
        <v>31</v>
      </c>
      <c r="D1" s="20" t="s">
        <v>37</v>
      </c>
      <c r="E1" s="20" t="s">
        <v>32</v>
      </c>
      <c r="F1" s="20" t="s">
        <v>33</v>
      </c>
      <c r="G1" s="20" t="s">
        <v>35</v>
      </c>
      <c r="H1" s="17" t="s">
        <v>36</v>
      </c>
      <c r="J1" s="7"/>
    </row>
    <row r="2" spans="1:10" ht="15" thickBot="1" x14ac:dyDescent="0.4">
      <c r="A2" s="19"/>
      <c r="B2" s="21"/>
      <c r="C2" s="21"/>
      <c r="D2" s="21"/>
      <c r="E2" s="21"/>
      <c r="F2" s="21"/>
      <c r="G2" s="21"/>
      <c r="H2" s="17"/>
    </row>
    <row r="3" spans="1:10" ht="15" thickBot="1" x14ac:dyDescent="0.4">
      <c r="A3" s="1">
        <v>1</v>
      </c>
      <c r="B3" s="2" t="s">
        <v>2</v>
      </c>
      <c r="C3" s="2">
        <v>5</v>
      </c>
      <c r="D3" s="2" t="s">
        <v>3</v>
      </c>
      <c r="E3" s="6">
        <v>8.18</v>
      </c>
      <c r="F3" s="6">
        <f>E3-$E$27</f>
        <v>1.4100000000000001</v>
      </c>
      <c r="G3" s="6">
        <f>C3*0.1</f>
        <v>0.5</v>
      </c>
      <c r="H3" s="5">
        <f>F3-G3</f>
        <v>0.91000000000000014</v>
      </c>
    </row>
    <row r="4" spans="1:10" ht="15" thickBot="1" x14ac:dyDescent="0.4">
      <c r="A4" s="1">
        <v>2</v>
      </c>
      <c r="B4" s="31" t="s">
        <v>4</v>
      </c>
      <c r="C4" s="2">
        <v>5</v>
      </c>
      <c r="D4" s="2" t="s">
        <v>3</v>
      </c>
      <c r="E4" s="7">
        <v>7.58</v>
      </c>
      <c r="F4" s="7">
        <f t="shared" ref="F4:F22" si="0">E4-$E$27</f>
        <v>0.8100000000000005</v>
      </c>
      <c r="G4" s="7">
        <f t="shared" ref="G4:G22" si="1">C4*0.1</f>
        <v>0.5</v>
      </c>
      <c r="H4" s="5">
        <f t="shared" ref="H4:H22" si="2">F4-G4</f>
        <v>0.3100000000000005</v>
      </c>
    </row>
    <row r="5" spans="1:10" ht="15" thickBot="1" x14ac:dyDescent="0.4">
      <c r="A5" s="12">
        <v>3</v>
      </c>
      <c r="B5" s="13" t="s">
        <v>5</v>
      </c>
      <c r="C5" s="2">
        <v>5</v>
      </c>
      <c r="D5" s="2" t="s">
        <v>3</v>
      </c>
      <c r="E5" s="7">
        <v>7.16</v>
      </c>
      <c r="F5" s="7">
        <f t="shared" si="0"/>
        <v>0.39000000000000057</v>
      </c>
      <c r="G5" s="7">
        <f t="shared" si="1"/>
        <v>0.5</v>
      </c>
      <c r="H5" s="5">
        <f t="shared" si="2"/>
        <v>-0.10999999999999943</v>
      </c>
      <c r="I5" t="s">
        <v>43</v>
      </c>
    </row>
    <row r="6" spans="1:10" ht="16.5" customHeight="1" thickBot="1" x14ac:dyDescent="0.4">
      <c r="A6" s="1">
        <v>4</v>
      </c>
      <c r="B6" s="31" t="s">
        <v>6</v>
      </c>
      <c r="C6" s="2">
        <v>5</v>
      </c>
      <c r="D6" s="2" t="s">
        <v>7</v>
      </c>
      <c r="E6" s="7">
        <v>6.77</v>
      </c>
      <c r="F6" s="7">
        <f t="shared" si="0"/>
        <v>0</v>
      </c>
      <c r="G6" s="7">
        <f t="shared" si="1"/>
        <v>0.5</v>
      </c>
      <c r="H6" s="5">
        <f t="shared" si="2"/>
        <v>-0.5</v>
      </c>
      <c r="I6" t="s">
        <v>44</v>
      </c>
    </row>
    <row r="7" spans="1:10" ht="15" thickBot="1" x14ac:dyDescent="0.4">
      <c r="A7" s="1">
        <v>5</v>
      </c>
      <c r="B7" s="2" t="s">
        <v>8</v>
      </c>
      <c r="C7" s="2">
        <v>5</v>
      </c>
      <c r="D7" s="2" t="s">
        <v>3</v>
      </c>
      <c r="E7" s="7">
        <v>8.0299999999999994</v>
      </c>
      <c r="F7" s="7">
        <f t="shared" si="0"/>
        <v>1.2599999999999998</v>
      </c>
      <c r="G7" s="7">
        <f t="shared" si="1"/>
        <v>0.5</v>
      </c>
      <c r="H7" s="5">
        <f t="shared" si="2"/>
        <v>0.75999999999999979</v>
      </c>
    </row>
    <row r="8" spans="1:10" ht="15" thickBot="1" x14ac:dyDescent="0.4">
      <c r="A8" s="1">
        <v>6</v>
      </c>
      <c r="B8" s="31" t="s">
        <v>9</v>
      </c>
      <c r="C8" s="2">
        <v>5</v>
      </c>
      <c r="D8" s="2" t="s">
        <v>3</v>
      </c>
      <c r="E8" s="7">
        <v>7.42</v>
      </c>
      <c r="F8" s="7">
        <f t="shared" si="0"/>
        <v>0.65000000000000036</v>
      </c>
      <c r="G8" s="7">
        <f t="shared" si="1"/>
        <v>0.5</v>
      </c>
      <c r="H8" s="5">
        <f t="shared" si="2"/>
        <v>0.15000000000000036</v>
      </c>
      <c r="I8" t="s">
        <v>45</v>
      </c>
    </row>
    <row r="9" spans="1:10" ht="15" thickBot="1" x14ac:dyDescent="0.4">
      <c r="A9" s="12">
        <v>7</v>
      </c>
      <c r="B9" s="13" t="s">
        <v>10</v>
      </c>
      <c r="C9" s="2">
        <v>5</v>
      </c>
      <c r="D9" s="2" t="s">
        <v>3</v>
      </c>
      <c r="E9" s="7">
        <v>7</v>
      </c>
      <c r="F9" s="7">
        <f t="shared" si="0"/>
        <v>0.23000000000000043</v>
      </c>
      <c r="G9" s="7">
        <f t="shared" si="1"/>
        <v>0.5</v>
      </c>
      <c r="H9" s="5">
        <f t="shared" si="2"/>
        <v>-0.26999999999999957</v>
      </c>
      <c r="I9" t="s">
        <v>43</v>
      </c>
    </row>
    <row r="10" spans="1:10" ht="15" thickBot="1" x14ac:dyDescent="0.4">
      <c r="A10" s="12">
        <v>8</v>
      </c>
      <c r="B10" s="13" t="s">
        <v>11</v>
      </c>
      <c r="C10" s="2">
        <v>5</v>
      </c>
      <c r="D10" s="2" t="s">
        <v>3</v>
      </c>
      <c r="E10" s="7">
        <v>6.94</v>
      </c>
      <c r="F10" s="7">
        <f t="shared" si="0"/>
        <v>0.17000000000000082</v>
      </c>
      <c r="G10" s="7">
        <f t="shared" si="1"/>
        <v>0.5</v>
      </c>
      <c r="H10" s="5">
        <f t="shared" si="2"/>
        <v>-0.32999999999999918</v>
      </c>
      <c r="I10" t="s">
        <v>44</v>
      </c>
    </row>
    <row r="11" spans="1:10" ht="15" thickBot="1" x14ac:dyDescent="0.4">
      <c r="A11" s="1">
        <v>9</v>
      </c>
      <c r="B11" s="31" t="s">
        <v>12</v>
      </c>
      <c r="C11" s="2">
        <v>5</v>
      </c>
      <c r="D11" s="2" t="s">
        <v>3</v>
      </c>
      <c r="E11" s="7">
        <v>7.05</v>
      </c>
      <c r="F11" s="7">
        <f t="shared" si="0"/>
        <v>0.28000000000000025</v>
      </c>
      <c r="G11" s="7">
        <f t="shared" si="1"/>
        <v>0.5</v>
      </c>
      <c r="H11" s="5">
        <f t="shared" si="2"/>
        <v>-0.21999999999999975</v>
      </c>
      <c r="I11" t="s">
        <v>44</v>
      </c>
    </row>
    <row r="12" spans="1:10" ht="32.5" customHeight="1" thickBot="1" x14ac:dyDescent="0.4">
      <c r="A12" s="1">
        <v>10</v>
      </c>
      <c r="B12" s="2" t="s">
        <v>13</v>
      </c>
      <c r="C12" s="2">
        <v>5</v>
      </c>
      <c r="D12" s="2" t="s">
        <v>14</v>
      </c>
      <c r="E12" s="7">
        <v>6.78</v>
      </c>
      <c r="F12" s="7">
        <f t="shared" si="0"/>
        <v>1.0000000000000675E-2</v>
      </c>
      <c r="G12" s="7">
        <f t="shared" si="1"/>
        <v>0.5</v>
      </c>
      <c r="H12" s="10" t="s">
        <v>3</v>
      </c>
      <c r="I12" s="4"/>
    </row>
    <row r="13" spans="1:10" ht="15" thickBot="1" x14ac:dyDescent="0.4">
      <c r="A13" s="1">
        <v>11</v>
      </c>
      <c r="B13" s="31" t="s">
        <v>15</v>
      </c>
      <c r="C13" s="2">
        <v>5</v>
      </c>
      <c r="D13" s="2" t="s">
        <v>3</v>
      </c>
      <c r="E13" s="7">
        <v>7.2</v>
      </c>
      <c r="F13" s="7">
        <f t="shared" si="0"/>
        <v>0.4300000000000006</v>
      </c>
      <c r="G13" s="7">
        <f t="shared" si="1"/>
        <v>0.5</v>
      </c>
      <c r="H13" s="5">
        <f t="shared" si="2"/>
        <v>-6.9999999999999396E-2</v>
      </c>
      <c r="I13" t="s">
        <v>44</v>
      </c>
    </row>
    <row r="14" spans="1:10" ht="29.5" thickBot="1" x14ac:dyDescent="0.4">
      <c r="A14" s="1">
        <v>12</v>
      </c>
      <c r="B14" s="31" t="s">
        <v>16</v>
      </c>
      <c r="C14" s="2">
        <v>5</v>
      </c>
      <c r="D14" s="2" t="s">
        <v>17</v>
      </c>
      <c r="E14" s="7">
        <v>6.81</v>
      </c>
      <c r="F14" s="7">
        <f t="shared" si="0"/>
        <v>4.0000000000000036E-2</v>
      </c>
      <c r="G14" s="7">
        <f t="shared" si="1"/>
        <v>0.5</v>
      </c>
      <c r="H14" s="5">
        <f t="shared" si="2"/>
        <v>-0.45999999999999996</v>
      </c>
      <c r="I14" t="s">
        <v>44</v>
      </c>
    </row>
    <row r="15" spans="1:10" ht="15" thickBot="1" x14ac:dyDescent="0.4">
      <c r="A15" s="1">
        <v>13</v>
      </c>
      <c r="B15" s="31" t="s">
        <v>18</v>
      </c>
      <c r="C15" s="2">
        <v>15</v>
      </c>
      <c r="D15" s="2" t="s">
        <v>3</v>
      </c>
      <c r="E15" s="7">
        <v>8.26</v>
      </c>
      <c r="F15" s="7">
        <f t="shared" si="0"/>
        <v>1.4900000000000002</v>
      </c>
      <c r="G15" s="7">
        <f t="shared" si="1"/>
        <v>1.5</v>
      </c>
      <c r="H15" s="5">
        <f t="shared" si="2"/>
        <v>-9.9999999999997868E-3</v>
      </c>
      <c r="I15" t="s">
        <v>44</v>
      </c>
    </row>
    <row r="16" spans="1:10" ht="15" thickBot="1" x14ac:dyDescent="0.4">
      <c r="A16" s="12">
        <v>14</v>
      </c>
      <c r="B16" s="13" t="s">
        <v>19</v>
      </c>
      <c r="C16" s="2">
        <v>5</v>
      </c>
      <c r="D16" s="2" t="s">
        <v>3</v>
      </c>
      <c r="E16" s="7">
        <v>7.05</v>
      </c>
      <c r="F16" s="7">
        <f t="shared" si="0"/>
        <v>0.28000000000000025</v>
      </c>
      <c r="G16" s="7">
        <f t="shared" si="1"/>
        <v>0.5</v>
      </c>
      <c r="H16" s="5">
        <f t="shared" si="2"/>
        <v>-0.21999999999999975</v>
      </c>
      <c r="I16" t="s">
        <v>43</v>
      </c>
    </row>
    <row r="17" spans="1:9" ht="15" thickBot="1" x14ac:dyDescent="0.4">
      <c r="A17" s="1">
        <v>15</v>
      </c>
      <c r="B17" s="2" t="s">
        <v>20</v>
      </c>
      <c r="C17" s="2">
        <v>5</v>
      </c>
      <c r="D17" s="2" t="s">
        <v>3</v>
      </c>
      <c r="E17" s="7">
        <v>9.92</v>
      </c>
      <c r="F17" s="7">
        <f t="shared" si="0"/>
        <v>3.1500000000000004</v>
      </c>
      <c r="G17" s="7">
        <f t="shared" si="1"/>
        <v>0.5</v>
      </c>
      <c r="H17" s="5">
        <f t="shared" si="2"/>
        <v>2.6500000000000004</v>
      </c>
    </row>
    <row r="18" spans="1:9" ht="15" thickBot="1" x14ac:dyDescent="0.4">
      <c r="A18" s="12">
        <v>16</v>
      </c>
      <c r="B18" s="13" t="s">
        <v>21</v>
      </c>
      <c r="C18" s="2">
        <v>5</v>
      </c>
      <c r="D18" s="2" t="s">
        <v>3</v>
      </c>
      <c r="E18" s="7">
        <v>8.66</v>
      </c>
      <c r="F18" s="7">
        <f t="shared" si="0"/>
        <v>1.8900000000000006</v>
      </c>
      <c r="G18" s="7">
        <f t="shared" si="1"/>
        <v>0.5</v>
      </c>
      <c r="H18" s="5">
        <f t="shared" si="2"/>
        <v>1.3900000000000006</v>
      </c>
    </row>
    <row r="19" spans="1:9" ht="15" thickBot="1" x14ac:dyDescent="0.4">
      <c r="A19" s="1">
        <v>17</v>
      </c>
      <c r="B19" s="2" t="s">
        <v>22</v>
      </c>
      <c r="C19" s="2">
        <v>5</v>
      </c>
      <c r="D19" s="2" t="s">
        <v>3</v>
      </c>
      <c r="E19" s="7">
        <v>8.07</v>
      </c>
      <c r="F19" s="7">
        <f t="shared" si="0"/>
        <v>1.3000000000000007</v>
      </c>
      <c r="G19" s="7">
        <f t="shared" si="1"/>
        <v>0.5</v>
      </c>
      <c r="H19" s="16">
        <f t="shared" si="2"/>
        <v>0.80000000000000071</v>
      </c>
    </row>
    <row r="20" spans="1:9" ht="15" thickBot="1" x14ac:dyDescent="0.4">
      <c r="A20" s="1">
        <v>18</v>
      </c>
      <c r="B20" s="2" t="s">
        <v>23</v>
      </c>
      <c r="C20" s="2">
        <v>5</v>
      </c>
      <c r="D20" s="2" t="s">
        <v>3</v>
      </c>
      <c r="E20" s="7">
        <v>8.0399999999999991</v>
      </c>
      <c r="F20" s="7">
        <f t="shared" si="0"/>
        <v>1.2699999999999996</v>
      </c>
      <c r="G20" s="7">
        <f t="shared" si="1"/>
        <v>0.5</v>
      </c>
      <c r="H20" s="16">
        <f t="shared" si="2"/>
        <v>0.76999999999999957</v>
      </c>
    </row>
    <row r="21" spans="1:9" ht="15" thickBot="1" x14ac:dyDescent="0.4">
      <c r="A21" s="1">
        <v>19</v>
      </c>
      <c r="B21" s="2" t="s">
        <v>24</v>
      </c>
      <c r="C21" s="2">
        <v>5</v>
      </c>
      <c r="D21" s="2" t="s">
        <v>3</v>
      </c>
      <c r="E21" s="7">
        <v>8.0399999999999991</v>
      </c>
      <c r="F21" s="7">
        <f t="shared" si="0"/>
        <v>1.2699999999999996</v>
      </c>
      <c r="G21" s="7">
        <f t="shared" si="1"/>
        <v>0.5</v>
      </c>
      <c r="H21" s="16">
        <f t="shared" si="2"/>
        <v>0.76999999999999957</v>
      </c>
    </row>
    <row r="22" spans="1:9" ht="15" thickBot="1" x14ac:dyDescent="0.4">
      <c r="A22" s="12">
        <v>20</v>
      </c>
      <c r="B22" s="13" t="s">
        <v>25</v>
      </c>
      <c r="C22" s="2">
        <v>5</v>
      </c>
      <c r="D22" s="2" t="s">
        <v>3</v>
      </c>
      <c r="E22" s="7">
        <v>7.61</v>
      </c>
      <c r="F22" s="7">
        <f t="shared" si="0"/>
        <v>0.84000000000000075</v>
      </c>
      <c r="G22" s="7">
        <f t="shared" si="1"/>
        <v>0.5</v>
      </c>
      <c r="H22" s="16">
        <f t="shared" si="2"/>
        <v>0.34000000000000075</v>
      </c>
    </row>
    <row r="23" spans="1:9" ht="29.5" thickBot="1" x14ac:dyDescent="0.4">
      <c r="A23" s="12">
        <v>21</v>
      </c>
      <c r="B23" s="13" t="s">
        <v>26</v>
      </c>
      <c r="C23" s="2">
        <v>5</v>
      </c>
      <c r="D23" s="2" t="s">
        <v>27</v>
      </c>
      <c r="E23" s="7"/>
      <c r="F23" s="7"/>
      <c r="G23" s="7"/>
      <c r="H23" s="11"/>
    </row>
    <row r="24" spans="1:9" ht="29.5" thickBot="1" x14ac:dyDescent="0.4">
      <c r="A24" s="12">
        <v>22</v>
      </c>
      <c r="B24" s="13" t="s">
        <v>28</v>
      </c>
      <c r="C24" s="2">
        <v>5</v>
      </c>
      <c r="D24" s="2" t="s">
        <v>27</v>
      </c>
      <c r="E24" s="7"/>
      <c r="F24" s="7"/>
      <c r="G24" s="7"/>
      <c r="H24" s="11"/>
    </row>
    <row r="25" spans="1:9" ht="29.5" thickBot="1" x14ac:dyDescent="0.4">
      <c r="A25" s="12">
        <v>23</v>
      </c>
      <c r="B25" s="13" t="s">
        <v>29</v>
      </c>
      <c r="C25" s="2">
        <v>5</v>
      </c>
      <c r="D25" s="2" t="s">
        <v>27</v>
      </c>
      <c r="E25" s="7"/>
      <c r="F25" s="7"/>
      <c r="G25" s="7"/>
      <c r="H25" s="11"/>
    </row>
    <row r="26" spans="1:9" ht="15" thickBot="1" x14ac:dyDescent="0.4">
      <c r="B26" s="15"/>
      <c r="C26" s="3" t="s">
        <v>46</v>
      </c>
      <c r="H26" s="14"/>
      <c r="I26" t="s">
        <v>42</v>
      </c>
    </row>
    <row r="27" spans="1:9" x14ac:dyDescent="0.35">
      <c r="C27" s="3" t="s">
        <v>30</v>
      </c>
      <c r="E27" s="8">
        <v>6.77</v>
      </c>
      <c r="F27" t="s">
        <v>34</v>
      </c>
    </row>
  </sheetData>
  <mergeCells count="8">
    <mergeCell ref="H1:H2"/>
    <mergeCell ref="A1:A2"/>
    <mergeCell ref="B1:B2"/>
    <mergeCell ref="C1:C2"/>
    <mergeCell ref="D1:D2"/>
    <mergeCell ref="E1:E2"/>
    <mergeCell ref="F1:F2"/>
    <mergeCell ref="G1:G2"/>
  </mergeCells>
  <conditionalFormatting sqref="H3:H22">
    <cfRule type="cellIs" dxfId="1" priority="3" operator="lessThan">
      <formula>0.1</formula>
    </cfRule>
  </conditionalFormatting>
  <conditionalFormatting sqref="H3:H25">
    <cfRule type="cellIs" dxfId="0" priority="2" operator="greaterThan">
      <formula>0.6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CCD7-8BEE-450C-80A3-F591E1CB7B27}">
  <dimension ref="A1:K31"/>
  <sheetViews>
    <sheetView topLeftCell="A12" zoomScale="83" workbookViewId="0">
      <selection activeCell="J22" sqref="J22"/>
    </sheetView>
  </sheetViews>
  <sheetFormatPr baseColWidth="10" defaultColWidth="9.1796875" defaultRowHeight="14.5" x14ac:dyDescent="0.35"/>
  <cols>
    <col min="1" max="1" width="9.1796875" style="3"/>
    <col min="2" max="2" width="13.7265625" style="3" customWidth="1"/>
    <col min="3" max="3" width="9.1796875" style="3" customWidth="1"/>
    <col min="4" max="4" width="24" style="3" customWidth="1"/>
    <col min="5" max="5" width="9.1796875" style="9"/>
    <col min="9" max="9" width="15.7265625" customWidth="1"/>
    <col min="10" max="10" width="12.81640625" customWidth="1"/>
  </cols>
  <sheetData>
    <row r="1" spans="1:11" ht="52" customHeight="1" thickBot="1" x14ac:dyDescent="0.4">
      <c r="A1" s="18" t="s">
        <v>0</v>
      </c>
      <c r="B1" s="20" t="s">
        <v>1</v>
      </c>
      <c r="C1" s="20" t="s">
        <v>31</v>
      </c>
      <c r="D1" s="20" t="s">
        <v>37</v>
      </c>
      <c r="E1" s="20" t="s">
        <v>32</v>
      </c>
      <c r="F1" s="20" t="s">
        <v>33</v>
      </c>
      <c r="G1" s="20" t="s">
        <v>35</v>
      </c>
      <c r="H1" s="29" t="s">
        <v>48</v>
      </c>
      <c r="I1" s="17" t="s">
        <v>49</v>
      </c>
      <c r="J1" s="30" t="s">
        <v>50</v>
      </c>
      <c r="K1" s="7"/>
    </row>
    <row r="2" spans="1:11" ht="15" thickBot="1" x14ac:dyDescent="0.4">
      <c r="A2" s="19"/>
      <c r="B2" s="21"/>
      <c r="C2" s="21"/>
      <c r="D2" s="21"/>
      <c r="E2" s="21"/>
      <c r="F2" s="21"/>
      <c r="G2" s="21"/>
      <c r="H2" s="29"/>
      <c r="I2" s="17"/>
      <c r="J2" s="30"/>
    </row>
    <row r="3" spans="1:11" ht="15" thickBot="1" x14ac:dyDescent="0.4">
      <c r="A3" s="1">
        <v>1</v>
      </c>
      <c r="B3" t="s">
        <v>2</v>
      </c>
      <c r="C3" s="2">
        <v>5</v>
      </c>
      <c r="D3" s="2" t="s">
        <v>3</v>
      </c>
      <c r="E3" s="6"/>
      <c r="F3" s="6">
        <f>E3-$E$31</f>
        <v>-6.77</v>
      </c>
      <c r="G3" s="6">
        <v>0.6</v>
      </c>
      <c r="H3" s="28">
        <v>0.3</v>
      </c>
      <c r="I3" s="5">
        <f>F3-G3</f>
        <v>-7.3699999999999992</v>
      </c>
      <c r="J3" s="5">
        <f>F3-H3</f>
        <v>-7.0699999999999994</v>
      </c>
    </row>
    <row r="4" spans="1:11" ht="15" thickBot="1" x14ac:dyDescent="0.4">
      <c r="A4" s="1">
        <v>2</v>
      </c>
      <c r="B4" t="s">
        <v>4</v>
      </c>
      <c r="C4" s="2">
        <v>5</v>
      </c>
      <c r="D4" s="2" t="s">
        <v>3</v>
      </c>
      <c r="E4" s="7"/>
      <c r="F4" s="7">
        <f>E4-$E$31</f>
        <v>-6.77</v>
      </c>
      <c r="G4" s="6">
        <v>0.6</v>
      </c>
      <c r="H4" s="28">
        <v>0.3</v>
      </c>
      <c r="I4" s="5">
        <f>F4-G4</f>
        <v>-7.3699999999999992</v>
      </c>
      <c r="J4" s="5">
        <f t="shared" ref="J4:J22" si="0">F4-H4</f>
        <v>-7.0699999999999994</v>
      </c>
    </row>
    <row r="5" spans="1:11" ht="15" thickBot="1" x14ac:dyDescent="0.4">
      <c r="A5" s="1">
        <v>3</v>
      </c>
      <c r="B5" t="s">
        <v>5</v>
      </c>
      <c r="C5" s="2">
        <v>5</v>
      </c>
      <c r="D5" s="2" t="s">
        <v>3</v>
      </c>
      <c r="E5" s="7">
        <v>8.0619999999999994</v>
      </c>
      <c r="F5" s="7">
        <f>E5-$E$31</f>
        <v>1.2919999999999998</v>
      </c>
      <c r="G5" s="6">
        <v>0.6</v>
      </c>
      <c r="H5" s="28">
        <v>0.3</v>
      </c>
      <c r="I5" s="5">
        <f>F5-G5</f>
        <v>0.69199999999999984</v>
      </c>
      <c r="J5" s="5">
        <f t="shared" si="0"/>
        <v>0.99199999999999977</v>
      </c>
    </row>
    <row r="6" spans="1:11" ht="16.5" customHeight="1" thickBot="1" x14ac:dyDescent="0.4">
      <c r="A6" s="1">
        <v>4</v>
      </c>
      <c r="B6" t="s">
        <v>6</v>
      </c>
      <c r="C6" s="2">
        <v>5</v>
      </c>
      <c r="D6" s="2" t="s">
        <v>7</v>
      </c>
      <c r="E6" s="7"/>
      <c r="F6" s="7">
        <f>E6-$E$31</f>
        <v>-6.77</v>
      </c>
      <c r="G6" s="6">
        <v>0.6</v>
      </c>
      <c r="H6" s="28">
        <v>0.3</v>
      </c>
      <c r="I6" s="5">
        <f>F6-G6</f>
        <v>-7.3699999999999992</v>
      </c>
      <c r="J6" s="5">
        <f t="shared" si="0"/>
        <v>-7.0699999999999994</v>
      </c>
    </row>
    <row r="7" spans="1:11" ht="15" thickBot="1" x14ac:dyDescent="0.4">
      <c r="A7" s="1">
        <v>5</v>
      </c>
      <c r="B7" t="s">
        <v>8</v>
      </c>
      <c r="C7" s="2">
        <v>5</v>
      </c>
      <c r="D7" s="2" t="s">
        <v>3</v>
      </c>
      <c r="E7" s="7"/>
      <c r="F7" s="7">
        <f>E7-$E$31</f>
        <v>-6.77</v>
      </c>
      <c r="G7" s="6">
        <v>0.6</v>
      </c>
      <c r="H7" s="28">
        <v>0.3</v>
      </c>
      <c r="I7" s="5">
        <f>F7-G7</f>
        <v>-7.3699999999999992</v>
      </c>
      <c r="J7" s="5">
        <f t="shared" si="0"/>
        <v>-7.0699999999999994</v>
      </c>
    </row>
    <row r="8" spans="1:11" ht="15" thickBot="1" x14ac:dyDescent="0.4">
      <c r="A8" s="1">
        <v>6</v>
      </c>
      <c r="B8" t="s">
        <v>9</v>
      </c>
      <c r="C8" s="2">
        <v>5</v>
      </c>
      <c r="D8" s="2" t="s">
        <v>3</v>
      </c>
      <c r="E8" s="7"/>
      <c r="F8" s="7">
        <f>E8-$E$31</f>
        <v>-6.77</v>
      </c>
      <c r="G8" s="6">
        <v>0.6</v>
      </c>
      <c r="H8" s="28">
        <v>0.3</v>
      </c>
      <c r="I8" s="5">
        <f>F8-G8</f>
        <v>-7.3699999999999992</v>
      </c>
      <c r="J8" s="5">
        <f t="shared" si="0"/>
        <v>-7.0699999999999994</v>
      </c>
    </row>
    <row r="9" spans="1:11" ht="15" thickBot="1" x14ac:dyDescent="0.4">
      <c r="A9" s="1">
        <v>7</v>
      </c>
      <c r="B9" t="s">
        <v>10</v>
      </c>
      <c r="C9" s="2">
        <v>5</v>
      </c>
      <c r="D9" s="2" t="s">
        <v>3</v>
      </c>
      <c r="E9" s="7">
        <v>11.651999999999999</v>
      </c>
      <c r="F9" s="7">
        <f>E9-$E$31</f>
        <v>4.8819999999999997</v>
      </c>
      <c r="G9" s="6">
        <v>0.6</v>
      </c>
      <c r="H9" s="28">
        <v>0.3</v>
      </c>
      <c r="I9" s="5">
        <f>F9-G9</f>
        <v>4.282</v>
      </c>
      <c r="J9" s="5">
        <f t="shared" si="0"/>
        <v>4.5819999999999999</v>
      </c>
    </row>
    <row r="10" spans="1:11" ht="15" thickBot="1" x14ac:dyDescent="0.4">
      <c r="A10" s="1">
        <v>8</v>
      </c>
      <c r="B10" t="s">
        <v>11</v>
      </c>
      <c r="C10" s="2">
        <v>5</v>
      </c>
      <c r="D10" s="2" t="s">
        <v>3</v>
      </c>
      <c r="E10" s="7">
        <v>7.1859999999999999</v>
      </c>
      <c r="F10" s="7">
        <f>E10-$E$31</f>
        <v>0.41600000000000037</v>
      </c>
      <c r="G10" s="6">
        <v>0.6</v>
      </c>
      <c r="H10" s="28">
        <v>0.3</v>
      </c>
      <c r="I10" s="5">
        <f>F10-G10</f>
        <v>-0.18399999999999961</v>
      </c>
      <c r="J10" s="5">
        <f t="shared" si="0"/>
        <v>0.11600000000000038</v>
      </c>
    </row>
    <row r="11" spans="1:11" ht="15" thickBot="1" x14ac:dyDescent="0.4">
      <c r="A11" s="1">
        <v>9</v>
      </c>
      <c r="B11" t="s">
        <v>12</v>
      </c>
      <c r="C11" s="2">
        <v>5</v>
      </c>
      <c r="D11" s="2" t="s">
        <v>3</v>
      </c>
      <c r="E11" s="7"/>
      <c r="F11" s="7">
        <f>E11-$E$31</f>
        <v>-6.77</v>
      </c>
      <c r="G11" s="6">
        <v>0.6</v>
      </c>
      <c r="H11" s="28">
        <v>0.3</v>
      </c>
      <c r="I11" s="5">
        <f>F11-G11</f>
        <v>-7.3699999999999992</v>
      </c>
      <c r="J11" s="5">
        <f t="shared" si="0"/>
        <v>-7.0699999999999994</v>
      </c>
    </row>
    <row r="12" spans="1:11" ht="32.5" customHeight="1" thickBot="1" x14ac:dyDescent="0.4">
      <c r="A12" s="1">
        <v>10</v>
      </c>
      <c r="B12" t="s">
        <v>13</v>
      </c>
      <c r="C12" s="2">
        <v>5</v>
      </c>
      <c r="D12" s="2" t="s">
        <v>14</v>
      </c>
      <c r="E12" s="7"/>
      <c r="F12" s="7">
        <f>E12-$E$31</f>
        <v>-6.77</v>
      </c>
      <c r="G12" s="6">
        <v>0.6</v>
      </c>
      <c r="H12" s="28">
        <v>0.3</v>
      </c>
      <c r="I12" s="5">
        <f>F12-G12</f>
        <v>-7.3699999999999992</v>
      </c>
      <c r="J12" s="5">
        <f t="shared" si="0"/>
        <v>-7.0699999999999994</v>
      </c>
    </row>
    <row r="13" spans="1:11" ht="15" thickBot="1" x14ac:dyDescent="0.4">
      <c r="A13" s="1">
        <v>11</v>
      </c>
      <c r="B13" t="s">
        <v>15</v>
      </c>
      <c r="C13" s="2">
        <v>5</v>
      </c>
      <c r="D13" s="2" t="s">
        <v>3</v>
      </c>
      <c r="E13" s="7"/>
      <c r="F13" s="7">
        <f>E13-$E$31</f>
        <v>-6.77</v>
      </c>
      <c r="G13" s="6">
        <v>0.6</v>
      </c>
      <c r="H13" s="28">
        <v>0.3</v>
      </c>
      <c r="I13" s="5">
        <f>F13-G13</f>
        <v>-7.3699999999999992</v>
      </c>
      <c r="J13" s="5">
        <f t="shared" si="0"/>
        <v>-7.0699999999999994</v>
      </c>
    </row>
    <row r="14" spans="1:11" ht="29.5" thickBot="1" x14ac:dyDescent="0.4">
      <c r="A14" s="1">
        <v>12</v>
      </c>
      <c r="B14" t="s">
        <v>16</v>
      </c>
      <c r="C14" s="2">
        <v>5</v>
      </c>
      <c r="D14" s="2" t="s">
        <v>17</v>
      </c>
      <c r="E14" s="7"/>
      <c r="F14" s="7">
        <f>E14-$E$31</f>
        <v>-6.77</v>
      </c>
      <c r="G14" s="6">
        <v>0.6</v>
      </c>
      <c r="H14" s="28">
        <v>0.3</v>
      </c>
      <c r="I14" s="5">
        <f>F14-G14</f>
        <v>-7.3699999999999992</v>
      </c>
      <c r="J14" s="5">
        <f t="shared" si="0"/>
        <v>-7.0699999999999994</v>
      </c>
    </row>
    <row r="15" spans="1:11" ht="15" thickBot="1" x14ac:dyDescent="0.4">
      <c r="A15" s="1">
        <v>13</v>
      </c>
      <c r="B15" t="s">
        <v>18</v>
      </c>
      <c r="C15" s="2">
        <v>15</v>
      </c>
      <c r="D15" s="2" t="s">
        <v>3</v>
      </c>
      <c r="E15" s="7"/>
      <c r="F15" s="7">
        <f>E15-$E$31</f>
        <v>-6.77</v>
      </c>
      <c r="G15" s="6">
        <v>0.6</v>
      </c>
      <c r="H15" s="28">
        <v>0.3</v>
      </c>
      <c r="I15" s="5">
        <f>F15-G15</f>
        <v>-7.3699999999999992</v>
      </c>
      <c r="J15" s="5">
        <f t="shared" si="0"/>
        <v>-7.0699999999999994</v>
      </c>
    </row>
    <row r="16" spans="1:11" ht="15" thickBot="1" x14ac:dyDescent="0.4">
      <c r="A16" s="1">
        <v>14</v>
      </c>
      <c r="B16" t="s">
        <v>19</v>
      </c>
      <c r="C16" s="2">
        <v>5</v>
      </c>
      <c r="D16" s="2" t="s">
        <v>3</v>
      </c>
      <c r="E16" s="7">
        <v>7.3209999999999997</v>
      </c>
      <c r="F16" s="7">
        <f>E16-$E$31</f>
        <v>0.55100000000000016</v>
      </c>
      <c r="G16" s="6">
        <v>0.6</v>
      </c>
      <c r="H16" s="28">
        <v>0.3</v>
      </c>
      <c r="I16" s="5">
        <f>F16-G16</f>
        <v>-4.8999999999999821E-2</v>
      </c>
      <c r="J16" s="5">
        <f t="shared" si="0"/>
        <v>0.25100000000000017</v>
      </c>
    </row>
    <row r="17" spans="1:11" ht="15" thickBot="1" x14ac:dyDescent="0.4">
      <c r="A17" s="1">
        <v>15</v>
      </c>
      <c r="B17" t="s">
        <v>20</v>
      </c>
      <c r="C17" s="2">
        <v>5</v>
      </c>
      <c r="D17" s="2" t="s">
        <v>3</v>
      </c>
      <c r="E17" s="7"/>
      <c r="F17" s="7">
        <f>E17-$E$31</f>
        <v>-6.77</v>
      </c>
      <c r="G17" s="6">
        <v>0.6</v>
      </c>
      <c r="H17" s="28">
        <v>0.3</v>
      </c>
      <c r="I17" s="5">
        <f>F17-G17</f>
        <v>-7.3699999999999992</v>
      </c>
      <c r="J17" s="5">
        <f t="shared" si="0"/>
        <v>-7.0699999999999994</v>
      </c>
    </row>
    <row r="18" spans="1:11" ht="15" thickBot="1" x14ac:dyDescent="0.4">
      <c r="A18" s="1">
        <v>16</v>
      </c>
      <c r="B18" t="s">
        <v>21</v>
      </c>
      <c r="C18" s="2">
        <v>5</v>
      </c>
      <c r="D18" s="2" t="s">
        <v>3</v>
      </c>
      <c r="E18" s="7">
        <v>20.504999999999999</v>
      </c>
      <c r="F18" s="7">
        <f>E18-$E$31</f>
        <v>13.734999999999999</v>
      </c>
      <c r="G18" s="6">
        <v>0.6</v>
      </c>
      <c r="H18" s="28">
        <v>0.3</v>
      </c>
      <c r="I18" s="5">
        <f>F18-G18</f>
        <v>13.135</v>
      </c>
      <c r="J18" s="5">
        <f t="shared" si="0"/>
        <v>13.434999999999999</v>
      </c>
    </row>
    <row r="19" spans="1:11" ht="15" thickBot="1" x14ac:dyDescent="0.4">
      <c r="A19" s="1">
        <v>17</v>
      </c>
      <c r="B19" t="s">
        <v>22</v>
      </c>
      <c r="C19" s="2">
        <v>5</v>
      </c>
      <c r="D19" s="2" t="s">
        <v>3</v>
      </c>
      <c r="E19" s="7"/>
      <c r="F19" s="7">
        <f>E19-$E$31</f>
        <v>-6.77</v>
      </c>
      <c r="G19" s="6">
        <v>0.6</v>
      </c>
      <c r="H19" s="28">
        <v>0.3</v>
      </c>
      <c r="I19" s="5">
        <f>F19-G19</f>
        <v>-7.3699999999999992</v>
      </c>
      <c r="J19" s="5">
        <f t="shared" si="0"/>
        <v>-7.0699999999999994</v>
      </c>
    </row>
    <row r="20" spans="1:11" ht="15" thickBot="1" x14ac:dyDescent="0.4">
      <c r="A20" s="1">
        <v>18</v>
      </c>
      <c r="B20" t="s">
        <v>23</v>
      </c>
      <c r="C20" s="2">
        <v>5</v>
      </c>
      <c r="D20" s="2" t="s">
        <v>3</v>
      </c>
      <c r="E20" s="7"/>
      <c r="F20" s="7">
        <f>E20-$E$31</f>
        <v>-6.77</v>
      </c>
      <c r="G20" s="6">
        <v>0.6</v>
      </c>
      <c r="H20" s="28">
        <v>0.3</v>
      </c>
      <c r="I20" s="5">
        <f>F20-G20</f>
        <v>-7.3699999999999992</v>
      </c>
      <c r="J20" s="5">
        <f t="shared" si="0"/>
        <v>-7.0699999999999994</v>
      </c>
    </row>
    <row r="21" spans="1:11" ht="15" thickBot="1" x14ac:dyDescent="0.4">
      <c r="A21" s="1">
        <v>19</v>
      </c>
      <c r="B21" t="s">
        <v>24</v>
      </c>
      <c r="C21" s="2">
        <v>5</v>
      </c>
      <c r="D21" s="2" t="s">
        <v>3</v>
      </c>
      <c r="E21" s="7"/>
      <c r="F21" s="7">
        <f>E21-$E$31</f>
        <v>-6.77</v>
      </c>
      <c r="G21" s="6">
        <v>0.6</v>
      </c>
      <c r="H21" s="28">
        <v>0.3</v>
      </c>
      <c r="I21" s="5">
        <f>F21-G21</f>
        <v>-7.3699999999999992</v>
      </c>
      <c r="J21" s="5">
        <f t="shared" si="0"/>
        <v>-7.0699999999999994</v>
      </c>
    </row>
    <row r="22" spans="1:11" ht="15" thickBot="1" x14ac:dyDescent="0.4">
      <c r="A22" s="1">
        <v>20</v>
      </c>
      <c r="B22" t="s">
        <v>25</v>
      </c>
      <c r="C22" s="2">
        <v>5</v>
      </c>
      <c r="D22" s="2" t="s">
        <v>3</v>
      </c>
      <c r="E22" s="7">
        <v>7.6020000000000003</v>
      </c>
      <c r="F22" s="7">
        <f>E22-$E$31</f>
        <v>0.83200000000000074</v>
      </c>
      <c r="G22" s="6">
        <v>0.6</v>
      </c>
      <c r="H22" s="28">
        <v>0.3</v>
      </c>
      <c r="I22" s="5">
        <f>F22-G22</f>
        <v>0.23200000000000076</v>
      </c>
      <c r="J22" s="5">
        <f t="shared" si="0"/>
        <v>0.53200000000000069</v>
      </c>
    </row>
    <row r="23" spans="1:11" ht="29.5" thickBot="1" x14ac:dyDescent="0.4">
      <c r="A23" s="1">
        <v>21</v>
      </c>
      <c r="B23" t="s">
        <v>26</v>
      </c>
      <c r="C23" s="2">
        <v>5</v>
      </c>
      <c r="D23" s="2" t="s">
        <v>27</v>
      </c>
      <c r="E23" s="7">
        <v>50</v>
      </c>
      <c r="F23" s="7"/>
      <c r="G23" s="6">
        <v>0.6</v>
      </c>
      <c r="H23" s="28">
        <v>0.3</v>
      </c>
      <c r="I23" s="5">
        <f>E23-G23</f>
        <v>49.4</v>
      </c>
      <c r="J23" s="5">
        <f>E23-G23</f>
        <v>49.4</v>
      </c>
    </row>
    <row r="24" spans="1:11" ht="29.5" thickBot="1" x14ac:dyDescent="0.4">
      <c r="A24" s="1">
        <v>22</v>
      </c>
      <c r="B24" t="s">
        <v>28</v>
      </c>
      <c r="C24" s="2">
        <v>5</v>
      </c>
      <c r="D24" s="2" t="s">
        <v>27</v>
      </c>
      <c r="E24" s="7">
        <v>50</v>
      </c>
      <c r="F24" s="7"/>
      <c r="G24" s="6">
        <v>0.6</v>
      </c>
      <c r="H24" s="28">
        <v>0.3</v>
      </c>
      <c r="I24" s="5">
        <f t="shared" ref="I24:J25" si="1">E24-G24</f>
        <v>49.4</v>
      </c>
      <c r="J24" s="5">
        <f t="shared" ref="J24:J25" si="2">E24-G24</f>
        <v>49.4</v>
      </c>
    </row>
    <row r="25" spans="1:11" ht="29.5" thickBot="1" x14ac:dyDescent="0.4">
      <c r="A25" s="1">
        <v>23</v>
      </c>
      <c r="B25" t="s">
        <v>29</v>
      </c>
      <c r="C25" s="2">
        <v>5</v>
      </c>
      <c r="D25" s="2" t="s">
        <v>27</v>
      </c>
      <c r="E25" s="7">
        <v>50</v>
      </c>
      <c r="F25" s="7"/>
      <c r="G25" s="6">
        <v>0.6</v>
      </c>
      <c r="H25" s="28">
        <v>0.3</v>
      </c>
      <c r="I25" s="5">
        <f t="shared" si="1"/>
        <v>49.4</v>
      </c>
      <c r="J25" s="5">
        <f t="shared" si="2"/>
        <v>49.4</v>
      </c>
    </row>
    <row r="26" spans="1:11" ht="15" thickBot="1" x14ac:dyDescent="0.4">
      <c r="A26" s="23"/>
      <c r="B26" s="23" t="s">
        <v>38</v>
      </c>
      <c r="C26" s="23"/>
      <c r="D26" s="23"/>
      <c r="E26" s="24">
        <v>7.3339999999999996</v>
      </c>
      <c r="F26" s="25">
        <f>E26-$E$31</f>
        <v>0.56400000000000006</v>
      </c>
      <c r="G26" s="26">
        <v>0.6</v>
      </c>
      <c r="H26" s="28">
        <v>0.3</v>
      </c>
      <c r="I26" s="27">
        <f>F26-G26</f>
        <v>-3.5999999999999921E-2</v>
      </c>
      <c r="J26" s="5"/>
      <c r="K26" t="s">
        <v>47</v>
      </c>
    </row>
    <row r="27" spans="1:11" ht="15" thickBot="1" x14ac:dyDescent="0.4">
      <c r="A27" s="23"/>
      <c r="B27" s="23" t="s">
        <v>39</v>
      </c>
      <c r="C27" s="23"/>
      <c r="D27" s="23"/>
      <c r="E27" s="24">
        <v>8.6630000000000003</v>
      </c>
      <c r="F27" s="25">
        <f t="shared" ref="F27:F29" si="3">E27-$E$31</f>
        <v>1.8930000000000007</v>
      </c>
      <c r="G27" s="26">
        <v>0.6</v>
      </c>
      <c r="H27" s="28">
        <v>0.3</v>
      </c>
      <c r="I27" s="27">
        <f t="shared" ref="I27:J29" si="4">F27-G27</f>
        <v>1.2930000000000006</v>
      </c>
      <c r="J27" s="5"/>
      <c r="K27" t="s">
        <v>47</v>
      </c>
    </row>
    <row r="28" spans="1:11" ht="15" thickBot="1" x14ac:dyDescent="0.4">
      <c r="A28" s="23"/>
      <c r="B28" s="23" t="s">
        <v>40</v>
      </c>
      <c r="C28" s="23"/>
      <c r="D28" s="23"/>
      <c r="E28" s="24">
        <v>7.5960000000000001</v>
      </c>
      <c r="F28" s="25">
        <f t="shared" si="3"/>
        <v>0.82600000000000051</v>
      </c>
      <c r="G28" s="26">
        <v>0.6</v>
      </c>
      <c r="H28" s="28">
        <v>0.3</v>
      </c>
      <c r="I28" s="27">
        <f t="shared" si="4"/>
        <v>0.22600000000000053</v>
      </c>
      <c r="J28" s="5"/>
      <c r="K28" t="s">
        <v>47</v>
      </c>
    </row>
    <row r="29" spans="1:11" ht="15" thickBot="1" x14ac:dyDescent="0.4">
      <c r="A29" s="23"/>
      <c r="B29" s="23" t="s">
        <v>41</v>
      </c>
      <c r="C29" s="23"/>
      <c r="D29" s="23"/>
      <c r="E29" s="24">
        <v>8.23</v>
      </c>
      <c r="F29" s="25">
        <f t="shared" si="3"/>
        <v>1.4600000000000009</v>
      </c>
      <c r="G29" s="26">
        <v>0.6</v>
      </c>
      <c r="H29" s="28">
        <v>0.3</v>
      </c>
      <c r="I29" s="27">
        <f t="shared" si="4"/>
        <v>0.86000000000000087</v>
      </c>
      <c r="J29" s="5"/>
      <c r="K29" t="s">
        <v>47</v>
      </c>
    </row>
    <row r="31" spans="1:11" x14ac:dyDescent="0.35">
      <c r="E31" s="22">
        <v>6.77</v>
      </c>
    </row>
  </sheetData>
  <mergeCells count="10">
    <mergeCell ref="J1:J2"/>
    <mergeCell ref="G1:G2"/>
    <mergeCell ref="I1:I2"/>
    <mergeCell ref="A1:A2"/>
    <mergeCell ref="B1:B2"/>
    <mergeCell ref="C1:C2"/>
    <mergeCell ref="D1:D2"/>
    <mergeCell ref="E1:E2"/>
    <mergeCell ref="F1:F2"/>
    <mergeCell ref="H1:H2"/>
  </mergeCells>
  <conditionalFormatting sqref="I3:I29 J23:J25">
    <cfRule type="cellIs" dxfId="3" priority="6" operator="greaterThan">
      <formula>0</formula>
    </cfRule>
  </conditionalFormatting>
  <conditionalFormatting sqref="J3:J25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Lindum</vt:lpstr>
    </vt:vector>
  </TitlesOfParts>
  <Company>NGI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Maren Valestrand Tjønneland</dc:creator>
  <cp:lastModifiedBy>Katinka Krahn</cp:lastModifiedBy>
  <dcterms:created xsi:type="dcterms:W3CDTF">2022-09-02T11:08:16Z</dcterms:created>
  <dcterms:modified xsi:type="dcterms:W3CDTF">2022-09-16T08:30:23Z</dcterms:modified>
</cp:coreProperties>
</file>