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390" windowWidth="22590" windowHeight="11235" tabRatio="830"/>
  </bookViews>
  <sheets>
    <sheet name="Chart SF1.4.A" sheetId="38" r:id="rId1"/>
    <sheet name="Chart SF1.4.B" sheetId="39" r:id="rId2"/>
    <sheet name="Chart SF1.4.C" sheetId="40" r:id="rId3"/>
    <sheet name="Chart SF1.4.D" sheetId="41" r:id="rId4"/>
    <sheet name="Chart SF1.4.E" sheetId="42" r:id="rId5"/>
    <sheet name="ChildPopulation" sheetId="9" r:id="rId6"/>
    <sheet name="AgeDistributionChildren" sheetId="8" r:id="rId7"/>
    <sheet name="YouthDependencyRatio" sheetId="3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 localSheetId="0">'[1]Time series'!#REF!</definedName>
    <definedName name="\a" localSheetId="1">'[1]Time series'!#REF!</definedName>
    <definedName name="\a" localSheetId="2">'[1]Time series'!#REF!</definedName>
    <definedName name="\a" localSheetId="3">'[1]Time series'!#REF!</definedName>
    <definedName name="\a" localSheetId="4">'[1]Time series'!#REF!</definedName>
    <definedName name="\a" localSheetId="7">'[1]Time series'!#REF!</definedName>
    <definedName name="\a">'[1]Time series'!#REF!</definedName>
    <definedName name="\b" localSheetId="0">'[1]Time series'!#REF!</definedName>
    <definedName name="\b" localSheetId="1">'[1]Time series'!#REF!</definedName>
    <definedName name="\b" localSheetId="2">'[1]Time series'!#REF!</definedName>
    <definedName name="\b" localSheetId="3">'[1]Time series'!#REF!</definedName>
    <definedName name="\b" localSheetId="4">'[1]Time series'!#REF!</definedName>
    <definedName name="\b" localSheetId="7">'[1]Time series'!#REF!</definedName>
    <definedName name="\b">'[1]Time series'!#REF!</definedName>
    <definedName name="__" localSheetId="0">[2]EAT12_1!#REF!,[2]EAT12_1!#REF!,[2]EAT12_1!#REF!,[2]EAT12_1!#REF!,[2]EAT12_1!#REF!,[2]EAT12_1!#REF!,[2]EAT12_1!#REF!,[2]EAT12_1!#REF!,[2]EAT12_1!#REF!,[2]EAT12_1!#REF!</definedName>
    <definedName name="__" localSheetId="1">[2]EAT12_1!#REF!,[2]EAT12_1!#REF!,[2]EAT12_1!#REF!,[2]EAT12_1!#REF!,[2]EAT12_1!#REF!,[2]EAT12_1!#REF!,[2]EAT12_1!#REF!,[2]EAT12_1!#REF!,[2]EAT12_1!#REF!,[2]EAT12_1!#REF!</definedName>
    <definedName name="__" localSheetId="2">[2]EAT12_1!#REF!,[2]EAT12_1!#REF!,[2]EAT12_1!#REF!,[2]EAT12_1!#REF!,[2]EAT12_1!#REF!,[2]EAT12_1!#REF!,[2]EAT12_1!#REF!,[2]EAT12_1!#REF!,[2]EAT12_1!#REF!,[2]EAT12_1!#REF!</definedName>
    <definedName name="__" localSheetId="3">[2]EAT12_1!#REF!,[2]EAT12_1!#REF!,[2]EAT12_1!#REF!,[2]EAT12_1!#REF!,[2]EAT12_1!#REF!,[2]EAT12_1!#REF!,[2]EAT12_1!#REF!,[2]EAT12_1!#REF!,[2]EAT12_1!#REF!,[2]EAT12_1!#REF!</definedName>
    <definedName name="__" localSheetId="4">[2]EAT12_1!#REF!,[2]EAT12_1!#REF!,[2]EAT12_1!#REF!,[2]EAT12_1!#REF!,[2]EAT12_1!#REF!,[2]EAT12_1!#REF!,[2]EAT12_1!#REF!,[2]EAT12_1!#REF!,[2]EAT12_1!#REF!,[2]EAT12_1!#REF!</definedName>
    <definedName name="__" localSheetId="7">[2]EAT12_1!#REF!,[2]EAT12_1!#REF!,[2]EAT12_1!#REF!,[2]EAT12_1!#REF!,[2]EAT12_1!#REF!,[2]EAT12_1!#REF!,[2]EAT12_1!#REF!,[2]EAT12_1!#REF!,[2]EAT12_1!#REF!,[2]EAT12_1!#REF!</definedName>
    <definedName name="__">[2]EAT12_1!#REF!,[2]EAT12_1!#REF!,[2]EAT12_1!#REF!,[2]EAT12_1!#REF!,[2]EAT12_1!#REF!,[2]EAT12_1!#REF!,[2]EAT12_1!#REF!,[2]EAT12_1!#REF!,[2]EAT12_1!#REF!,[2]EAT12_1!#REF!</definedName>
    <definedName name="__123Graph_A" localSheetId="0" hidden="1">#REF!</definedName>
    <definedName name="__123Graph_A" localSheetId="1" hidden="1">#REF!</definedName>
    <definedName name="__123Graph_A" localSheetId="2" hidden="1">#REF!</definedName>
    <definedName name="__123Graph_A" localSheetId="3" hidden="1">#REF!</definedName>
    <definedName name="__123Graph_A" localSheetId="4" hidden="1">#REF!</definedName>
    <definedName name="__123Graph_A" localSheetId="7" hidden="1">#REF!</definedName>
    <definedName name="__123Graph_A" hidden="1">#REF!</definedName>
    <definedName name="__123Graph_ABERLGRAP" localSheetId="0" hidden="1">'[1]Time series'!#REF!</definedName>
    <definedName name="__123Graph_ABERLGRAP" localSheetId="1" hidden="1">'[1]Time series'!#REF!</definedName>
    <definedName name="__123Graph_ABERLGRAP" localSheetId="2" hidden="1">'[1]Time series'!#REF!</definedName>
    <definedName name="__123Graph_ABERLGRAP" localSheetId="3" hidden="1">'[1]Time series'!#REF!</definedName>
    <definedName name="__123Graph_ABERLGRAP" localSheetId="4" hidden="1">'[1]Time series'!#REF!</definedName>
    <definedName name="__123Graph_ABERLGRAP" localSheetId="7" hidden="1">'[1]Time series'!#REF!</definedName>
    <definedName name="__123Graph_ABERLGRAP" hidden="1">'[1]Time series'!#REF!</definedName>
    <definedName name="__123Graph_ACATCH1" localSheetId="0" hidden="1">'[1]Time series'!#REF!</definedName>
    <definedName name="__123Graph_ACATCH1" localSheetId="1" hidden="1">'[1]Time series'!#REF!</definedName>
    <definedName name="__123Graph_ACATCH1" localSheetId="2" hidden="1">'[1]Time series'!#REF!</definedName>
    <definedName name="__123Graph_ACATCH1" localSheetId="3" hidden="1">'[1]Time series'!#REF!</definedName>
    <definedName name="__123Graph_ACATCH1" localSheetId="4" hidden="1">'[1]Time series'!#REF!</definedName>
    <definedName name="__123Graph_ACATCH1" localSheetId="7" hidden="1">'[1]Time series'!#REF!</definedName>
    <definedName name="__123Graph_ACATCH1" hidden="1">'[1]Time series'!#REF!</definedName>
    <definedName name="__123Graph_ACONVERG1" localSheetId="0" hidden="1">'[1]Time series'!#REF!</definedName>
    <definedName name="__123Graph_ACONVERG1" localSheetId="1" hidden="1">'[1]Time series'!#REF!</definedName>
    <definedName name="__123Graph_ACONVERG1" localSheetId="2" hidden="1">'[1]Time series'!#REF!</definedName>
    <definedName name="__123Graph_ACONVERG1" localSheetId="3" hidden="1">'[1]Time series'!#REF!</definedName>
    <definedName name="__123Graph_ACONVERG1" localSheetId="4" hidden="1">'[1]Time series'!#REF!</definedName>
    <definedName name="__123Graph_ACONVERG1" localSheetId="7" hidden="1">'[1]Time series'!#REF!</definedName>
    <definedName name="__123Graph_ACONVERG1" hidden="1">'[1]Time series'!#REF!</definedName>
    <definedName name="__123Graph_AECTOT" localSheetId="0" hidden="1">#REF!</definedName>
    <definedName name="__123Graph_AECTOT" localSheetId="1" hidden="1">#REF!</definedName>
    <definedName name="__123Graph_AECTOT" localSheetId="2" hidden="1">#REF!</definedName>
    <definedName name="__123Graph_AECTOT" localSheetId="3" hidden="1">#REF!</definedName>
    <definedName name="__123Graph_AECTOT" localSheetId="4" hidden="1">#REF!</definedName>
    <definedName name="__123Graph_AECTOT" localSheetId="7" hidden="1">#REF!</definedName>
    <definedName name="__123Graph_AECTOT" hidden="1">#REF!</definedName>
    <definedName name="__123Graph_AGRAPH2" localSheetId="0" hidden="1">'[1]Time series'!#REF!</definedName>
    <definedName name="__123Graph_AGRAPH2" localSheetId="1" hidden="1">'[1]Time series'!#REF!</definedName>
    <definedName name="__123Graph_AGRAPH2" localSheetId="2" hidden="1">'[1]Time series'!#REF!</definedName>
    <definedName name="__123Graph_AGRAPH2" localSheetId="3" hidden="1">'[1]Time series'!#REF!</definedName>
    <definedName name="__123Graph_AGRAPH2" localSheetId="4" hidden="1">'[1]Time series'!#REF!</definedName>
    <definedName name="__123Graph_AGRAPH2" localSheetId="7" hidden="1">'[1]Time series'!#REF!</definedName>
    <definedName name="__123Graph_AGRAPH2" hidden="1">'[1]Time series'!#REF!</definedName>
    <definedName name="__123Graph_AGRAPH41" localSheetId="0" hidden="1">'[1]Time series'!#REF!</definedName>
    <definedName name="__123Graph_AGRAPH41" localSheetId="1" hidden="1">'[1]Time series'!#REF!</definedName>
    <definedName name="__123Graph_AGRAPH41" localSheetId="2" hidden="1">'[1]Time series'!#REF!</definedName>
    <definedName name="__123Graph_AGRAPH41" localSheetId="3" hidden="1">'[1]Time series'!#REF!</definedName>
    <definedName name="__123Graph_AGRAPH41" localSheetId="4" hidden="1">'[1]Time series'!#REF!</definedName>
    <definedName name="__123Graph_AGRAPH41" localSheetId="7" hidden="1">'[1]Time series'!#REF!</definedName>
    <definedName name="__123Graph_AGRAPH41" hidden="1">'[1]Time series'!#REF!</definedName>
    <definedName name="__123Graph_AGRAPH42" localSheetId="0" hidden="1">'[1]Time series'!#REF!</definedName>
    <definedName name="__123Graph_AGRAPH42" localSheetId="1" hidden="1">'[1]Time series'!#REF!</definedName>
    <definedName name="__123Graph_AGRAPH42" localSheetId="2" hidden="1">'[1]Time series'!#REF!</definedName>
    <definedName name="__123Graph_AGRAPH42" localSheetId="3" hidden="1">'[1]Time series'!#REF!</definedName>
    <definedName name="__123Graph_AGRAPH42" localSheetId="4" hidden="1">'[1]Time series'!#REF!</definedName>
    <definedName name="__123Graph_AGRAPH42" localSheetId="7" hidden="1">'[1]Time series'!#REF!</definedName>
    <definedName name="__123Graph_AGRAPH42" hidden="1">'[1]Time series'!#REF!</definedName>
    <definedName name="__123Graph_AGRAPH44" localSheetId="0" hidden="1">'[1]Time series'!#REF!</definedName>
    <definedName name="__123Graph_AGRAPH44" localSheetId="1" hidden="1">'[1]Time series'!#REF!</definedName>
    <definedName name="__123Graph_AGRAPH44" localSheetId="2" hidden="1">'[1]Time series'!#REF!</definedName>
    <definedName name="__123Graph_AGRAPH44" localSheetId="3" hidden="1">'[1]Time series'!#REF!</definedName>
    <definedName name="__123Graph_AGRAPH44" localSheetId="4" hidden="1">'[1]Time series'!#REF!</definedName>
    <definedName name="__123Graph_AGRAPH44" localSheetId="7" hidden="1">'[1]Time series'!#REF!</definedName>
    <definedName name="__123Graph_AGRAPH44" hidden="1">'[1]Time series'!#REF!</definedName>
    <definedName name="__123Graph_APERIB" localSheetId="0" hidden="1">'[1]Time series'!#REF!</definedName>
    <definedName name="__123Graph_APERIB" localSheetId="1" hidden="1">'[1]Time series'!#REF!</definedName>
    <definedName name="__123Graph_APERIB" localSheetId="2" hidden="1">'[1]Time series'!#REF!</definedName>
    <definedName name="__123Graph_APERIB" localSheetId="3" hidden="1">'[1]Time series'!#REF!</definedName>
    <definedName name="__123Graph_APERIB" localSheetId="4" hidden="1">'[1]Time series'!#REF!</definedName>
    <definedName name="__123Graph_APERIB" localSheetId="7" hidden="1">'[1]Time series'!#REF!</definedName>
    <definedName name="__123Graph_APERIB" hidden="1">'[1]Time series'!#REF!</definedName>
    <definedName name="__123Graph_APRODABSC" localSheetId="0" hidden="1">'[1]Time series'!#REF!</definedName>
    <definedName name="__123Graph_APRODABSC" localSheetId="1" hidden="1">'[1]Time series'!#REF!</definedName>
    <definedName name="__123Graph_APRODABSC" localSheetId="2" hidden="1">'[1]Time series'!#REF!</definedName>
    <definedName name="__123Graph_APRODABSC" localSheetId="3" hidden="1">'[1]Time series'!#REF!</definedName>
    <definedName name="__123Graph_APRODABSC" localSheetId="4" hidden="1">'[1]Time series'!#REF!</definedName>
    <definedName name="__123Graph_APRODABSC" localSheetId="7" hidden="1">'[1]Time series'!#REF!</definedName>
    <definedName name="__123Graph_APRODABSC" hidden="1">'[1]Time series'!#REF!</definedName>
    <definedName name="__123Graph_APRODABSD" localSheetId="0" hidden="1">'[1]Time series'!#REF!</definedName>
    <definedName name="__123Graph_APRODABSD" localSheetId="1" hidden="1">'[1]Time series'!#REF!</definedName>
    <definedName name="__123Graph_APRODABSD" localSheetId="2" hidden="1">'[1]Time series'!#REF!</definedName>
    <definedName name="__123Graph_APRODABSD" localSheetId="3" hidden="1">'[1]Time series'!#REF!</definedName>
    <definedName name="__123Graph_APRODABSD" localSheetId="4" hidden="1">'[1]Time series'!#REF!</definedName>
    <definedName name="__123Graph_APRODABSD" localSheetId="7" hidden="1">'[1]Time series'!#REF!</definedName>
    <definedName name="__123Graph_APRODABSD" hidden="1">'[1]Time series'!#REF!</definedName>
    <definedName name="__123Graph_APRODTRE2" localSheetId="0" hidden="1">'[1]Time series'!#REF!</definedName>
    <definedName name="__123Graph_APRODTRE2" localSheetId="1" hidden="1">'[1]Time series'!#REF!</definedName>
    <definedName name="__123Graph_APRODTRE2" localSheetId="2" hidden="1">'[1]Time series'!#REF!</definedName>
    <definedName name="__123Graph_APRODTRE2" localSheetId="3" hidden="1">'[1]Time series'!#REF!</definedName>
    <definedName name="__123Graph_APRODTRE2" localSheetId="4" hidden="1">'[1]Time series'!#REF!</definedName>
    <definedName name="__123Graph_APRODTRE2" localSheetId="7" hidden="1">'[1]Time series'!#REF!</definedName>
    <definedName name="__123Graph_APRODTRE2" hidden="1">'[1]Time series'!#REF!</definedName>
    <definedName name="__123Graph_APRODTRE3" localSheetId="0" hidden="1">'[1]Time series'!#REF!</definedName>
    <definedName name="__123Graph_APRODTRE3" localSheetId="1" hidden="1">'[1]Time series'!#REF!</definedName>
    <definedName name="__123Graph_APRODTRE3" localSheetId="2" hidden="1">'[1]Time series'!#REF!</definedName>
    <definedName name="__123Graph_APRODTRE3" localSheetId="3" hidden="1">'[1]Time series'!#REF!</definedName>
    <definedName name="__123Graph_APRODTRE3" localSheetId="4" hidden="1">'[1]Time series'!#REF!</definedName>
    <definedName name="__123Graph_APRODTRE3" localSheetId="7" hidden="1">'[1]Time series'!#REF!</definedName>
    <definedName name="__123Graph_APRODTRE3" hidden="1">'[1]Time series'!#REF!</definedName>
    <definedName name="__123Graph_APRODTRE4" localSheetId="0" hidden="1">'[1]Time series'!#REF!</definedName>
    <definedName name="__123Graph_APRODTRE4" localSheetId="1" hidden="1">'[1]Time series'!#REF!</definedName>
    <definedName name="__123Graph_APRODTRE4" localSheetId="2" hidden="1">'[1]Time series'!#REF!</definedName>
    <definedName name="__123Graph_APRODTRE4" localSheetId="3" hidden="1">'[1]Time series'!#REF!</definedName>
    <definedName name="__123Graph_APRODTRE4" localSheetId="4" hidden="1">'[1]Time series'!#REF!</definedName>
    <definedName name="__123Graph_APRODTRE4" localSheetId="7" hidden="1">'[1]Time series'!#REF!</definedName>
    <definedName name="__123Graph_APRODTRE4" hidden="1">'[1]Time series'!#REF!</definedName>
    <definedName name="__123Graph_APRODTREND" localSheetId="0" hidden="1">'[1]Time series'!#REF!</definedName>
    <definedName name="__123Graph_APRODTREND" localSheetId="1" hidden="1">'[1]Time series'!#REF!</definedName>
    <definedName name="__123Graph_APRODTREND" localSheetId="2" hidden="1">'[1]Time series'!#REF!</definedName>
    <definedName name="__123Graph_APRODTREND" localSheetId="3" hidden="1">'[1]Time series'!#REF!</definedName>
    <definedName name="__123Graph_APRODTREND" localSheetId="4" hidden="1">'[1]Time series'!#REF!</definedName>
    <definedName name="__123Graph_APRODTREND" localSheetId="7" hidden="1">'[1]Time series'!#REF!</definedName>
    <definedName name="__123Graph_APRODTREND" hidden="1">'[1]Time series'!#REF!</definedName>
    <definedName name="__123Graph_AUTRECHT" localSheetId="0" hidden="1">'[1]Time series'!#REF!</definedName>
    <definedName name="__123Graph_AUTRECHT" localSheetId="1" hidden="1">'[1]Time series'!#REF!</definedName>
    <definedName name="__123Graph_AUTRECHT" localSheetId="2" hidden="1">'[1]Time series'!#REF!</definedName>
    <definedName name="__123Graph_AUTRECHT" localSheetId="3" hidden="1">'[1]Time series'!#REF!</definedName>
    <definedName name="__123Graph_AUTRECHT" localSheetId="4" hidden="1">'[1]Time series'!#REF!</definedName>
    <definedName name="__123Graph_AUTRECHT" localSheetId="7" hidden="1">'[1]Time series'!#REF!</definedName>
    <definedName name="__123Graph_AUTRECHT" hidden="1">'[1]Time series'!#REF!</definedName>
    <definedName name="__123Graph_B" localSheetId="0" hidden="1">#REF!</definedName>
    <definedName name="__123Graph_B" localSheetId="1" hidden="1">#REF!</definedName>
    <definedName name="__123Graph_B" localSheetId="2" hidden="1">#REF!</definedName>
    <definedName name="__123Graph_B" localSheetId="3" hidden="1">#REF!</definedName>
    <definedName name="__123Graph_B" localSheetId="4" hidden="1">#REF!</definedName>
    <definedName name="__123Graph_B" localSheetId="7" hidden="1">#REF!</definedName>
    <definedName name="__123Graph_B" hidden="1">#REF!</definedName>
    <definedName name="__123Graph_BBERLGRAP" localSheetId="0" hidden="1">'[1]Time series'!#REF!</definedName>
    <definedName name="__123Graph_BBERLGRAP" localSheetId="1" hidden="1">'[1]Time series'!#REF!</definedName>
    <definedName name="__123Graph_BBERLGRAP" localSheetId="2" hidden="1">'[1]Time series'!#REF!</definedName>
    <definedName name="__123Graph_BBERLGRAP" localSheetId="3" hidden="1">'[1]Time series'!#REF!</definedName>
    <definedName name="__123Graph_BBERLGRAP" localSheetId="4" hidden="1">'[1]Time series'!#REF!</definedName>
    <definedName name="__123Graph_BBERLGRAP" localSheetId="7" hidden="1">'[1]Time series'!#REF!</definedName>
    <definedName name="__123Graph_BBERLGRAP" hidden="1">'[1]Time series'!#REF!</definedName>
    <definedName name="__123Graph_BCATCH1" localSheetId="0" hidden="1">'[1]Time series'!#REF!</definedName>
    <definedName name="__123Graph_BCATCH1" localSheetId="1" hidden="1">'[1]Time series'!#REF!</definedName>
    <definedName name="__123Graph_BCATCH1" localSheetId="2" hidden="1">'[1]Time series'!#REF!</definedName>
    <definedName name="__123Graph_BCATCH1" localSheetId="3" hidden="1">'[1]Time series'!#REF!</definedName>
    <definedName name="__123Graph_BCATCH1" localSheetId="4" hidden="1">'[1]Time series'!#REF!</definedName>
    <definedName name="__123Graph_BCATCH1" localSheetId="7" hidden="1">'[1]Time series'!#REF!</definedName>
    <definedName name="__123Graph_BCATCH1" hidden="1">'[1]Time series'!#REF!</definedName>
    <definedName name="__123Graph_BCONVERG1" localSheetId="0" hidden="1">'[1]Time series'!#REF!</definedName>
    <definedName name="__123Graph_BCONVERG1" localSheetId="1" hidden="1">'[1]Time series'!#REF!</definedName>
    <definedName name="__123Graph_BCONVERG1" localSheetId="2" hidden="1">'[1]Time series'!#REF!</definedName>
    <definedName name="__123Graph_BCONVERG1" localSheetId="3" hidden="1">'[1]Time series'!#REF!</definedName>
    <definedName name="__123Graph_BCONVERG1" localSheetId="4" hidden="1">'[1]Time series'!#REF!</definedName>
    <definedName name="__123Graph_BCONVERG1" localSheetId="7" hidden="1">'[1]Time series'!#REF!</definedName>
    <definedName name="__123Graph_BCONVERG1" hidden="1">'[1]Time series'!#REF!</definedName>
    <definedName name="__123Graph_BECTOT" localSheetId="0" hidden="1">#REF!</definedName>
    <definedName name="__123Graph_BECTOT" localSheetId="1" hidden="1">#REF!</definedName>
    <definedName name="__123Graph_BECTOT" localSheetId="2" hidden="1">#REF!</definedName>
    <definedName name="__123Graph_BECTOT" localSheetId="3" hidden="1">#REF!</definedName>
    <definedName name="__123Graph_BECTOT" localSheetId="4" hidden="1">#REF!</definedName>
    <definedName name="__123Graph_BECTOT" localSheetId="7" hidden="1">#REF!</definedName>
    <definedName name="__123Graph_BECTOT" hidden="1">#REF!</definedName>
    <definedName name="__123Graph_BGRAPH2" localSheetId="0" hidden="1">'[1]Time series'!#REF!</definedName>
    <definedName name="__123Graph_BGRAPH2" localSheetId="1" hidden="1">'[1]Time series'!#REF!</definedName>
    <definedName name="__123Graph_BGRAPH2" localSheetId="2" hidden="1">'[1]Time series'!#REF!</definedName>
    <definedName name="__123Graph_BGRAPH2" localSheetId="3" hidden="1">'[1]Time series'!#REF!</definedName>
    <definedName name="__123Graph_BGRAPH2" localSheetId="4" hidden="1">'[1]Time series'!#REF!</definedName>
    <definedName name="__123Graph_BGRAPH2" localSheetId="7" hidden="1">'[1]Time series'!#REF!</definedName>
    <definedName name="__123Graph_BGRAPH2" hidden="1">'[1]Time series'!#REF!</definedName>
    <definedName name="__123Graph_BGRAPH41" localSheetId="0" hidden="1">'[1]Time series'!#REF!</definedName>
    <definedName name="__123Graph_BGRAPH41" localSheetId="1" hidden="1">'[1]Time series'!#REF!</definedName>
    <definedName name="__123Graph_BGRAPH41" localSheetId="2" hidden="1">'[1]Time series'!#REF!</definedName>
    <definedName name="__123Graph_BGRAPH41" localSheetId="3" hidden="1">'[1]Time series'!#REF!</definedName>
    <definedName name="__123Graph_BGRAPH41" localSheetId="4" hidden="1">'[1]Time series'!#REF!</definedName>
    <definedName name="__123Graph_BGRAPH41" localSheetId="7" hidden="1">'[1]Time series'!#REF!</definedName>
    <definedName name="__123Graph_BGRAPH41" hidden="1">'[1]Time series'!#REF!</definedName>
    <definedName name="__123Graph_BPERIB" localSheetId="0" hidden="1">'[1]Time series'!#REF!</definedName>
    <definedName name="__123Graph_BPERIB" localSheetId="1" hidden="1">'[1]Time series'!#REF!</definedName>
    <definedName name="__123Graph_BPERIB" localSheetId="2" hidden="1">'[1]Time series'!#REF!</definedName>
    <definedName name="__123Graph_BPERIB" localSheetId="3" hidden="1">'[1]Time series'!#REF!</definedName>
    <definedName name="__123Graph_BPERIB" localSheetId="4" hidden="1">'[1]Time series'!#REF!</definedName>
    <definedName name="__123Graph_BPERIB" localSheetId="7" hidden="1">'[1]Time series'!#REF!</definedName>
    <definedName name="__123Graph_BPERIB" hidden="1">'[1]Time series'!#REF!</definedName>
    <definedName name="__123Graph_BPRODABSC" localSheetId="0" hidden="1">'[1]Time series'!#REF!</definedName>
    <definedName name="__123Graph_BPRODABSC" localSheetId="1" hidden="1">'[1]Time series'!#REF!</definedName>
    <definedName name="__123Graph_BPRODABSC" localSheetId="2" hidden="1">'[1]Time series'!#REF!</definedName>
    <definedName name="__123Graph_BPRODABSC" localSheetId="3" hidden="1">'[1]Time series'!#REF!</definedName>
    <definedName name="__123Graph_BPRODABSC" localSheetId="4" hidden="1">'[1]Time series'!#REF!</definedName>
    <definedName name="__123Graph_BPRODABSC" localSheetId="7" hidden="1">'[1]Time series'!#REF!</definedName>
    <definedName name="__123Graph_BPRODABSC" hidden="1">'[1]Time series'!#REF!</definedName>
    <definedName name="__123Graph_BPRODABSD" localSheetId="0" hidden="1">'[1]Time series'!#REF!</definedName>
    <definedName name="__123Graph_BPRODABSD" localSheetId="1" hidden="1">'[1]Time series'!#REF!</definedName>
    <definedName name="__123Graph_BPRODABSD" localSheetId="2" hidden="1">'[1]Time series'!#REF!</definedName>
    <definedName name="__123Graph_BPRODABSD" localSheetId="3" hidden="1">'[1]Time series'!#REF!</definedName>
    <definedName name="__123Graph_BPRODABSD" localSheetId="4" hidden="1">'[1]Time series'!#REF!</definedName>
    <definedName name="__123Graph_BPRODABSD" localSheetId="7" hidden="1">'[1]Time series'!#REF!</definedName>
    <definedName name="__123Graph_BPRODABSD" hidden="1">'[1]Time series'!#REF!</definedName>
    <definedName name="__123Graph_C" localSheetId="0" hidden="1">#REF!</definedName>
    <definedName name="__123Graph_C" localSheetId="1" hidden="1">#REF!</definedName>
    <definedName name="__123Graph_C" localSheetId="2" hidden="1">#REF!</definedName>
    <definedName name="__123Graph_C" localSheetId="3" hidden="1">#REF!</definedName>
    <definedName name="__123Graph_C" localSheetId="4" hidden="1">#REF!</definedName>
    <definedName name="__123Graph_C" localSheetId="7" hidden="1">#REF!</definedName>
    <definedName name="__123Graph_C" hidden="1">#REF!</definedName>
    <definedName name="__123Graph_CBERLGRAP" localSheetId="0" hidden="1">'[1]Time series'!#REF!</definedName>
    <definedName name="__123Graph_CBERLGRAP" localSheetId="1" hidden="1">'[1]Time series'!#REF!</definedName>
    <definedName name="__123Graph_CBERLGRAP" localSheetId="2" hidden="1">'[1]Time series'!#REF!</definedName>
    <definedName name="__123Graph_CBERLGRAP" localSheetId="3" hidden="1">'[1]Time series'!#REF!</definedName>
    <definedName name="__123Graph_CBERLGRAP" localSheetId="4" hidden="1">'[1]Time series'!#REF!</definedName>
    <definedName name="__123Graph_CBERLGRAP" localSheetId="7" hidden="1">'[1]Time series'!#REF!</definedName>
    <definedName name="__123Graph_CBERLGRAP" hidden="1">'[1]Time series'!#REF!</definedName>
    <definedName name="__123Graph_CCATCH1" localSheetId="0" hidden="1">'[1]Time series'!#REF!</definedName>
    <definedName name="__123Graph_CCATCH1" localSheetId="1" hidden="1">'[1]Time series'!#REF!</definedName>
    <definedName name="__123Graph_CCATCH1" localSheetId="2" hidden="1">'[1]Time series'!#REF!</definedName>
    <definedName name="__123Graph_CCATCH1" localSheetId="3" hidden="1">'[1]Time series'!#REF!</definedName>
    <definedName name="__123Graph_CCATCH1" localSheetId="4" hidden="1">'[1]Time series'!#REF!</definedName>
    <definedName name="__123Graph_CCATCH1" localSheetId="7" hidden="1">'[1]Time series'!#REF!</definedName>
    <definedName name="__123Graph_CCATCH1" hidden="1">'[1]Time series'!#REF!</definedName>
    <definedName name="__123Graph_CCONVERG1" localSheetId="0" hidden="1">#REF!</definedName>
    <definedName name="__123Graph_CCONVERG1" localSheetId="1" hidden="1">#REF!</definedName>
    <definedName name="__123Graph_CCONVERG1" localSheetId="2" hidden="1">#REF!</definedName>
    <definedName name="__123Graph_CCONVERG1" localSheetId="3" hidden="1">#REF!</definedName>
    <definedName name="__123Graph_CCONVERG1" localSheetId="4" hidden="1">#REF!</definedName>
    <definedName name="__123Graph_CCONVERG1" localSheetId="7" hidden="1">#REF!</definedName>
    <definedName name="__123Graph_CCONVERG1" hidden="1">#REF!</definedName>
    <definedName name="__123Graph_CECTOT" localSheetId="0" hidden="1">#REF!</definedName>
    <definedName name="__123Graph_CECTOT" localSheetId="1" hidden="1">#REF!</definedName>
    <definedName name="__123Graph_CECTOT" localSheetId="2" hidden="1">#REF!</definedName>
    <definedName name="__123Graph_CECTOT" localSheetId="3" hidden="1">#REF!</definedName>
    <definedName name="__123Graph_CECTOT" localSheetId="4" hidden="1">#REF!</definedName>
    <definedName name="__123Graph_CECTOT" localSheetId="7" hidden="1">#REF!</definedName>
    <definedName name="__123Graph_CECTOT" hidden="1">#REF!</definedName>
    <definedName name="__123Graph_CGRAPH41" localSheetId="0" hidden="1">'[1]Time series'!#REF!</definedName>
    <definedName name="__123Graph_CGRAPH41" localSheetId="1" hidden="1">'[1]Time series'!#REF!</definedName>
    <definedName name="__123Graph_CGRAPH41" localSheetId="2" hidden="1">'[1]Time series'!#REF!</definedName>
    <definedName name="__123Graph_CGRAPH41" localSheetId="3" hidden="1">'[1]Time series'!#REF!</definedName>
    <definedName name="__123Graph_CGRAPH41" localSheetId="4" hidden="1">'[1]Time series'!#REF!</definedName>
    <definedName name="__123Graph_CGRAPH41" localSheetId="7" hidden="1">'[1]Time series'!#REF!</definedName>
    <definedName name="__123Graph_CGRAPH41" hidden="1">'[1]Time series'!#REF!</definedName>
    <definedName name="__123Graph_CGRAPH44" localSheetId="0" hidden="1">'[1]Time series'!#REF!</definedName>
    <definedName name="__123Graph_CGRAPH44" localSheetId="1" hidden="1">'[1]Time series'!#REF!</definedName>
    <definedName name="__123Graph_CGRAPH44" localSheetId="2" hidden="1">'[1]Time series'!#REF!</definedName>
    <definedName name="__123Graph_CGRAPH44" localSheetId="3" hidden="1">'[1]Time series'!#REF!</definedName>
    <definedName name="__123Graph_CGRAPH44" localSheetId="4" hidden="1">'[1]Time series'!#REF!</definedName>
    <definedName name="__123Graph_CGRAPH44" localSheetId="7" hidden="1">'[1]Time series'!#REF!</definedName>
    <definedName name="__123Graph_CGRAPH44" hidden="1">'[1]Time series'!#REF!</definedName>
    <definedName name="__123Graph_CPERIA" localSheetId="0" hidden="1">'[1]Time series'!#REF!</definedName>
    <definedName name="__123Graph_CPERIA" localSheetId="1" hidden="1">'[1]Time series'!#REF!</definedName>
    <definedName name="__123Graph_CPERIA" localSheetId="2" hidden="1">'[1]Time series'!#REF!</definedName>
    <definedName name="__123Graph_CPERIA" localSheetId="3" hidden="1">'[1]Time series'!#REF!</definedName>
    <definedName name="__123Graph_CPERIA" localSheetId="4" hidden="1">'[1]Time series'!#REF!</definedName>
    <definedName name="__123Graph_CPERIA" localSheetId="7" hidden="1">'[1]Time series'!#REF!</definedName>
    <definedName name="__123Graph_CPERIA" hidden="1">'[1]Time series'!#REF!</definedName>
    <definedName name="__123Graph_CPERIB" localSheetId="0" hidden="1">'[1]Time series'!#REF!</definedName>
    <definedName name="__123Graph_CPERIB" localSheetId="1" hidden="1">'[1]Time series'!#REF!</definedName>
    <definedName name="__123Graph_CPERIB" localSheetId="2" hidden="1">'[1]Time series'!#REF!</definedName>
    <definedName name="__123Graph_CPERIB" localSheetId="3" hidden="1">'[1]Time series'!#REF!</definedName>
    <definedName name="__123Graph_CPERIB" localSheetId="4" hidden="1">'[1]Time series'!#REF!</definedName>
    <definedName name="__123Graph_CPERIB" localSheetId="7" hidden="1">'[1]Time series'!#REF!</definedName>
    <definedName name="__123Graph_CPERIB" hidden="1">'[1]Time series'!#REF!</definedName>
    <definedName name="__123Graph_CPRODABSC" localSheetId="0" hidden="1">'[1]Time series'!#REF!</definedName>
    <definedName name="__123Graph_CPRODABSC" localSheetId="1" hidden="1">'[1]Time series'!#REF!</definedName>
    <definedName name="__123Graph_CPRODABSC" localSheetId="2" hidden="1">'[1]Time series'!#REF!</definedName>
    <definedName name="__123Graph_CPRODABSC" localSheetId="3" hidden="1">'[1]Time series'!#REF!</definedName>
    <definedName name="__123Graph_CPRODABSC" localSheetId="4" hidden="1">'[1]Time series'!#REF!</definedName>
    <definedName name="__123Graph_CPRODABSC" localSheetId="7" hidden="1">'[1]Time series'!#REF!</definedName>
    <definedName name="__123Graph_CPRODABSC" hidden="1">'[1]Time series'!#REF!</definedName>
    <definedName name="__123Graph_CPRODTRE2" localSheetId="0" hidden="1">'[1]Time series'!#REF!</definedName>
    <definedName name="__123Graph_CPRODTRE2" localSheetId="1" hidden="1">'[1]Time series'!#REF!</definedName>
    <definedName name="__123Graph_CPRODTRE2" localSheetId="2" hidden="1">'[1]Time series'!#REF!</definedName>
    <definedName name="__123Graph_CPRODTRE2" localSheetId="3" hidden="1">'[1]Time series'!#REF!</definedName>
    <definedName name="__123Graph_CPRODTRE2" localSheetId="4" hidden="1">'[1]Time series'!#REF!</definedName>
    <definedName name="__123Graph_CPRODTRE2" localSheetId="7" hidden="1">'[1]Time series'!#REF!</definedName>
    <definedName name="__123Graph_CPRODTRE2" hidden="1">'[1]Time series'!#REF!</definedName>
    <definedName name="__123Graph_CPRODTREND" localSheetId="0" hidden="1">'[1]Time series'!#REF!</definedName>
    <definedName name="__123Graph_CPRODTREND" localSheetId="1" hidden="1">'[1]Time series'!#REF!</definedName>
    <definedName name="__123Graph_CPRODTREND" localSheetId="2" hidden="1">'[1]Time series'!#REF!</definedName>
    <definedName name="__123Graph_CPRODTREND" localSheetId="3" hidden="1">'[1]Time series'!#REF!</definedName>
    <definedName name="__123Graph_CPRODTREND" localSheetId="4" hidden="1">'[1]Time series'!#REF!</definedName>
    <definedName name="__123Graph_CPRODTREND" localSheetId="7" hidden="1">'[1]Time series'!#REF!</definedName>
    <definedName name="__123Graph_CPRODTREND" hidden="1">'[1]Time series'!#REF!</definedName>
    <definedName name="__123Graph_CUTRECHT" localSheetId="0" hidden="1">'[1]Time series'!#REF!</definedName>
    <definedName name="__123Graph_CUTRECHT" localSheetId="1" hidden="1">'[1]Time series'!#REF!</definedName>
    <definedName name="__123Graph_CUTRECHT" localSheetId="2" hidden="1">'[1]Time series'!#REF!</definedName>
    <definedName name="__123Graph_CUTRECHT" localSheetId="3" hidden="1">'[1]Time series'!#REF!</definedName>
    <definedName name="__123Graph_CUTRECHT" localSheetId="4" hidden="1">'[1]Time series'!#REF!</definedName>
    <definedName name="__123Graph_CUTRECHT" localSheetId="7" hidden="1">'[1]Time series'!#REF!</definedName>
    <definedName name="__123Graph_CUTRECHT" hidden="1">'[1]Time series'!#REF!</definedName>
    <definedName name="__123Graph_D" localSheetId="0" hidden="1">#REF!</definedName>
    <definedName name="__123Graph_D" localSheetId="1" hidden="1">#REF!</definedName>
    <definedName name="__123Graph_D" localSheetId="2" hidden="1">#REF!</definedName>
    <definedName name="__123Graph_D" localSheetId="3" hidden="1">#REF!</definedName>
    <definedName name="__123Graph_D" localSheetId="4" hidden="1">#REF!</definedName>
    <definedName name="__123Graph_D" localSheetId="7" hidden="1">#REF!</definedName>
    <definedName name="__123Graph_D" hidden="1">#REF!</definedName>
    <definedName name="__123Graph_DBERLGRAP" localSheetId="0" hidden="1">'[1]Time series'!#REF!</definedName>
    <definedName name="__123Graph_DBERLGRAP" localSheetId="1" hidden="1">'[1]Time series'!#REF!</definedName>
    <definedName name="__123Graph_DBERLGRAP" localSheetId="2" hidden="1">'[1]Time series'!#REF!</definedName>
    <definedName name="__123Graph_DBERLGRAP" localSheetId="3" hidden="1">'[1]Time series'!#REF!</definedName>
    <definedName name="__123Graph_DBERLGRAP" localSheetId="4" hidden="1">'[1]Time series'!#REF!</definedName>
    <definedName name="__123Graph_DBERLGRAP" localSheetId="7" hidden="1">'[1]Time series'!#REF!</definedName>
    <definedName name="__123Graph_DBERLGRAP" hidden="1">'[1]Time series'!#REF!</definedName>
    <definedName name="__123Graph_DCATCH1" localSheetId="0" hidden="1">'[1]Time series'!#REF!</definedName>
    <definedName name="__123Graph_DCATCH1" localSheetId="1" hidden="1">'[1]Time series'!#REF!</definedName>
    <definedName name="__123Graph_DCATCH1" localSheetId="2" hidden="1">'[1]Time series'!#REF!</definedName>
    <definedName name="__123Graph_DCATCH1" localSheetId="3" hidden="1">'[1]Time series'!#REF!</definedName>
    <definedName name="__123Graph_DCATCH1" localSheetId="4" hidden="1">'[1]Time series'!#REF!</definedName>
    <definedName name="__123Graph_DCATCH1" localSheetId="7" hidden="1">'[1]Time series'!#REF!</definedName>
    <definedName name="__123Graph_DCATCH1" hidden="1">'[1]Time series'!#REF!</definedName>
    <definedName name="__123Graph_DCONVERG1" localSheetId="0" hidden="1">'[1]Time series'!#REF!</definedName>
    <definedName name="__123Graph_DCONVERG1" localSheetId="1" hidden="1">'[1]Time series'!#REF!</definedName>
    <definedName name="__123Graph_DCONVERG1" localSheetId="2" hidden="1">'[1]Time series'!#REF!</definedName>
    <definedName name="__123Graph_DCONVERG1" localSheetId="3" hidden="1">'[1]Time series'!#REF!</definedName>
    <definedName name="__123Graph_DCONVERG1" localSheetId="4" hidden="1">'[1]Time series'!#REF!</definedName>
    <definedName name="__123Graph_DCONVERG1" localSheetId="7" hidden="1">'[1]Time series'!#REF!</definedName>
    <definedName name="__123Graph_DCONVERG1" hidden="1">'[1]Time series'!#REF!</definedName>
    <definedName name="__123Graph_DECTOT" localSheetId="0" hidden="1">#REF!</definedName>
    <definedName name="__123Graph_DECTOT" localSheetId="1" hidden="1">#REF!</definedName>
    <definedName name="__123Graph_DECTOT" localSheetId="2" hidden="1">#REF!</definedName>
    <definedName name="__123Graph_DECTOT" localSheetId="3" hidden="1">#REF!</definedName>
    <definedName name="__123Graph_DECTOT" localSheetId="4" hidden="1">#REF!</definedName>
    <definedName name="__123Graph_DECTOT" localSheetId="7" hidden="1">#REF!</definedName>
    <definedName name="__123Graph_DECTOT" hidden="1">#REF!</definedName>
    <definedName name="__123Graph_DGRAPH41" localSheetId="0" hidden="1">'[1]Time series'!#REF!</definedName>
    <definedName name="__123Graph_DGRAPH41" localSheetId="1" hidden="1">'[1]Time series'!#REF!</definedName>
    <definedName name="__123Graph_DGRAPH41" localSheetId="2" hidden="1">'[1]Time series'!#REF!</definedName>
    <definedName name="__123Graph_DGRAPH41" localSheetId="3" hidden="1">'[1]Time series'!#REF!</definedName>
    <definedName name="__123Graph_DGRAPH41" localSheetId="4" hidden="1">'[1]Time series'!#REF!</definedName>
    <definedName name="__123Graph_DGRAPH41" localSheetId="7" hidden="1">'[1]Time series'!#REF!</definedName>
    <definedName name="__123Graph_DGRAPH41" hidden="1">'[1]Time series'!#REF!</definedName>
    <definedName name="__123Graph_DPERIA" localSheetId="0" hidden="1">'[1]Time series'!#REF!</definedName>
    <definedName name="__123Graph_DPERIA" localSheetId="1" hidden="1">'[1]Time series'!#REF!</definedName>
    <definedName name="__123Graph_DPERIA" localSheetId="2" hidden="1">'[1]Time series'!#REF!</definedName>
    <definedName name="__123Graph_DPERIA" localSheetId="3" hidden="1">'[1]Time series'!#REF!</definedName>
    <definedName name="__123Graph_DPERIA" localSheetId="4" hidden="1">'[1]Time series'!#REF!</definedName>
    <definedName name="__123Graph_DPERIA" localSheetId="7" hidden="1">'[1]Time series'!#REF!</definedName>
    <definedName name="__123Graph_DPERIA" hidden="1">'[1]Time series'!#REF!</definedName>
    <definedName name="__123Graph_DPERIB" localSheetId="0" hidden="1">'[1]Time series'!#REF!</definedName>
    <definedName name="__123Graph_DPERIB" localSheetId="1" hidden="1">'[1]Time series'!#REF!</definedName>
    <definedName name="__123Graph_DPERIB" localSheetId="2" hidden="1">'[1]Time series'!#REF!</definedName>
    <definedName name="__123Graph_DPERIB" localSheetId="3" hidden="1">'[1]Time series'!#REF!</definedName>
    <definedName name="__123Graph_DPERIB" localSheetId="4" hidden="1">'[1]Time series'!#REF!</definedName>
    <definedName name="__123Graph_DPERIB" localSheetId="7" hidden="1">'[1]Time series'!#REF!</definedName>
    <definedName name="__123Graph_DPERIB" hidden="1">'[1]Time series'!#REF!</definedName>
    <definedName name="__123Graph_DPRODABSC" localSheetId="0" hidden="1">'[1]Time series'!#REF!</definedName>
    <definedName name="__123Graph_DPRODABSC" localSheetId="1" hidden="1">'[1]Time series'!#REF!</definedName>
    <definedName name="__123Graph_DPRODABSC" localSheetId="2" hidden="1">'[1]Time series'!#REF!</definedName>
    <definedName name="__123Graph_DPRODABSC" localSheetId="3" hidden="1">'[1]Time series'!#REF!</definedName>
    <definedName name="__123Graph_DPRODABSC" localSheetId="4" hidden="1">'[1]Time series'!#REF!</definedName>
    <definedName name="__123Graph_DPRODABSC" localSheetId="7" hidden="1">'[1]Time series'!#REF!</definedName>
    <definedName name="__123Graph_DPRODABSC" hidden="1">'[1]Time series'!#REF!</definedName>
    <definedName name="__123Graph_DUTRECHT" localSheetId="0" hidden="1">'[1]Time series'!#REF!</definedName>
    <definedName name="__123Graph_DUTRECHT" localSheetId="1" hidden="1">'[1]Time series'!#REF!</definedName>
    <definedName name="__123Graph_DUTRECHT" localSheetId="2" hidden="1">'[1]Time series'!#REF!</definedName>
    <definedName name="__123Graph_DUTRECHT" localSheetId="3" hidden="1">'[1]Time series'!#REF!</definedName>
    <definedName name="__123Graph_DUTRECHT" localSheetId="4" hidden="1">'[1]Time series'!#REF!</definedName>
    <definedName name="__123Graph_DUTRECHT" localSheetId="7" hidden="1">'[1]Time series'!#REF!</definedName>
    <definedName name="__123Graph_DUTRECHT" hidden="1">'[1]Time series'!#REF!</definedName>
    <definedName name="__123Graph_E" localSheetId="0" hidden="1">#REF!</definedName>
    <definedName name="__123Graph_E" localSheetId="1" hidden="1">#REF!</definedName>
    <definedName name="__123Graph_E" localSheetId="2" hidden="1">#REF!</definedName>
    <definedName name="__123Graph_E" localSheetId="3" hidden="1">#REF!</definedName>
    <definedName name="__123Graph_E" localSheetId="4" hidden="1">#REF!</definedName>
    <definedName name="__123Graph_E" localSheetId="7" hidden="1">#REF!</definedName>
    <definedName name="__123Graph_E" hidden="1">#REF!</definedName>
    <definedName name="__123Graph_EBERLGRAP" localSheetId="0" hidden="1">'[1]Time series'!#REF!</definedName>
    <definedName name="__123Graph_EBERLGRAP" localSheetId="1" hidden="1">'[1]Time series'!#REF!</definedName>
    <definedName name="__123Graph_EBERLGRAP" localSheetId="2" hidden="1">'[1]Time series'!#REF!</definedName>
    <definedName name="__123Graph_EBERLGRAP" localSheetId="3" hidden="1">'[1]Time series'!#REF!</definedName>
    <definedName name="__123Graph_EBERLGRAP" localSheetId="4" hidden="1">'[1]Time series'!#REF!</definedName>
    <definedName name="__123Graph_EBERLGRAP" localSheetId="7" hidden="1">'[1]Time series'!#REF!</definedName>
    <definedName name="__123Graph_EBERLGRAP" hidden="1">'[1]Time series'!#REF!</definedName>
    <definedName name="__123Graph_ECATCH1" localSheetId="0" hidden="1">#REF!</definedName>
    <definedName name="__123Graph_ECATCH1" localSheetId="1" hidden="1">#REF!</definedName>
    <definedName name="__123Graph_ECATCH1" localSheetId="2" hidden="1">#REF!</definedName>
    <definedName name="__123Graph_ECATCH1" localSheetId="3" hidden="1">#REF!</definedName>
    <definedName name="__123Graph_ECATCH1" localSheetId="4" hidden="1">#REF!</definedName>
    <definedName name="__123Graph_ECATCH1" localSheetId="7" hidden="1">#REF!</definedName>
    <definedName name="__123Graph_ECATCH1" hidden="1">#REF!</definedName>
    <definedName name="__123Graph_ECONVERG1" localSheetId="0" hidden="1">'[1]Time series'!#REF!</definedName>
    <definedName name="__123Graph_ECONVERG1" localSheetId="1" hidden="1">'[1]Time series'!#REF!</definedName>
    <definedName name="__123Graph_ECONVERG1" localSheetId="2" hidden="1">'[1]Time series'!#REF!</definedName>
    <definedName name="__123Graph_ECONVERG1" localSheetId="3" hidden="1">'[1]Time series'!#REF!</definedName>
    <definedName name="__123Graph_ECONVERG1" localSheetId="4" hidden="1">'[1]Time series'!#REF!</definedName>
    <definedName name="__123Graph_ECONVERG1" localSheetId="7" hidden="1">'[1]Time series'!#REF!</definedName>
    <definedName name="__123Graph_ECONVERG1" hidden="1">'[1]Time series'!#REF!</definedName>
    <definedName name="__123Graph_EECTOT" localSheetId="0" hidden="1">#REF!</definedName>
    <definedName name="__123Graph_EECTOT" localSheetId="1" hidden="1">#REF!</definedName>
    <definedName name="__123Graph_EECTOT" localSheetId="2" hidden="1">#REF!</definedName>
    <definedName name="__123Graph_EECTOT" localSheetId="3" hidden="1">#REF!</definedName>
    <definedName name="__123Graph_EECTOT" localSheetId="4" hidden="1">#REF!</definedName>
    <definedName name="__123Graph_EECTOT" localSheetId="7" hidden="1">#REF!</definedName>
    <definedName name="__123Graph_EECTOT" hidden="1">#REF!</definedName>
    <definedName name="__123Graph_EGRAPH41" localSheetId="0" hidden="1">'[1]Time series'!#REF!</definedName>
    <definedName name="__123Graph_EGRAPH41" localSheetId="1" hidden="1">'[1]Time series'!#REF!</definedName>
    <definedName name="__123Graph_EGRAPH41" localSheetId="2" hidden="1">'[1]Time series'!#REF!</definedName>
    <definedName name="__123Graph_EGRAPH41" localSheetId="3" hidden="1">'[1]Time series'!#REF!</definedName>
    <definedName name="__123Graph_EGRAPH41" localSheetId="4" hidden="1">'[1]Time series'!#REF!</definedName>
    <definedName name="__123Graph_EGRAPH41" localSheetId="7" hidden="1">'[1]Time series'!#REF!</definedName>
    <definedName name="__123Graph_EGRAPH41" hidden="1">'[1]Time series'!#REF!</definedName>
    <definedName name="__123Graph_EPERIA" localSheetId="0" hidden="1">'[1]Time series'!#REF!</definedName>
    <definedName name="__123Graph_EPERIA" localSheetId="1" hidden="1">'[1]Time series'!#REF!</definedName>
    <definedName name="__123Graph_EPERIA" localSheetId="2" hidden="1">'[1]Time series'!#REF!</definedName>
    <definedName name="__123Graph_EPERIA" localSheetId="3" hidden="1">'[1]Time series'!#REF!</definedName>
    <definedName name="__123Graph_EPERIA" localSheetId="4" hidden="1">'[1]Time series'!#REF!</definedName>
    <definedName name="__123Graph_EPERIA" localSheetId="7" hidden="1">'[1]Time series'!#REF!</definedName>
    <definedName name="__123Graph_EPERIA" hidden="1">'[1]Time series'!#REF!</definedName>
    <definedName name="__123Graph_EPRODABSC" localSheetId="0" hidden="1">'[1]Time series'!#REF!</definedName>
    <definedName name="__123Graph_EPRODABSC" localSheetId="1" hidden="1">'[1]Time series'!#REF!</definedName>
    <definedName name="__123Graph_EPRODABSC" localSheetId="2" hidden="1">'[1]Time series'!#REF!</definedName>
    <definedName name="__123Graph_EPRODABSC" localSheetId="3" hidden="1">'[1]Time series'!#REF!</definedName>
    <definedName name="__123Graph_EPRODABSC" localSheetId="4" hidden="1">'[1]Time series'!#REF!</definedName>
    <definedName name="__123Graph_EPRODABSC" localSheetId="7" hidden="1">'[1]Time series'!#REF!</definedName>
    <definedName name="__123Graph_EPRODABSC" hidden="1">'[1]Time series'!#REF!</definedName>
    <definedName name="__123Graph_F" localSheetId="0" hidden="1">[3]A11!#REF!</definedName>
    <definedName name="__123Graph_F" localSheetId="1" hidden="1">[3]A11!#REF!</definedName>
    <definedName name="__123Graph_F" localSheetId="2" hidden="1">[3]A11!#REF!</definedName>
    <definedName name="__123Graph_F" localSheetId="3" hidden="1">[3]A11!#REF!</definedName>
    <definedName name="__123Graph_F" localSheetId="4" hidden="1">[3]A11!#REF!</definedName>
    <definedName name="__123Graph_F" localSheetId="7" hidden="1">[3]A11!#REF!</definedName>
    <definedName name="__123Graph_F" hidden="1">[3]A11!#REF!</definedName>
    <definedName name="__123Graph_FBERLGRAP" localSheetId="0" hidden="1">'[1]Time series'!#REF!</definedName>
    <definedName name="__123Graph_FBERLGRAP" localSheetId="1" hidden="1">'[1]Time series'!#REF!</definedName>
    <definedName name="__123Graph_FBERLGRAP" localSheetId="2" hidden="1">'[1]Time series'!#REF!</definedName>
    <definedName name="__123Graph_FBERLGRAP" localSheetId="3" hidden="1">'[1]Time series'!#REF!</definedName>
    <definedName name="__123Graph_FBERLGRAP" localSheetId="4" hidden="1">'[1]Time series'!#REF!</definedName>
    <definedName name="__123Graph_FBERLGRAP" localSheetId="7" hidden="1">'[1]Time series'!#REF!</definedName>
    <definedName name="__123Graph_FBERLGRAP" hidden="1">'[1]Time series'!#REF!</definedName>
    <definedName name="__123Graph_FGRAPH41" localSheetId="0" hidden="1">'[1]Time series'!#REF!</definedName>
    <definedName name="__123Graph_FGRAPH41" localSheetId="1" hidden="1">'[1]Time series'!#REF!</definedName>
    <definedName name="__123Graph_FGRAPH41" localSheetId="2" hidden="1">'[1]Time series'!#REF!</definedName>
    <definedName name="__123Graph_FGRAPH41" localSheetId="3" hidden="1">'[1]Time series'!#REF!</definedName>
    <definedName name="__123Graph_FGRAPH41" localSheetId="4" hidden="1">'[1]Time series'!#REF!</definedName>
    <definedName name="__123Graph_FGRAPH41" localSheetId="7" hidden="1">'[1]Time series'!#REF!</definedName>
    <definedName name="__123Graph_FGRAPH41" hidden="1">'[1]Time series'!#REF!</definedName>
    <definedName name="__123Graph_FPRODABSC" localSheetId="0" hidden="1">'[1]Time series'!#REF!</definedName>
    <definedName name="__123Graph_FPRODABSC" localSheetId="1" hidden="1">'[1]Time series'!#REF!</definedName>
    <definedName name="__123Graph_FPRODABSC" localSheetId="2" hidden="1">'[1]Time series'!#REF!</definedName>
    <definedName name="__123Graph_FPRODABSC" localSheetId="3" hidden="1">'[1]Time series'!#REF!</definedName>
    <definedName name="__123Graph_FPRODABSC" localSheetId="4" hidden="1">'[1]Time series'!#REF!</definedName>
    <definedName name="__123Graph_FPRODABSC" localSheetId="7" hidden="1">'[1]Time series'!#REF!</definedName>
    <definedName name="__123Graph_FPRODABSC" hidden="1">'[1]Time series'!#REF!</definedName>
    <definedName name="__123Graph_X" localSheetId="0" hidden="1">#REF!</definedName>
    <definedName name="__123Graph_X" localSheetId="1" hidden="1">#REF!</definedName>
    <definedName name="__123Graph_X" localSheetId="2" hidden="1">#REF!</definedName>
    <definedName name="__123Graph_X" localSheetId="3" hidden="1">#REF!</definedName>
    <definedName name="__123Graph_X" localSheetId="4" hidden="1">#REF!</definedName>
    <definedName name="__123Graph_X" localSheetId="7" hidden="1">#REF!</definedName>
    <definedName name="__123Graph_X" hidden="1">#REF!</definedName>
    <definedName name="__123Graph_XECTOT" localSheetId="0" hidden="1">#REF!</definedName>
    <definedName name="__123Graph_XECTOT" localSheetId="1" hidden="1">#REF!</definedName>
    <definedName name="__123Graph_XECTOT" localSheetId="2" hidden="1">#REF!</definedName>
    <definedName name="__123Graph_XECTOT" localSheetId="3" hidden="1">#REF!</definedName>
    <definedName name="__123Graph_XECTOT" localSheetId="4" hidden="1">#REF!</definedName>
    <definedName name="__123Graph_XECTOT" localSheetId="7" hidden="1">#REF!</definedName>
    <definedName name="__123Graph_XECTOT" hidden="1">#REF!</definedName>
    <definedName name="__aus2" localSheetId="0">#REF!</definedName>
    <definedName name="__aus2" localSheetId="1">#REF!</definedName>
    <definedName name="__aus2" localSheetId="2">#REF!</definedName>
    <definedName name="__aus2" localSheetId="3">#REF!</definedName>
    <definedName name="__aus2" localSheetId="4">#REF!</definedName>
    <definedName name="__aus2" localSheetId="7">#REF!</definedName>
    <definedName name="__aus2">#REF!</definedName>
    <definedName name="_xlnm._FilterDatabase" localSheetId="5" hidden="1">ChildPopulation!$A$4:$BI$109</definedName>
    <definedName name="_Order1" hidden="1">0</definedName>
    <definedName name="_Regression_Out" localSheetId="0" hidden="1">#REF!</definedName>
    <definedName name="_Regression_Out" localSheetId="1" hidden="1">#REF!</definedName>
    <definedName name="_Regression_Out" localSheetId="2" hidden="1">#REF!</definedName>
    <definedName name="_Regression_Out" localSheetId="3" hidden="1">#REF!</definedName>
    <definedName name="_Regression_Out" localSheetId="4" hidden="1">#REF!</definedName>
    <definedName name="_Regression_Out" localSheetId="7" hidden="1">#REF!</definedName>
    <definedName name="_Regression_Out" hidden="1">#REF!</definedName>
    <definedName name="_Regression_X" localSheetId="0" hidden="1">#REF!</definedName>
    <definedName name="_Regression_X" localSheetId="1" hidden="1">#REF!</definedName>
    <definedName name="_Regression_X" localSheetId="2" hidden="1">#REF!</definedName>
    <definedName name="_Regression_X" localSheetId="3" hidden="1">#REF!</definedName>
    <definedName name="_Regression_X" localSheetId="4" hidden="1">#REF!</definedName>
    <definedName name="_Regression_X" localSheetId="7" hidden="1">#REF!</definedName>
    <definedName name="_Regression_X" hidden="1">#REF!</definedName>
    <definedName name="_Regression_Y" localSheetId="0" hidden="1">#REF!</definedName>
    <definedName name="_Regression_Y" localSheetId="1" hidden="1">#REF!</definedName>
    <definedName name="_Regression_Y" localSheetId="2" hidden="1">#REF!</definedName>
    <definedName name="_Regression_Y" localSheetId="3" hidden="1">#REF!</definedName>
    <definedName name="_Regression_Y" localSheetId="4" hidden="1">#REF!</definedName>
    <definedName name="_Regression_Y" localSheetId="7" hidden="1">#REF!</definedName>
    <definedName name="_Regression_Y" hidden="1">#REF!</definedName>
    <definedName name="_TAB3">#N/A</definedName>
    <definedName name="anberd" localSheetId="0">#REF!</definedName>
    <definedName name="anberd" localSheetId="1">#REF!</definedName>
    <definedName name="anberd" localSheetId="2">#REF!</definedName>
    <definedName name="anberd" localSheetId="3">#REF!</definedName>
    <definedName name="anberd" localSheetId="4">#REF!</definedName>
    <definedName name="anberd" localSheetId="7">#REF!</definedName>
    <definedName name="anberd">#REF!</definedName>
    <definedName name="BEL">#N/A</definedName>
    <definedName name="Champ" localSheetId="0">#REF!</definedName>
    <definedName name="Champ" localSheetId="1">#REF!</definedName>
    <definedName name="Champ" localSheetId="2">#REF!</definedName>
    <definedName name="Champ" localSheetId="3">#REF!</definedName>
    <definedName name="Champ" localSheetId="4">#REF!</definedName>
    <definedName name="Champ" localSheetId="7">#REF!</definedName>
    <definedName name="Champ">#REF!</definedName>
    <definedName name="chart_id" localSheetId="0">#REF!</definedName>
    <definedName name="chart_id" localSheetId="1">#REF!</definedName>
    <definedName name="chart_id" localSheetId="2">#REF!</definedName>
    <definedName name="chart_id" localSheetId="3">#REF!</definedName>
    <definedName name="chart_id" localSheetId="4">#REF!</definedName>
    <definedName name="chart_id" localSheetId="7">#REF!</definedName>
    <definedName name="chart_id">#REF!</definedName>
    <definedName name="CodePays" localSheetId="0">#REF!</definedName>
    <definedName name="CodePays" localSheetId="1">#REF!</definedName>
    <definedName name="CodePays" localSheetId="2">#REF!</definedName>
    <definedName name="CodePays" localSheetId="3">#REF!</definedName>
    <definedName name="CodePays" localSheetId="4">#REF!</definedName>
    <definedName name="CodePays" localSheetId="7">#REF!</definedName>
    <definedName name="CodePays">#REF!</definedName>
    <definedName name="Col" localSheetId="0">#REF!</definedName>
    <definedName name="Col" localSheetId="1">#REF!</definedName>
    <definedName name="Col" localSheetId="2">#REF!</definedName>
    <definedName name="Col" localSheetId="3">#REF!</definedName>
    <definedName name="Col" localSheetId="4">#REF!</definedName>
    <definedName name="Col" localSheetId="7">#REF!</definedName>
    <definedName name="Col">#REF!</definedName>
    <definedName name="Corresp" localSheetId="0">#REF!</definedName>
    <definedName name="Corresp" localSheetId="1">#REF!</definedName>
    <definedName name="Corresp" localSheetId="2">#REF!</definedName>
    <definedName name="Corresp" localSheetId="3">#REF!</definedName>
    <definedName name="Corresp" localSheetId="4">#REF!</definedName>
    <definedName name="Corresp" localSheetId="7">#REF!</definedName>
    <definedName name="Corresp">#REF!</definedName>
    <definedName name="Country_Mean" localSheetId="0">[4]!Country_Mean</definedName>
    <definedName name="Country_Mean" localSheetId="1">[4]!Country_Mean</definedName>
    <definedName name="Country_Mean" localSheetId="2">[4]!Country_Mean</definedName>
    <definedName name="Country_Mean" localSheetId="3">[4]!Country_Mean</definedName>
    <definedName name="Country_Mean" localSheetId="4">[4]!Country_Mean</definedName>
    <definedName name="Country_Mean" localSheetId="7">[4]!Country_Mean</definedName>
    <definedName name="Country_Mean">[4]!Country_Mean</definedName>
    <definedName name="DATE" localSheetId="0">[3]A11!#REF!</definedName>
    <definedName name="DATE" localSheetId="1">[3]A11!#REF!</definedName>
    <definedName name="DATE" localSheetId="2">[3]A11!#REF!</definedName>
    <definedName name="DATE" localSheetId="3">[3]A11!#REF!</definedName>
    <definedName name="DATE" localSheetId="4">[3]A11!#REF!</definedName>
    <definedName name="DATE" localSheetId="7">[3]A11!#REF!</definedName>
    <definedName name="DATE">[3]A11!#REF!</definedName>
    <definedName name="FIG2wp1" localSheetId="0" hidden="1">#REF!</definedName>
    <definedName name="FIG2wp1" localSheetId="1" hidden="1">#REF!</definedName>
    <definedName name="FIG2wp1" localSheetId="2" hidden="1">#REF!</definedName>
    <definedName name="FIG2wp1" localSheetId="3" hidden="1">#REF!</definedName>
    <definedName name="FIG2wp1" localSheetId="4" hidden="1">#REF!</definedName>
    <definedName name="FIG2wp1" localSheetId="7" hidden="1">#REF!</definedName>
    <definedName name="FIG2wp1" hidden="1">#REF!</definedName>
    <definedName name="FRA">#N/A</definedName>
    <definedName name="Full" localSheetId="0">#REF!</definedName>
    <definedName name="Full" localSheetId="1">#REF!</definedName>
    <definedName name="Full" localSheetId="2">#REF!</definedName>
    <definedName name="Full" localSheetId="3">#REF!</definedName>
    <definedName name="Full" localSheetId="4">#REF!</definedName>
    <definedName name="Full" localSheetId="7">#REF!</definedName>
    <definedName name="Full">#REF!</definedName>
    <definedName name="GER">#N/A</definedName>
    <definedName name="Glossary" localSheetId="0">#REF!</definedName>
    <definedName name="Glossary" localSheetId="1">#REF!</definedName>
    <definedName name="Glossary" localSheetId="2">#REF!</definedName>
    <definedName name="Glossary" localSheetId="3">#REF!</definedName>
    <definedName name="Glossary" localSheetId="4">#REF!</definedName>
    <definedName name="Glossary" localSheetId="7">#REF!</definedName>
    <definedName name="Glossary">#REF!</definedName>
    <definedName name="Graph" localSheetId="0">#REF!</definedName>
    <definedName name="Graph" localSheetId="1">#REF!</definedName>
    <definedName name="Graph" localSheetId="2">#REF!</definedName>
    <definedName name="Graph" localSheetId="3">#REF!</definedName>
    <definedName name="Graph" localSheetId="4">#REF!</definedName>
    <definedName name="Graph" localSheetId="7">#REF!</definedName>
    <definedName name="Graph">#REF!</definedName>
    <definedName name="Introduction" localSheetId="0">#REF!</definedName>
    <definedName name="Introduction" localSheetId="1">#REF!</definedName>
    <definedName name="Introduction" localSheetId="2">#REF!</definedName>
    <definedName name="Introduction" localSheetId="3">#REF!</definedName>
    <definedName name="Introduction" localSheetId="4">#REF!</definedName>
    <definedName name="Introduction" localSheetId="7">#REF!</definedName>
    <definedName name="Introduction">#REF!</definedName>
    <definedName name="ITA">#N/A</definedName>
    <definedName name="Label" localSheetId="0">#REF!</definedName>
    <definedName name="Label" localSheetId="1">#REF!</definedName>
    <definedName name="Label" localSheetId="2">#REF!</definedName>
    <definedName name="Label" localSheetId="3">#REF!</definedName>
    <definedName name="Label" localSheetId="4">#REF!</definedName>
    <definedName name="Label" localSheetId="7">#REF!</definedName>
    <definedName name="Label">#REF!</definedName>
    <definedName name="Length" localSheetId="0">#REF!</definedName>
    <definedName name="Length" localSheetId="1">#REF!</definedName>
    <definedName name="Length" localSheetId="2">#REF!</definedName>
    <definedName name="Length" localSheetId="3">#REF!</definedName>
    <definedName name="Length" localSheetId="4">#REF!</definedName>
    <definedName name="Length" localSheetId="7">#REF!</definedName>
    <definedName name="Length">#REF!</definedName>
    <definedName name="LevelsUS">'[5]%US'!$A$3:$Q$42</definedName>
    <definedName name="NFBS79X89">'[6]NFBS79-89'!$A$3:$M$49</definedName>
    <definedName name="NFBS79X89T">'[6]NFBS79-89'!$A$3:$M$3</definedName>
    <definedName name="NFBS90X97">'[6]NFBS90-97'!$A$3:$M$49</definedName>
    <definedName name="NFBS90X97T">'[6]NFBS90-97'!$A$3:$M$3</definedName>
    <definedName name="NOR">#N/A</definedName>
    <definedName name="OrderTable" localSheetId="0">#REF!</definedName>
    <definedName name="OrderTable" localSheetId="1">#REF!</definedName>
    <definedName name="OrderTable" localSheetId="2">#REF!</definedName>
    <definedName name="OrderTable" localSheetId="3">#REF!</definedName>
    <definedName name="OrderTable" localSheetId="4">#REF!</definedName>
    <definedName name="OrderTable" localSheetId="7">#REF!</definedName>
    <definedName name="OrderTable">#REF!</definedName>
    <definedName name="percent" localSheetId="0">#REF!</definedName>
    <definedName name="percent" localSheetId="1">#REF!</definedName>
    <definedName name="percent" localSheetId="2">#REF!</definedName>
    <definedName name="percent" localSheetId="3">#REF!</definedName>
    <definedName name="percent" localSheetId="4">#REF!</definedName>
    <definedName name="percent" localSheetId="7">#REF!</definedName>
    <definedName name="percent">#REF!</definedName>
    <definedName name="_xlnm.Print_Area" localSheetId="0">'Chart SF1.4.A'!$A$1:$P$48</definedName>
    <definedName name="_xlnm.Print_Area" localSheetId="1">'Chart SF1.4.B'!$A$1:$R$49</definedName>
    <definedName name="_xlnm.Print_Area" localSheetId="2">'Chart SF1.4.C'!$A$1:$T$48</definedName>
    <definedName name="_xlnm.Print_Area" localSheetId="3">'Chart SF1.4.D'!$A$1:$O$62</definedName>
    <definedName name="_xlnm.Print_Area" localSheetId="4">'Chart SF1.4.E'!$A$1:$I$27</definedName>
    <definedName name="_xlnm.Print_Area">#REF!</definedName>
    <definedName name="PRINT_AREA_MI" localSheetId="0">#REF!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7">#REF!</definedName>
    <definedName name="PRINT_AREA_MI">#REF!</definedName>
    <definedName name="_xlnm.Print_Titles" localSheetId="6">AgeDistributionChildren!$A:$B</definedName>
    <definedName name="_xlnm.Print_Titles" localSheetId="5">ChildPopulation!$1:$4</definedName>
    <definedName name="_xlnm.Print_Titles" localSheetId="7">YouthDependencyRatio!$A:$B</definedName>
    <definedName name="_xlnm.Print_Titles">#REF!</definedName>
    <definedName name="PRINT_TITLES_MI" localSheetId="0">#REF!</definedName>
    <definedName name="PRINT_TITLES_MI" localSheetId="1">#REF!</definedName>
    <definedName name="PRINT_TITLES_MI" localSheetId="2">#REF!</definedName>
    <definedName name="PRINT_TITLES_MI" localSheetId="3">#REF!</definedName>
    <definedName name="PRINT_TITLES_MI" localSheetId="4">#REF!</definedName>
    <definedName name="PRINT_TITLES_MI" localSheetId="7">#REF!</definedName>
    <definedName name="PRINT_TITLES_MI">#REF!</definedName>
    <definedName name="Print1" localSheetId="0">#REF!</definedName>
    <definedName name="Print1" localSheetId="1">#REF!</definedName>
    <definedName name="Print1" localSheetId="2">#REF!</definedName>
    <definedName name="Print1" localSheetId="3">#REF!</definedName>
    <definedName name="Print1" localSheetId="4">#REF!</definedName>
    <definedName name="Print1" localSheetId="7">#REF!</definedName>
    <definedName name="Print1">#REF!</definedName>
    <definedName name="Print2" localSheetId="0">#REF!</definedName>
    <definedName name="Print2" localSheetId="1">#REF!</definedName>
    <definedName name="Print2" localSheetId="2">#REF!</definedName>
    <definedName name="Print2" localSheetId="3">#REF!</definedName>
    <definedName name="Print2" localSheetId="4">#REF!</definedName>
    <definedName name="Print2" localSheetId="7">#REF!</definedName>
    <definedName name="Print2">#REF!</definedName>
    <definedName name="_xlnm.Recorder" localSheetId="0">#REF!</definedName>
    <definedName name="_xlnm.Recorder" localSheetId="1">#REF!</definedName>
    <definedName name="_xlnm.Recorder" localSheetId="2">#REF!</definedName>
    <definedName name="_xlnm.Recorder" localSheetId="3">#REF!</definedName>
    <definedName name="_xlnm.Recorder" localSheetId="4">#REF!</definedName>
    <definedName name="_xlnm.Recorder" localSheetId="7">#REF!</definedName>
    <definedName name="_xlnm.Recorder">#REF!</definedName>
    <definedName name="Row" localSheetId="0">#REF!</definedName>
    <definedName name="Row" localSheetId="1">#REF!</definedName>
    <definedName name="Row" localSheetId="2">#REF!</definedName>
    <definedName name="Row" localSheetId="3">#REF!</definedName>
    <definedName name="Row" localSheetId="4">#REF!</definedName>
    <definedName name="Row" localSheetId="7">#REF!</definedName>
    <definedName name="Row">#REF!</definedName>
    <definedName name="scope" localSheetId="0">#REF!</definedName>
    <definedName name="scope" localSheetId="1">#REF!</definedName>
    <definedName name="scope" localSheetId="2">#REF!</definedName>
    <definedName name="scope" localSheetId="3">#REF!</definedName>
    <definedName name="scope" localSheetId="4">#REF!</definedName>
    <definedName name="scope" localSheetId="7">#REF!</definedName>
    <definedName name="scope">#REF!</definedName>
    <definedName name="sdfsdf" localSheetId="0" hidden="1">[7]A11!#REF!</definedName>
    <definedName name="sdfsdf" localSheetId="1" hidden="1">[7]A11!#REF!</definedName>
    <definedName name="sdfsdf" localSheetId="2" hidden="1">[7]A11!#REF!</definedName>
    <definedName name="sdfsdf" localSheetId="3" hidden="1">[7]A11!#REF!</definedName>
    <definedName name="sdfsdf" localSheetId="4" hidden="1">[7]A11!#REF!</definedName>
    <definedName name="sdfsdf" localSheetId="7" hidden="1">[7]A11!#REF!</definedName>
    <definedName name="sdfsdf" hidden="1">[7]A11!#REF!</definedName>
    <definedName name="series_id" localSheetId="0">#REF!</definedName>
    <definedName name="series_id" localSheetId="1">#REF!</definedName>
    <definedName name="series_id" localSheetId="2">#REF!</definedName>
    <definedName name="series_id" localSheetId="3">#REF!</definedName>
    <definedName name="series_id" localSheetId="4">#REF!</definedName>
    <definedName name="series_id" localSheetId="7">#REF!</definedName>
    <definedName name="series_id">#REF!</definedName>
    <definedName name="SPA">#N/A</definedName>
    <definedName name="SWI">#N/A</definedName>
    <definedName name="TAB" localSheetId="0">#REF!</definedName>
    <definedName name="TAB" localSheetId="1">#REF!</definedName>
    <definedName name="TAB" localSheetId="2">#REF!</definedName>
    <definedName name="TAB" localSheetId="3">#REF!</definedName>
    <definedName name="TAB" localSheetId="4">#REF!</definedName>
    <definedName name="TAB" localSheetId="7">#REF!</definedName>
    <definedName name="TAB">#REF!</definedName>
    <definedName name="TABACT">#N/A</definedName>
    <definedName name="table1" localSheetId="0">[8]Contents!#REF!</definedName>
    <definedName name="table1" localSheetId="1">[8]Contents!#REF!</definedName>
    <definedName name="table1" localSheetId="2">[8]Contents!#REF!</definedName>
    <definedName name="table1" localSheetId="3">[8]Contents!#REF!</definedName>
    <definedName name="table1" localSheetId="4">[8]Contents!#REF!</definedName>
    <definedName name="table1" localSheetId="7">[8]Contents!#REF!</definedName>
    <definedName name="table1">[8]Contents!#REF!</definedName>
    <definedName name="TableOrder" localSheetId="0">#REF!</definedName>
    <definedName name="TableOrder" localSheetId="1">#REF!</definedName>
    <definedName name="TableOrder" localSheetId="2">#REF!</definedName>
    <definedName name="TableOrder" localSheetId="3">#REF!</definedName>
    <definedName name="TableOrder" localSheetId="4">#REF!</definedName>
    <definedName name="TableOrder" localSheetId="7">#REF!</definedName>
    <definedName name="TableOrder">#REF!</definedName>
    <definedName name="tabx" hidden="1">{"g95_96m1",#N/A,FALSE,"Graf(95+96)M";"g95_96m2",#N/A,FALSE,"Graf(95+96)M";"g95_96mb1",#N/A,FALSE,"Graf(95+96)Mb";"g95_96mb2",#N/A,FALSE,"Graf(95+96)Mb";"g95_96f1",#N/A,FALSE,"Graf(95+96)F";"g95_96f2",#N/A,FALSE,"Graf(95+96)F";"g95_96fb1",#N/A,FALSE,"Graf(95+96)Fb";"g95_96fb2",#N/A,FALSE,"Graf(95+96)Fb"}</definedName>
    <definedName name="toto">'[9]Fig15(data)'!$N$4:$O$19</definedName>
    <definedName name="toto1">'[10]OldFig5(data)'!$N$8:$O$27</definedName>
    <definedName name="TRANSP">#N/A</definedName>
    <definedName name="vvcwxcv" localSheetId="0" hidden="1">[7]A11!#REF!</definedName>
    <definedName name="vvcwxcv" localSheetId="1" hidden="1">[7]A11!#REF!</definedName>
    <definedName name="vvcwxcv" localSheetId="2" hidden="1">[7]A11!#REF!</definedName>
    <definedName name="vvcwxcv" localSheetId="3" hidden="1">[7]A11!#REF!</definedName>
    <definedName name="vvcwxcv" localSheetId="4" hidden="1">[7]A11!#REF!</definedName>
    <definedName name="vvcwxcv" localSheetId="7" hidden="1">[7]A11!#REF!</definedName>
    <definedName name="vvcwxcv" hidden="1">[7]A11!#REF!</definedName>
    <definedName name="Wind" localSheetId="0">#REF!</definedName>
    <definedName name="Wind" localSheetId="1">#REF!</definedName>
    <definedName name="Wind" localSheetId="2">#REF!</definedName>
    <definedName name="Wind" localSheetId="3">#REF!</definedName>
    <definedName name="Wind" localSheetId="4">#REF!</definedName>
    <definedName name="Wind" localSheetId="7">#REF!</definedName>
    <definedName name="Wind">#REF!</definedName>
    <definedName name="wrn.Graf95_96." hidden="1">{"g95_96m1",#N/A,FALSE,"Graf(95+96)M";"g95_96m2",#N/A,FALSE,"Graf(95+96)M";"g95_96mb1",#N/A,FALSE,"Graf(95+96)Mb";"g95_96mb2",#N/A,FALSE,"Graf(95+96)Mb";"g95_96f1",#N/A,FALSE,"Graf(95+96)F";"g95_96f2",#N/A,FALSE,"Graf(95+96)F";"g95_96fb1",#N/A,FALSE,"Graf(95+96)Fb";"g95_96fb2",#N/A,FALSE,"Graf(95+96)Fb"}</definedName>
    <definedName name="wrn.TabARA." hidden="1">{"Page1",#N/A,FALSE,"ARA M&amp;F&amp;T";"Page2",#N/A,FALSE,"ARA M&amp;F&amp;T";"Page3",#N/A,FALSE,"ARA M&amp;F&amp;T"}</definedName>
  </definedNames>
  <calcPr calcId="145621"/>
</workbook>
</file>

<file path=xl/calcChain.xml><?xml version="1.0" encoding="utf-8"?>
<calcChain xmlns="http://schemas.openxmlformats.org/spreadsheetml/2006/main">
  <c r="AV121" i="9" l="1"/>
  <c r="AV52" i="9"/>
  <c r="AV103" i="9"/>
  <c r="AV102" i="9"/>
  <c r="AV119" i="9"/>
  <c r="AV56" i="9"/>
  <c r="AV58" i="9"/>
  <c r="AV50" i="9"/>
  <c r="AV57" i="9"/>
  <c r="AV101" i="9"/>
  <c r="AV120" i="9"/>
  <c r="AV130" i="9"/>
  <c r="AV126" i="9"/>
  <c r="AV118" i="9"/>
  <c r="AV100" i="9"/>
  <c r="AV98" i="9"/>
  <c r="AV86" i="9"/>
  <c r="AV48" i="9"/>
  <c r="AV75" i="9"/>
  <c r="AV67" i="9"/>
  <c r="AV59" i="9"/>
  <c r="AV47" i="9"/>
  <c r="AV44" i="9"/>
  <c r="AV36" i="9"/>
  <c r="AV28" i="9"/>
  <c r="AV8" i="9"/>
  <c r="AV12" i="9"/>
  <c r="AV16" i="9"/>
  <c r="AV20" i="9"/>
  <c r="AV22" i="9"/>
  <c r="AV24" i="9"/>
  <c r="AV54" i="9" l="1"/>
  <c r="AV60" i="9"/>
  <c r="AV68" i="9"/>
  <c r="AV76" i="9"/>
  <c r="AV18" i="9"/>
  <c r="AV10" i="9"/>
  <c r="AV23" i="9"/>
  <c r="AV31" i="9"/>
  <c r="AV39" i="9"/>
  <c r="AV55" i="9"/>
  <c r="AV64" i="9"/>
  <c r="AV72" i="9"/>
  <c r="AV7" i="9"/>
  <c r="AV132" i="9"/>
  <c r="AV14" i="9"/>
  <c r="AV27" i="9"/>
  <c r="AV35" i="9"/>
  <c r="AV43" i="9"/>
  <c r="AV96" i="9"/>
  <c r="AV51" i="9"/>
  <c r="G111" i="9"/>
  <c r="AV21" i="9"/>
  <c r="AV29" i="9"/>
  <c r="AV37" i="9"/>
  <c r="AV45" i="9"/>
  <c r="AV53" i="9"/>
  <c r="AV62" i="9"/>
  <c r="AV70" i="9"/>
  <c r="AV78" i="9"/>
  <c r="AV30" i="9"/>
  <c r="AV38" i="9"/>
  <c r="AV46" i="9"/>
  <c r="AV61" i="9"/>
  <c r="AV69" i="9"/>
  <c r="AV77" i="9"/>
  <c r="AV80" i="9"/>
  <c r="AV88" i="9"/>
  <c r="AV106" i="9"/>
  <c r="AV128" i="9"/>
  <c r="AV49" i="9"/>
  <c r="AV25" i="9"/>
  <c r="AV33" i="9"/>
  <c r="AV41" i="9"/>
  <c r="AV32" i="9"/>
  <c r="AV40" i="9"/>
  <c r="AV63" i="9"/>
  <c r="AV71" i="9"/>
  <c r="AV66" i="9"/>
  <c r="AV74" i="9"/>
  <c r="AV82" i="9"/>
  <c r="AV114" i="9"/>
  <c r="AV122" i="9"/>
  <c r="AV26" i="9"/>
  <c r="AV34" i="9"/>
  <c r="AV42" i="9"/>
  <c r="AV65" i="9"/>
  <c r="AV73" i="9"/>
  <c r="AV90" i="9"/>
  <c r="AV84" i="9"/>
  <c r="AV116" i="9"/>
  <c r="AV124" i="9"/>
  <c r="AV19" i="9"/>
  <c r="AV11" i="9"/>
  <c r="AV5" i="9"/>
  <c r="AV79" i="9"/>
  <c r="AV87" i="9"/>
  <c r="AV89" i="9"/>
  <c r="AV97" i="9"/>
  <c r="AV107" i="9"/>
  <c r="AV127" i="9"/>
  <c r="AV17" i="9"/>
  <c r="AV9" i="9"/>
  <c r="AV81" i="9"/>
  <c r="AV92" i="9"/>
  <c r="AV91" i="9"/>
  <c r="AV99" i="9"/>
  <c r="AV109" i="9"/>
  <c r="AV108" i="9"/>
  <c r="AV133" i="9"/>
  <c r="AV129" i="9"/>
  <c r="AV15" i="9"/>
  <c r="AV6" i="9"/>
  <c r="AV83" i="9"/>
  <c r="AV94" i="9"/>
  <c r="AV93" i="9"/>
  <c r="AV113" i="9"/>
  <c r="AV123" i="9"/>
  <c r="AV131" i="9"/>
  <c r="AV13" i="9"/>
  <c r="AV85" i="9"/>
  <c r="AV95" i="9"/>
  <c r="AV104" i="9"/>
  <c r="AV105" i="9"/>
  <c r="AV115" i="9"/>
  <c r="AV117" i="9"/>
  <c r="AV125" i="9"/>
  <c r="AC47" i="8"/>
  <c r="AC46" i="8"/>
  <c r="AC45" i="8"/>
  <c r="AC44" i="8"/>
  <c r="AC43" i="8"/>
  <c r="AC42" i="8"/>
  <c r="AC41" i="8"/>
  <c r="AC39" i="8"/>
  <c r="AC38" i="8"/>
  <c r="AC37" i="8"/>
  <c r="AC36" i="8"/>
  <c r="AC35" i="8"/>
  <c r="AC34" i="8"/>
  <c r="AC33" i="8"/>
  <c r="AC32" i="8"/>
  <c r="AC31" i="8"/>
  <c r="AC30" i="8"/>
  <c r="AC29" i="8"/>
  <c r="AC28" i="8"/>
  <c r="AC27" i="8"/>
  <c r="AC26" i="8"/>
  <c r="AC25" i="8"/>
  <c r="AC24" i="8"/>
  <c r="AC23" i="8"/>
  <c r="AC22" i="8"/>
  <c r="AC21" i="8"/>
  <c r="AC20" i="8"/>
  <c r="AC19" i="8"/>
  <c r="AC18" i="8"/>
  <c r="AC17" i="8"/>
  <c r="AC16" i="8"/>
  <c r="AC15" i="8"/>
  <c r="AC14" i="8"/>
  <c r="AC13" i="8"/>
  <c r="AC12" i="8"/>
  <c r="AC11" i="8"/>
  <c r="AC8" i="8"/>
  <c r="AA40" i="8"/>
  <c r="Z40" i="8"/>
  <c r="W40" i="8"/>
  <c r="V40" i="8"/>
  <c r="S40" i="8"/>
  <c r="R40" i="8"/>
  <c r="P40" i="8"/>
  <c r="O40" i="8"/>
  <c r="N40" i="8"/>
  <c r="L40" i="8"/>
  <c r="K40" i="8"/>
  <c r="J40" i="8"/>
  <c r="H40" i="8"/>
  <c r="G40" i="8"/>
  <c r="F40" i="8"/>
  <c r="D40" i="8"/>
  <c r="C40" i="8"/>
  <c r="AD26" i="8"/>
  <c r="AE26" i="8"/>
  <c r="AF26" i="8"/>
  <c r="AG26" i="8"/>
  <c r="AD27" i="8"/>
  <c r="AE27" i="8"/>
  <c r="AF27" i="8"/>
  <c r="AG27" i="8"/>
  <c r="AG25" i="8"/>
  <c r="AF25" i="8"/>
  <c r="AE25" i="8"/>
  <c r="AD25" i="8"/>
  <c r="AG24" i="8"/>
  <c r="AF24" i="8"/>
  <c r="AE24" i="8"/>
  <c r="AD24" i="8"/>
  <c r="AG118" i="9"/>
  <c r="AH117" i="9"/>
  <c r="AG117" i="9"/>
  <c r="AG116" i="9"/>
  <c r="AI115" i="9"/>
  <c r="AG115" i="9"/>
  <c r="AG114" i="9"/>
  <c r="AI113" i="9"/>
  <c r="AH113" i="9"/>
  <c r="AG113" i="9"/>
  <c r="AG42" i="8"/>
  <c r="AF42" i="8"/>
  <c r="AE42" i="8"/>
  <c r="AD42" i="8"/>
  <c r="AG41" i="8"/>
  <c r="AF41" i="8"/>
  <c r="AE41" i="8"/>
  <c r="AD41" i="8"/>
  <c r="AG47" i="8"/>
  <c r="AF47" i="8"/>
  <c r="AE47" i="8"/>
  <c r="AD47" i="8"/>
  <c r="AG46" i="8"/>
  <c r="AF46" i="8"/>
  <c r="AE46" i="8"/>
  <c r="AD46" i="8"/>
  <c r="AG45" i="8"/>
  <c r="AF45" i="8"/>
  <c r="AE45" i="8"/>
  <c r="AD45" i="8"/>
  <c r="AG44" i="8"/>
  <c r="AF44" i="8"/>
  <c r="AE44" i="8"/>
  <c r="AD44" i="8"/>
  <c r="AG43" i="8"/>
  <c r="AF43" i="8"/>
  <c r="AE43" i="8"/>
  <c r="AD43" i="8"/>
  <c r="AJ113" i="9" l="1"/>
  <c r="AJ117" i="9"/>
  <c r="AH118" i="9"/>
  <c r="AC9" i="8"/>
  <c r="T40" i="8"/>
  <c r="X40" i="8"/>
  <c r="AC10" i="8"/>
  <c r="AC6" i="8"/>
  <c r="E40" i="8"/>
  <c r="AC40" i="8" s="1"/>
  <c r="I40" i="8"/>
  <c r="AD40" i="8" s="1"/>
  <c r="M40" i="8"/>
  <c r="Q40" i="8"/>
  <c r="U40" i="8"/>
  <c r="AF40" i="8" s="1"/>
  <c r="Y40" i="8"/>
  <c r="AC7" i="8"/>
  <c r="AH114" i="9"/>
  <c r="AH116" i="9"/>
  <c r="AI117" i="9"/>
  <c r="AK113" i="9"/>
  <c r="AO113" i="9"/>
  <c r="AS113" i="9"/>
  <c r="AI114" i="9"/>
  <c r="AM114" i="9"/>
  <c r="AQ114" i="9"/>
  <c r="AU114" i="9"/>
  <c r="AK115" i="9"/>
  <c r="AO115" i="9"/>
  <c r="AS115" i="9"/>
  <c r="AI116" i="9"/>
  <c r="AM116" i="9"/>
  <c r="AQ116" i="9"/>
  <c r="AU116" i="9"/>
  <c r="AK117" i="9"/>
  <c r="AO117" i="9"/>
  <c r="AS117" i="9"/>
  <c r="AI118" i="9"/>
  <c r="AM118" i="9"/>
  <c r="AQ118" i="9"/>
  <c r="AU118" i="9"/>
  <c r="AL113" i="9"/>
  <c r="AP113" i="9"/>
  <c r="AT113" i="9"/>
  <c r="AJ114" i="9"/>
  <c r="AN114" i="9"/>
  <c r="AR114" i="9"/>
  <c r="AH115" i="9"/>
  <c r="AL115" i="9"/>
  <c r="AP115" i="9"/>
  <c r="AT115" i="9"/>
  <c r="AJ116" i="9"/>
  <c r="AN116" i="9"/>
  <c r="AR116" i="9"/>
  <c r="AL117" i="9"/>
  <c r="AP117" i="9"/>
  <c r="AT117" i="9"/>
  <c r="AJ118" i="9"/>
  <c r="AN118" i="9"/>
  <c r="AR118" i="9"/>
  <c r="AC5" i="8"/>
  <c r="AM113" i="9"/>
  <c r="AQ113" i="9"/>
  <c r="AU113" i="9"/>
  <c r="AK114" i="9"/>
  <c r="AO114" i="9"/>
  <c r="AS114" i="9"/>
  <c r="AM115" i="9"/>
  <c r="AQ115" i="9"/>
  <c r="AU115" i="9"/>
  <c r="AK116" i="9"/>
  <c r="AO116" i="9"/>
  <c r="AS116" i="9"/>
  <c r="AM117" i="9"/>
  <c r="AQ117" i="9"/>
  <c r="AU117" i="9"/>
  <c r="AK118" i="9"/>
  <c r="AO118" i="9"/>
  <c r="AS118" i="9"/>
  <c r="AN113" i="9"/>
  <c r="AR113" i="9"/>
  <c r="AL114" i="9"/>
  <c r="AP114" i="9"/>
  <c r="AT114" i="9"/>
  <c r="AJ115" i="9"/>
  <c r="AN115" i="9"/>
  <c r="AR115" i="9"/>
  <c r="AL116" i="9"/>
  <c r="AP116" i="9"/>
  <c r="AT116" i="9"/>
  <c r="AN117" i="9"/>
  <c r="AR117" i="9"/>
  <c r="AL118" i="9"/>
  <c r="AP118" i="9"/>
  <c r="AT118" i="9"/>
  <c r="AG40" i="8"/>
  <c r="AI43" i="8"/>
  <c r="AI24" i="8"/>
  <c r="AK44" i="8"/>
  <c r="AL47" i="8"/>
  <c r="AJ42" i="8"/>
  <c r="AM27" i="8"/>
  <c r="AI46" i="8"/>
  <c r="AM24" i="8"/>
  <c r="AL25" i="8"/>
  <c r="AM25" i="8"/>
  <c r="AL26" i="8"/>
  <c r="AJ47" i="8"/>
  <c r="AK24" i="8"/>
  <c r="AJ25" i="8"/>
  <c r="AJ27" i="8"/>
  <c r="AJ41" i="8"/>
  <c r="AI42" i="8"/>
  <c r="AM42" i="8"/>
  <c r="AL24" i="8"/>
  <c r="AK25" i="8"/>
  <c r="AM46" i="8"/>
  <c r="AJ43" i="8"/>
  <c r="AK45" i="8"/>
  <c r="AJ46" i="8"/>
  <c r="AI47" i="8"/>
  <c r="AM47" i="8"/>
  <c r="AK41" i="8"/>
  <c r="AK43" i="8"/>
  <c r="AI44" i="8"/>
  <c r="AM44" i="8"/>
  <c r="AL45" i="8"/>
  <c r="AK46" i="8"/>
  <c r="AK42" i="8"/>
  <c r="AK26" i="8"/>
  <c r="AM43" i="8"/>
  <c r="AJ44" i="8"/>
  <c r="AI45" i="8"/>
  <c r="AM45" i="8"/>
  <c r="AK47" i="8"/>
  <c r="AI41" i="8"/>
  <c r="AM41" i="8"/>
  <c r="AL42" i="8"/>
  <c r="AI27" i="8"/>
  <c r="AL27" i="8"/>
  <c r="AJ26" i="8"/>
  <c r="AK27" i="8"/>
  <c r="AM26" i="8"/>
  <c r="AI26" i="8"/>
  <c r="AI25" i="8"/>
  <c r="AJ24" i="8"/>
  <c r="AL41" i="8"/>
  <c r="AL43" i="8"/>
  <c r="AL44" i="8"/>
  <c r="AJ45" i="8"/>
  <c r="AL46" i="8"/>
  <c r="AJ133" i="9"/>
  <c r="AI133" i="9"/>
  <c r="AH133" i="9"/>
  <c r="AG133" i="9"/>
  <c r="AH132" i="9"/>
  <c r="AG132" i="9"/>
  <c r="AG131" i="9"/>
  <c r="AH130" i="9"/>
  <c r="AG130" i="9"/>
  <c r="AJ129" i="9"/>
  <c r="AG129" i="9"/>
  <c r="AI128" i="9"/>
  <c r="AH128" i="9"/>
  <c r="AG128" i="9"/>
  <c r="AG127" i="9"/>
  <c r="AI126" i="9"/>
  <c r="AH126" i="9"/>
  <c r="AG126" i="9"/>
  <c r="AG125" i="9"/>
  <c r="AI124" i="9"/>
  <c r="AH124" i="9"/>
  <c r="AG124" i="9"/>
  <c r="AG123" i="9"/>
  <c r="AG122" i="9"/>
  <c r="AI121" i="9"/>
  <c r="AH121" i="9"/>
  <c r="AG121" i="9"/>
  <c r="AG120" i="9"/>
  <c r="AL119" i="9"/>
  <c r="AI119" i="9"/>
  <c r="AH119" i="9"/>
  <c r="AG119" i="9"/>
  <c r="AJ109" i="9"/>
  <c r="AI109" i="9"/>
  <c r="AH109" i="9"/>
  <c r="AG109" i="9"/>
  <c r="AH108" i="9"/>
  <c r="AG108" i="9"/>
  <c r="AJ107" i="9"/>
  <c r="AI107" i="9"/>
  <c r="AH107" i="9"/>
  <c r="AG107" i="9"/>
  <c r="AG106" i="9"/>
  <c r="AU105" i="9"/>
  <c r="AR105" i="9"/>
  <c r="AQ105" i="9"/>
  <c r="AN105" i="9"/>
  <c r="AM105" i="9"/>
  <c r="AL105" i="9"/>
  <c r="AJ105" i="9"/>
  <c r="AI105" i="9"/>
  <c r="AH105" i="9"/>
  <c r="AG105" i="9"/>
  <c r="AG104" i="9"/>
  <c r="AU103" i="9"/>
  <c r="AR103" i="9"/>
  <c r="AQ103" i="9"/>
  <c r="AN103" i="9"/>
  <c r="AM103" i="9"/>
  <c r="AL103" i="9"/>
  <c r="AJ103" i="9"/>
  <c r="AI103" i="9"/>
  <c r="AH103" i="9"/>
  <c r="AG103" i="9"/>
  <c r="AG102" i="9"/>
  <c r="AQ101" i="9"/>
  <c r="AN101" i="9"/>
  <c r="AM101" i="9"/>
  <c r="AJ101" i="9"/>
  <c r="AI101" i="9"/>
  <c r="AH101" i="9"/>
  <c r="AG101" i="9"/>
  <c r="AG100" i="9"/>
  <c r="AN99" i="9"/>
  <c r="AM99" i="9"/>
  <c r="AJ99" i="9"/>
  <c r="AI99" i="9"/>
  <c r="AH99" i="9"/>
  <c r="AG99" i="9"/>
  <c r="AH98" i="9"/>
  <c r="AG98" i="9"/>
  <c r="AQ97" i="9"/>
  <c r="AP97" i="9"/>
  <c r="AN97" i="9"/>
  <c r="AM97" i="9"/>
  <c r="AL97" i="9"/>
  <c r="AJ97" i="9"/>
  <c r="AI97" i="9"/>
  <c r="AH97" i="9"/>
  <c r="AG97" i="9"/>
  <c r="AG96" i="9"/>
  <c r="AQ95" i="9"/>
  <c r="AP95" i="9"/>
  <c r="AN95" i="9"/>
  <c r="AM95" i="9"/>
  <c r="AL95" i="9"/>
  <c r="AJ95" i="9"/>
  <c r="AI95" i="9"/>
  <c r="AH95" i="9"/>
  <c r="AG95" i="9"/>
  <c r="AG94" i="9"/>
  <c r="AM93" i="9"/>
  <c r="AL93" i="9"/>
  <c r="AJ93" i="9"/>
  <c r="AI93" i="9"/>
  <c r="AH93" i="9"/>
  <c r="AG93" i="9"/>
  <c r="AG92" i="9"/>
  <c r="AQ91" i="9"/>
  <c r="AP91" i="9"/>
  <c r="AN91" i="9"/>
  <c r="AM91" i="9"/>
  <c r="AL91" i="9"/>
  <c r="AJ91" i="9"/>
  <c r="AI91" i="9"/>
  <c r="AH91" i="9"/>
  <c r="AG91" i="9"/>
  <c r="AG90" i="9"/>
  <c r="AQ89" i="9"/>
  <c r="AP89" i="9"/>
  <c r="AN89" i="9"/>
  <c r="AM89" i="9"/>
  <c r="AL89" i="9"/>
  <c r="AJ89" i="9"/>
  <c r="AI89" i="9"/>
  <c r="AH89" i="9"/>
  <c r="AG89" i="9"/>
  <c r="AG88" i="9"/>
  <c r="AQ87" i="9"/>
  <c r="AP87" i="9"/>
  <c r="AN87" i="9"/>
  <c r="AM87" i="9"/>
  <c r="AL87" i="9"/>
  <c r="AJ87" i="9"/>
  <c r="AI87" i="9"/>
  <c r="AH87" i="9"/>
  <c r="AG87" i="9"/>
  <c r="AG86" i="9"/>
  <c r="AM85" i="9"/>
  <c r="AL85" i="9"/>
  <c r="AJ85" i="9"/>
  <c r="AI85" i="9"/>
  <c r="AH85" i="9"/>
  <c r="AG85" i="9"/>
  <c r="AG84" i="9"/>
  <c r="AQ83" i="9"/>
  <c r="AP83" i="9"/>
  <c r="AN83" i="9"/>
  <c r="AM83" i="9"/>
  <c r="AL83" i="9"/>
  <c r="AJ83" i="9"/>
  <c r="AI83" i="9"/>
  <c r="AH83" i="9"/>
  <c r="AG83" i="9"/>
  <c r="AL82" i="9"/>
  <c r="AH82" i="9"/>
  <c r="AG82" i="9"/>
  <c r="AU81" i="9"/>
  <c r="AR81" i="9"/>
  <c r="AQ81" i="9"/>
  <c r="AP81" i="9"/>
  <c r="AN81" i="9"/>
  <c r="AM81" i="9"/>
  <c r="AL81" i="9"/>
  <c r="AJ81" i="9"/>
  <c r="AI81" i="9"/>
  <c r="AH81" i="9"/>
  <c r="AG81" i="9"/>
  <c r="AL80" i="9"/>
  <c r="AH80" i="9"/>
  <c r="AG80" i="9"/>
  <c r="AR79" i="9"/>
  <c r="AQ79" i="9"/>
  <c r="AN79" i="9"/>
  <c r="AM79" i="9"/>
  <c r="AL79" i="9"/>
  <c r="AJ79" i="9"/>
  <c r="AI79" i="9"/>
  <c r="AH79" i="9"/>
  <c r="AG79" i="9"/>
  <c r="AL78" i="9"/>
  <c r="AH78" i="9"/>
  <c r="AG78" i="9"/>
  <c r="AR77" i="9"/>
  <c r="AQ77" i="9"/>
  <c r="AN77" i="9"/>
  <c r="AM77" i="9"/>
  <c r="AL77" i="9"/>
  <c r="AJ77" i="9"/>
  <c r="AI77" i="9"/>
  <c r="AH77" i="9"/>
  <c r="AG77" i="9"/>
  <c r="AL76" i="9"/>
  <c r="AH76" i="9"/>
  <c r="AG76" i="9"/>
  <c r="AR75" i="9"/>
  <c r="AN75" i="9"/>
  <c r="AM75" i="9"/>
  <c r="AL75" i="9"/>
  <c r="AJ75" i="9"/>
  <c r="AI75" i="9"/>
  <c r="AH75" i="9"/>
  <c r="AG75" i="9"/>
  <c r="AL74" i="9"/>
  <c r="AH74" i="9"/>
  <c r="AG74" i="9"/>
  <c r="AR73" i="9"/>
  <c r="AN73" i="9"/>
  <c r="AM73" i="9"/>
  <c r="AL73" i="9"/>
  <c r="AJ73" i="9"/>
  <c r="AI73" i="9"/>
  <c r="AH73" i="9"/>
  <c r="AG73" i="9"/>
  <c r="AL72" i="9"/>
  <c r="AH72" i="9"/>
  <c r="AG72" i="9"/>
  <c r="AR71" i="9"/>
  <c r="AN71" i="9"/>
  <c r="AM71" i="9"/>
  <c r="AL71" i="9"/>
  <c r="AJ71" i="9"/>
  <c r="AI71" i="9"/>
  <c r="AH71" i="9"/>
  <c r="AG71" i="9"/>
  <c r="AH70" i="9"/>
  <c r="AG70" i="9"/>
  <c r="AR69" i="9"/>
  <c r="AN69" i="9"/>
  <c r="AM69" i="9"/>
  <c r="AL69" i="9"/>
  <c r="AJ69" i="9"/>
  <c r="AI69" i="9"/>
  <c r="AH69" i="9"/>
  <c r="AG69" i="9"/>
  <c r="AL68" i="9"/>
  <c r="AH68" i="9"/>
  <c r="AG68" i="9"/>
  <c r="AR67" i="9"/>
  <c r="AN67" i="9"/>
  <c r="AM67" i="9"/>
  <c r="AL67" i="9"/>
  <c r="AJ67" i="9"/>
  <c r="AI67" i="9"/>
  <c r="AH67" i="9"/>
  <c r="AG67" i="9"/>
  <c r="AL66" i="9"/>
  <c r="AH66" i="9"/>
  <c r="AG66" i="9"/>
  <c r="AR65" i="9"/>
  <c r="AN65" i="9"/>
  <c r="AM65" i="9"/>
  <c r="AL65" i="9"/>
  <c r="AJ65" i="9"/>
  <c r="AI65" i="9"/>
  <c r="AH65" i="9"/>
  <c r="AG65" i="9"/>
  <c r="AL64" i="9"/>
  <c r="AH64" i="9"/>
  <c r="AG64" i="9"/>
  <c r="AR63" i="9"/>
  <c r="AN63" i="9"/>
  <c r="AM63" i="9"/>
  <c r="AL63" i="9"/>
  <c r="AJ63" i="9"/>
  <c r="AI63" i="9"/>
  <c r="AH63" i="9"/>
  <c r="AG63" i="9"/>
  <c r="AL62" i="9"/>
  <c r="AH62" i="9"/>
  <c r="AG62" i="9"/>
  <c r="AR61" i="9"/>
  <c r="AQ61" i="9"/>
  <c r="AN61" i="9"/>
  <c r="AM61" i="9"/>
  <c r="AL61" i="9"/>
  <c r="AJ61" i="9"/>
  <c r="AI61" i="9"/>
  <c r="AH61" i="9"/>
  <c r="AG61" i="9"/>
  <c r="AP60" i="9"/>
  <c r="AL60" i="9"/>
  <c r="AH60" i="9"/>
  <c r="AG60" i="9"/>
  <c r="AR59" i="9"/>
  <c r="AQ59" i="9"/>
  <c r="AP59" i="9"/>
  <c r="AN59" i="9"/>
  <c r="AM59" i="9"/>
  <c r="AL59" i="9"/>
  <c r="AJ59" i="9"/>
  <c r="AI59" i="9"/>
  <c r="AH59" i="9"/>
  <c r="AG59" i="9"/>
  <c r="AL58" i="9"/>
  <c r="AH58" i="9"/>
  <c r="AG58" i="9"/>
  <c r="AR57" i="9"/>
  <c r="AQ57" i="9"/>
  <c r="AN57" i="9"/>
  <c r="AM57" i="9"/>
  <c r="AL57" i="9"/>
  <c r="AJ57" i="9"/>
  <c r="AI57" i="9"/>
  <c r="AH57" i="9"/>
  <c r="AG57" i="9"/>
  <c r="AP56" i="9"/>
  <c r="AL56" i="9"/>
  <c r="AH56" i="9"/>
  <c r="AG56" i="9"/>
  <c r="AR55" i="9"/>
  <c r="AN55" i="9"/>
  <c r="AM55" i="9"/>
  <c r="AL55" i="9"/>
  <c r="AJ55" i="9"/>
  <c r="AI55" i="9"/>
  <c r="AH55" i="9"/>
  <c r="AG55" i="9"/>
  <c r="AL54" i="9"/>
  <c r="AH54" i="9"/>
  <c r="AG54" i="9"/>
  <c r="AR53" i="9"/>
  <c r="AN53" i="9"/>
  <c r="AM53" i="9"/>
  <c r="AL53" i="9"/>
  <c r="AJ53" i="9"/>
  <c r="AI53" i="9"/>
  <c r="AH53" i="9"/>
  <c r="AG53" i="9"/>
  <c r="AL52" i="9"/>
  <c r="AH52" i="9"/>
  <c r="AG52" i="9"/>
  <c r="AR51" i="9"/>
  <c r="AN51" i="9"/>
  <c r="AM51" i="9"/>
  <c r="AL51" i="9"/>
  <c r="AJ51" i="9"/>
  <c r="AI51" i="9"/>
  <c r="AH51" i="9"/>
  <c r="AG51" i="9"/>
  <c r="AL50" i="9"/>
  <c r="AH50" i="9"/>
  <c r="AG50" i="9"/>
  <c r="AR49" i="9"/>
  <c r="AN49" i="9"/>
  <c r="AM49" i="9"/>
  <c r="AL49" i="9"/>
  <c r="AJ49" i="9"/>
  <c r="AI49" i="9"/>
  <c r="AH49" i="9"/>
  <c r="AG49" i="9"/>
  <c r="AH48" i="9"/>
  <c r="AG48" i="9"/>
  <c r="AR47" i="9"/>
  <c r="AN47" i="9"/>
  <c r="AM47" i="9"/>
  <c r="AL47" i="9"/>
  <c r="AJ47" i="9"/>
  <c r="AI47" i="9"/>
  <c r="AH47" i="9"/>
  <c r="AG47" i="9"/>
  <c r="AL46" i="9"/>
  <c r="AH46" i="9"/>
  <c r="AG46" i="9"/>
  <c r="AR45" i="9"/>
  <c r="AN45" i="9"/>
  <c r="AM45" i="9"/>
  <c r="AL45" i="9"/>
  <c r="AJ45" i="9"/>
  <c r="AI45" i="9"/>
  <c r="AH45" i="9"/>
  <c r="AG45" i="9"/>
  <c r="AL44" i="9"/>
  <c r="AH44" i="9"/>
  <c r="AG44" i="9"/>
  <c r="AR43" i="9"/>
  <c r="AN43" i="9"/>
  <c r="AM43" i="9"/>
  <c r="AL43" i="9"/>
  <c r="AJ43" i="9"/>
  <c r="AI43" i="9"/>
  <c r="AH43" i="9"/>
  <c r="AG43" i="9"/>
  <c r="AL42" i="9"/>
  <c r="AH42" i="9"/>
  <c r="AG42" i="9"/>
  <c r="AR41" i="9"/>
  <c r="AN41" i="9"/>
  <c r="AM41" i="9"/>
  <c r="AJ41" i="9"/>
  <c r="AI41" i="9"/>
  <c r="AG41" i="9"/>
  <c r="AH40" i="9"/>
  <c r="AG40" i="9"/>
  <c r="AN39" i="9"/>
  <c r="AJ39" i="9"/>
  <c r="AI39" i="9"/>
  <c r="AG39" i="9"/>
  <c r="AH38" i="9"/>
  <c r="AG38" i="9"/>
  <c r="AR37" i="9"/>
  <c r="AN37" i="9"/>
  <c r="AJ37" i="9"/>
  <c r="AG37" i="9"/>
  <c r="AL36" i="9"/>
  <c r="AH36" i="9"/>
  <c r="AG36" i="9"/>
  <c r="AR35" i="9"/>
  <c r="AN35" i="9"/>
  <c r="AJ35" i="9"/>
  <c r="AI35" i="9"/>
  <c r="AG35" i="9"/>
  <c r="AL34" i="9"/>
  <c r="AH34" i="9"/>
  <c r="AG34" i="9"/>
  <c r="AR33" i="9"/>
  <c r="AN33" i="9"/>
  <c r="AJ33" i="9"/>
  <c r="AI33" i="9"/>
  <c r="AG33" i="9"/>
  <c r="AH32" i="9"/>
  <c r="AG32" i="9"/>
  <c r="AR31" i="9"/>
  <c r="AN31" i="9"/>
  <c r="AJ31" i="9"/>
  <c r="AI31" i="9"/>
  <c r="AG31" i="9"/>
  <c r="AG30" i="9"/>
  <c r="AR29" i="9"/>
  <c r="AN29" i="9"/>
  <c r="AJ29" i="9"/>
  <c r="AI29" i="9"/>
  <c r="AG29" i="9"/>
  <c r="AH28" i="9"/>
  <c r="AG28" i="9"/>
  <c r="AR27" i="9"/>
  <c r="AN27" i="9"/>
  <c r="AJ27" i="9"/>
  <c r="AI27" i="9"/>
  <c r="AG27" i="9"/>
  <c r="AH26" i="9"/>
  <c r="AG26" i="9"/>
  <c r="AR25" i="9"/>
  <c r="AN25" i="9"/>
  <c r="AJ25" i="9"/>
  <c r="AI25" i="9"/>
  <c r="AG25" i="9"/>
  <c r="AG24" i="9"/>
  <c r="AR23" i="9"/>
  <c r="AN23" i="9"/>
  <c r="AJ23" i="9"/>
  <c r="AI23" i="9"/>
  <c r="AG23" i="9"/>
  <c r="AG22" i="9"/>
  <c r="AR21" i="9"/>
  <c r="AN21" i="9"/>
  <c r="AJ21" i="9"/>
  <c r="AI21" i="9"/>
  <c r="AG21" i="9"/>
  <c r="AH20" i="9"/>
  <c r="AG20" i="9"/>
  <c r="AN19" i="9"/>
  <c r="AJ19" i="9"/>
  <c r="AG19" i="9"/>
  <c r="AH18" i="9"/>
  <c r="AG18" i="9"/>
  <c r="AN17" i="9"/>
  <c r="AJ17" i="9"/>
  <c r="AG17" i="9"/>
  <c r="AG16" i="9"/>
  <c r="AN15" i="9"/>
  <c r="AJ15" i="9"/>
  <c r="AG15" i="9"/>
  <c r="AH14" i="9"/>
  <c r="AG14" i="9"/>
  <c r="AN13" i="9"/>
  <c r="AJ13" i="9"/>
  <c r="AG13" i="9"/>
  <c r="AH12" i="9"/>
  <c r="AG12" i="9"/>
  <c r="AN11" i="9"/>
  <c r="AJ11" i="9"/>
  <c r="AG11" i="9"/>
  <c r="AH10" i="9"/>
  <c r="AG10" i="9"/>
  <c r="AN9" i="9"/>
  <c r="AJ9" i="9"/>
  <c r="AG9" i="9"/>
  <c r="AH8" i="9"/>
  <c r="AG8" i="9"/>
  <c r="AJ8" i="9" l="1"/>
  <c r="AJ10" i="9"/>
  <c r="AJ12" i="9"/>
  <c r="AJ14" i="9"/>
  <c r="AJ16" i="9"/>
  <c r="AJ18" i="9"/>
  <c r="AJ20" i="9"/>
  <c r="AH21" i="9"/>
  <c r="AL21" i="9"/>
  <c r="AJ22" i="9"/>
  <c r="AN22" i="9"/>
  <c r="AH23" i="9"/>
  <c r="AL23" i="9"/>
  <c r="AJ24" i="9"/>
  <c r="AH25" i="9"/>
  <c r="AH27" i="9"/>
  <c r="AH29" i="9"/>
  <c r="AH31" i="9"/>
  <c r="AH33" i="9"/>
  <c r="AH35" i="9"/>
  <c r="AH39" i="9"/>
  <c r="AH41" i="9"/>
  <c r="AL41" i="9"/>
  <c r="AL8" i="9"/>
  <c r="AL10" i="9"/>
  <c r="AL12" i="9"/>
  <c r="AL18" i="9"/>
  <c r="AP18" i="9"/>
  <c r="AT18" i="9"/>
  <c r="AL20" i="9"/>
  <c r="AP20" i="9"/>
  <c r="AT20" i="9"/>
  <c r="AH22" i="9"/>
  <c r="AL22" i="9"/>
  <c r="AP22" i="9"/>
  <c r="AT22" i="9"/>
  <c r="AH24" i="9"/>
  <c r="AL24" i="9"/>
  <c r="AP24" i="9"/>
  <c r="AT24" i="9"/>
  <c r="AL26" i="9"/>
  <c r="AP26" i="9"/>
  <c r="AT26" i="9"/>
  <c r="AL28" i="9"/>
  <c r="AP28" i="9"/>
  <c r="AT28" i="9"/>
  <c r="AH30" i="9"/>
  <c r="AL30" i="9"/>
  <c r="AP30" i="9"/>
  <c r="AT30" i="9"/>
  <c r="AL32" i="9"/>
  <c r="AP32" i="9"/>
  <c r="AT32" i="9"/>
  <c r="AP34" i="9"/>
  <c r="AT34" i="9"/>
  <c r="AP36" i="9"/>
  <c r="AT36" i="9"/>
  <c r="AL38" i="9"/>
  <c r="AP38" i="9"/>
  <c r="AT38" i="9"/>
  <c r="AI18" i="9"/>
  <c r="AM18" i="9"/>
  <c r="AQ18" i="9"/>
  <c r="AE40" i="8"/>
  <c r="AK40" i="8" s="1"/>
  <c r="AP8" i="9"/>
  <c r="AT8" i="9"/>
  <c r="AP10" i="9"/>
  <c r="AT10" i="9"/>
  <c r="AP12" i="9"/>
  <c r="AT12" i="9"/>
  <c r="AL14" i="9"/>
  <c r="AP14" i="9"/>
  <c r="AT14" i="9"/>
  <c r="AH16" i="9"/>
  <c r="AL16" i="9"/>
  <c r="AP16" i="9"/>
  <c r="AT16" i="9"/>
  <c r="AI8" i="9"/>
  <c r="AM8" i="9"/>
  <c r="AQ8" i="9"/>
  <c r="AI10" i="9"/>
  <c r="AM10" i="9"/>
  <c r="AQ10" i="9"/>
  <c r="AU10" i="9"/>
  <c r="AI12" i="9"/>
  <c r="AM12" i="9"/>
  <c r="AQ12" i="9"/>
  <c r="AU12" i="9"/>
  <c r="AI14" i="9"/>
  <c r="AM14" i="9"/>
  <c r="AQ14" i="9"/>
  <c r="AI16" i="9"/>
  <c r="AM16" i="9"/>
  <c r="AQ16" i="9"/>
  <c r="AU8" i="9"/>
  <c r="AK9" i="9"/>
  <c r="AO9" i="9"/>
  <c r="AS9" i="9"/>
  <c r="AK11" i="9"/>
  <c r="AO11" i="9"/>
  <c r="AS11" i="9"/>
  <c r="AK13" i="9"/>
  <c r="AO13" i="9"/>
  <c r="AS13" i="9"/>
  <c r="AU14" i="9"/>
  <c r="AK15" i="9"/>
  <c r="AO15" i="9"/>
  <c r="AS15" i="9"/>
  <c r="AU16" i="9"/>
  <c r="AK17" i="9"/>
  <c r="AO17" i="9"/>
  <c r="AS17" i="9"/>
  <c r="AU18" i="9"/>
  <c r="AK19" i="9"/>
  <c r="AO19" i="9"/>
  <c r="AS19" i="9"/>
  <c r="AI20" i="9"/>
  <c r="AM20" i="9"/>
  <c r="AQ20" i="9"/>
  <c r="AU20" i="9"/>
  <c r="AK21" i="9"/>
  <c r="AO21" i="9"/>
  <c r="AS21" i="9"/>
  <c r="AI22" i="9"/>
  <c r="AM22" i="9"/>
  <c r="AQ22" i="9"/>
  <c r="AU22" i="9"/>
  <c r="AK23" i="9"/>
  <c r="AO23" i="9"/>
  <c r="AS23" i="9"/>
  <c r="AI24" i="9"/>
  <c r="AM24" i="9"/>
  <c r="AQ24" i="9"/>
  <c r="AN8" i="9"/>
  <c r="AR8" i="9"/>
  <c r="AH9" i="9"/>
  <c r="AL9" i="9"/>
  <c r="AP9" i="9"/>
  <c r="AT9" i="9"/>
  <c r="AN10" i="9"/>
  <c r="AR10" i="9"/>
  <c r="AH11" i="9"/>
  <c r="AL11" i="9"/>
  <c r="AP11" i="9"/>
  <c r="AT11" i="9"/>
  <c r="AN12" i="9"/>
  <c r="AR12" i="9"/>
  <c r="AH13" i="9"/>
  <c r="AL13" i="9"/>
  <c r="AP13" i="9"/>
  <c r="AT13" i="9"/>
  <c r="AN14" i="9"/>
  <c r="AR14" i="9"/>
  <c r="AH15" i="9"/>
  <c r="AL15" i="9"/>
  <c r="AP15" i="9"/>
  <c r="AT15" i="9"/>
  <c r="AN16" i="9"/>
  <c r="AR16" i="9"/>
  <c r="AH17" i="9"/>
  <c r="AL17" i="9"/>
  <c r="AP17" i="9"/>
  <c r="AT17" i="9"/>
  <c r="AN18" i="9"/>
  <c r="AR18" i="9"/>
  <c r="AH19" i="9"/>
  <c r="AL19" i="9"/>
  <c r="AP19" i="9"/>
  <c r="AT19" i="9"/>
  <c r="AN20" i="9"/>
  <c r="AR20" i="9"/>
  <c r="AP21" i="9"/>
  <c r="AT21" i="9"/>
  <c r="AR22" i="9"/>
  <c r="AP23" i="9"/>
  <c r="AT23" i="9"/>
  <c r="AN24" i="9"/>
  <c r="AR24" i="9"/>
  <c r="AK8" i="9"/>
  <c r="AO8" i="9"/>
  <c r="AS8" i="9"/>
  <c r="AI9" i="9"/>
  <c r="AM9" i="9"/>
  <c r="AQ9" i="9"/>
  <c r="AU9" i="9"/>
  <c r="AK10" i="9"/>
  <c r="AO10" i="9"/>
  <c r="AS10" i="9"/>
  <c r="AI11" i="9"/>
  <c r="AM11" i="9"/>
  <c r="AQ11" i="9"/>
  <c r="AU11" i="9"/>
  <c r="AK12" i="9"/>
  <c r="AO12" i="9"/>
  <c r="AS12" i="9"/>
  <c r="AI13" i="9"/>
  <c r="AM13" i="9"/>
  <c r="AQ13" i="9"/>
  <c r="AU13" i="9"/>
  <c r="AK14" i="9"/>
  <c r="AO14" i="9"/>
  <c r="AS14" i="9"/>
  <c r="AI15" i="9"/>
  <c r="AM15" i="9"/>
  <c r="AQ15" i="9"/>
  <c r="AU15" i="9"/>
  <c r="AK16" i="9"/>
  <c r="AO16" i="9"/>
  <c r="AS16" i="9"/>
  <c r="AI17" i="9"/>
  <c r="AM17" i="9"/>
  <c r="AQ17" i="9"/>
  <c r="AU17" i="9"/>
  <c r="AK18" i="9"/>
  <c r="AO18" i="9"/>
  <c r="AS18" i="9"/>
  <c r="AI19" i="9"/>
  <c r="AM19" i="9"/>
  <c r="AQ19" i="9"/>
  <c r="AU19" i="9"/>
  <c r="AK20" i="9"/>
  <c r="AO20" i="9"/>
  <c r="AS20" i="9"/>
  <c r="AM21" i="9"/>
  <c r="AQ21" i="9"/>
  <c r="AU21" i="9"/>
  <c r="AK22" i="9"/>
  <c r="AO22" i="9"/>
  <c r="AS22" i="9"/>
  <c r="AM23" i="9"/>
  <c r="AQ23" i="9"/>
  <c r="AU23" i="9"/>
  <c r="AK24" i="9"/>
  <c r="AO24" i="9"/>
  <c r="AS24" i="9"/>
  <c r="AR9" i="9"/>
  <c r="AR11" i="9"/>
  <c r="AR13" i="9"/>
  <c r="AR15" i="9"/>
  <c r="AR17" i="9"/>
  <c r="AR19" i="9"/>
  <c r="AU24" i="9"/>
  <c r="AK25" i="9"/>
  <c r="AO25" i="9"/>
  <c r="AS25" i="9"/>
  <c r="AI26" i="9"/>
  <c r="AM26" i="9"/>
  <c r="AQ26" i="9"/>
  <c r="AU26" i="9"/>
  <c r="AK27" i="9"/>
  <c r="AO27" i="9"/>
  <c r="AS27" i="9"/>
  <c r="AI28" i="9"/>
  <c r="AM28" i="9"/>
  <c r="AQ28" i="9"/>
  <c r="AU28" i="9"/>
  <c r="AK29" i="9"/>
  <c r="AO29" i="9"/>
  <c r="AS29" i="9"/>
  <c r="AI30" i="9"/>
  <c r="AM30" i="9"/>
  <c r="AQ30" i="9"/>
  <c r="AU30" i="9"/>
  <c r="AK31" i="9"/>
  <c r="AO31" i="9"/>
  <c r="AS31" i="9"/>
  <c r="AI32" i="9"/>
  <c r="AM32" i="9"/>
  <c r="AQ32" i="9"/>
  <c r="AU32" i="9"/>
  <c r="AK33" i="9"/>
  <c r="AO33" i="9"/>
  <c r="AS33" i="9"/>
  <c r="AI34" i="9"/>
  <c r="AM34" i="9"/>
  <c r="AQ34" i="9"/>
  <c r="AU34" i="9"/>
  <c r="AK35" i="9"/>
  <c r="AO35" i="9"/>
  <c r="AS35" i="9"/>
  <c r="AI36" i="9"/>
  <c r="AM36" i="9"/>
  <c r="AQ36" i="9"/>
  <c r="AU36" i="9"/>
  <c r="AK37" i="9"/>
  <c r="AO37" i="9"/>
  <c r="AS37" i="9"/>
  <c r="AI38" i="9"/>
  <c r="AM38" i="9"/>
  <c r="AQ38" i="9"/>
  <c r="AU38" i="9"/>
  <c r="AK39" i="9"/>
  <c r="AO39" i="9"/>
  <c r="AS39" i="9"/>
  <c r="AI40" i="9"/>
  <c r="AM40" i="9"/>
  <c r="AQ40" i="9"/>
  <c r="AU40" i="9"/>
  <c r="AK41" i="9"/>
  <c r="AO41" i="9"/>
  <c r="AS41" i="9"/>
  <c r="AI42" i="9"/>
  <c r="AM42" i="9"/>
  <c r="AQ42" i="9"/>
  <c r="AU42" i="9"/>
  <c r="AK43" i="9"/>
  <c r="AO43" i="9"/>
  <c r="AS43" i="9"/>
  <c r="AI44" i="9"/>
  <c r="AM44" i="9"/>
  <c r="AQ44" i="9"/>
  <c r="AU44" i="9"/>
  <c r="AK45" i="9"/>
  <c r="AO45" i="9"/>
  <c r="AS45" i="9"/>
  <c r="AI46" i="9"/>
  <c r="AM46" i="9"/>
  <c r="AQ46" i="9"/>
  <c r="AU46" i="9"/>
  <c r="AK47" i="9"/>
  <c r="AO47" i="9"/>
  <c r="AS47" i="9"/>
  <c r="AI48" i="9"/>
  <c r="AM48" i="9"/>
  <c r="AQ48" i="9"/>
  <c r="AU48" i="9"/>
  <c r="AK49" i="9"/>
  <c r="AO49" i="9"/>
  <c r="AS49" i="9"/>
  <c r="AI50" i="9"/>
  <c r="AM50" i="9"/>
  <c r="AQ50" i="9"/>
  <c r="AU50" i="9"/>
  <c r="AK51" i="9"/>
  <c r="AO51" i="9"/>
  <c r="AS51" i="9"/>
  <c r="AI52" i="9"/>
  <c r="AM52" i="9"/>
  <c r="AQ52" i="9"/>
  <c r="AU52" i="9"/>
  <c r="AK53" i="9"/>
  <c r="AO53" i="9"/>
  <c r="AS53" i="9"/>
  <c r="AI54" i="9"/>
  <c r="AM54" i="9"/>
  <c r="AQ54" i="9"/>
  <c r="AU54" i="9"/>
  <c r="AK55" i="9"/>
  <c r="AO55" i="9"/>
  <c r="AS55" i="9"/>
  <c r="AI56" i="9"/>
  <c r="AM56" i="9"/>
  <c r="AQ56" i="9"/>
  <c r="AU56" i="9"/>
  <c r="AK57" i="9"/>
  <c r="AO57" i="9"/>
  <c r="AS57" i="9"/>
  <c r="AI58" i="9"/>
  <c r="AM58" i="9"/>
  <c r="AQ58" i="9"/>
  <c r="AU58" i="9"/>
  <c r="AK59" i="9"/>
  <c r="AO59" i="9"/>
  <c r="AS59" i="9"/>
  <c r="AI60" i="9"/>
  <c r="AM60" i="9"/>
  <c r="AQ60" i="9"/>
  <c r="AU60" i="9"/>
  <c r="AK61" i="9"/>
  <c r="AO61" i="9"/>
  <c r="AS61" i="9"/>
  <c r="AI62" i="9"/>
  <c r="AM62" i="9"/>
  <c r="AQ62" i="9"/>
  <c r="AU62" i="9"/>
  <c r="AK63" i="9"/>
  <c r="AO63" i="9"/>
  <c r="AS63" i="9"/>
  <c r="AI64" i="9"/>
  <c r="AM64" i="9"/>
  <c r="AQ64" i="9"/>
  <c r="AU64" i="9"/>
  <c r="AK65" i="9"/>
  <c r="AO65" i="9"/>
  <c r="AS65" i="9"/>
  <c r="AI66" i="9"/>
  <c r="AM66" i="9"/>
  <c r="AQ66" i="9"/>
  <c r="AU66" i="9"/>
  <c r="AK67" i="9"/>
  <c r="AO67" i="9"/>
  <c r="AS67" i="9"/>
  <c r="AI68" i="9"/>
  <c r="AM68" i="9"/>
  <c r="AQ68" i="9"/>
  <c r="AU68" i="9"/>
  <c r="AK69" i="9"/>
  <c r="AO69" i="9"/>
  <c r="AS69" i="9"/>
  <c r="AI70" i="9"/>
  <c r="AM70" i="9"/>
  <c r="AQ70" i="9"/>
  <c r="AU70" i="9"/>
  <c r="AK71" i="9"/>
  <c r="AO71" i="9"/>
  <c r="AS71" i="9"/>
  <c r="AI72" i="9"/>
  <c r="AM72" i="9"/>
  <c r="AQ72" i="9"/>
  <c r="AU72" i="9"/>
  <c r="AK73" i="9"/>
  <c r="AO73" i="9"/>
  <c r="AS73" i="9"/>
  <c r="AI74" i="9"/>
  <c r="AM74" i="9"/>
  <c r="AQ74" i="9"/>
  <c r="AU74" i="9"/>
  <c r="AK75" i="9"/>
  <c r="AO75" i="9"/>
  <c r="AS75" i="9"/>
  <c r="AI76" i="9"/>
  <c r="AM76" i="9"/>
  <c r="AQ76" i="9"/>
  <c r="AU76" i="9"/>
  <c r="AK77" i="9"/>
  <c r="AO77" i="9"/>
  <c r="AS77" i="9"/>
  <c r="AI78" i="9"/>
  <c r="AL25" i="9"/>
  <c r="AP25" i="9"/>
  <c r="AT25" i="9"/>
  <c r="AJ26" i="9"/>
  <c r="AN26" i="9"/>
  <c r="AR26" i="9"/>
  <c r="AL27" i="9"/>
  <c r="AP27" i="9"/>
  <c r="AT27" i="9"/>
  <c r="AJ28" i="9"/>
  <c r="AN28" i="9"/>
  <c r="AR28" i="9"/>
  <c r="AL29" i="9"/>
  <c r="AP29" i="9"/>
  <c r="AT29" i="9"/>
  <c r="AJ30" i="9"/>
  <c r="AN30" i="9"/>
  <c r="AR30" i="9"/>
  <c r="AL31" i="9"/>
  <c r="AP31" i="9"/>
  <c r="AT31" i="9"/>
  <c r="AJ32" i="9"/>
  <c r="AN32" i="9"/>
  <c r="AR32" i="9"/>
  <c r="AL33" i="9"/>
  <c r="AP33" i="9"/>
  <c r="AT33" i="9"/>
  <c r="AJ34" i="9"/>
  <c r="AN34" i="9"/>
  <c r="AR34" i="9"/>
  <c r="AL35" i="9"/>
  <c r="AP35" i="9"/>
  <c r="AT35" i="9"/>
  <c r="AJ36" i="9"/>
  <c r="AN36" i="9"/>
  <c r="AR36" i="9"/>
  <c r="AH37" i="9"/>
  <c r="AL37" i="9"/>
  <c r="AP37" i="9"/>
  <c r="AT37" i="9"/>
  <c r="AJ38" i="9"/>
  <c r="AN38" i="9"/>
  <c r="AR38" i="9"/>
  <c r="AL39" i="9"/>
  <c r="AP39" i="9"/>
  <c r="AT39" i="9"/>
  <c r="AJ40" i="9"/>
  <c r="AN40" i="9"/>
  <c r="AR40" i="9"/>
  <c r="AP41" i="9"/>
  <c r="AT41" i="9"/>
  <c r="AJ42" i="9"/>
  <c r="AN42" i="9"/>
  <c r="AR42" i="9"/>
  <c r="AP43" i="9"/>
  <c r="AT43" i="9"/>
  <c r="AJ44" i="9"/>
  <c r="AN44" i="9"/>
  <c r="AR44" i="9"/>
  <c r="AP45" i="9"/>
  <c r="AT45" i="9"/>
  <c r="AJ46" i="9"/>
  <c r="AN46" i="9"/>
  <c r="AR46" i="9"/>
  <c r="AP47" i="9"/>
  <c r="AT47" i="9"/>
  <c r="AJ48" i="9"/>
  <c r="AN48" i="9"/>
  <c r="AR48" i="9"/>
  <c r="AP49" i="9"/>
  <c r="AT49" i="9"/>
  <c r="AJ50" i="9"/>
  <c r="AN50" i="9"/>
  <c r="AR50" i="9"/>
  <c r="AP51" i="9"/>
  <c r="AT51" i="9"/>
  <c r="AJ52" i="9"/>
  <c r="AN52" i="9"/>
  <c r="AR52" i="9"/>
  <c r="AP53" i="9"/>
  <c r="AT53" i="9"/>
  <c r="AJ54" i="9"/>
  <c r="AN54" i="9"/>
  <c r="AR54" i="9"/>
  <c r="AP55" i="9"/>
  <c r="AT55" i="9"/>
  <c r="AJ56" i="9"/>
  <c r="AN56" i="9"/>
  <c r="AR56" i="9"/>
  <c r="AP57" i="9"/>
  <c r="AT57" i="9"/>
  <c r="AJ58" i="9"/>
  <c r="AN58" i="9"/>
  <c r="AR58" i="9"/>
  <c r="AT59" i="9"/>
  <c r="AJ60" i="9"/>
  <c r="AN60" i="9"/>
  <c r="AR60" i="9"/>
  <c r="AP61" i="9"/>
  <c r="AT61" i="9"/>
  <c r="AJ62" i="9"/>
  <c r="AN62" i="9"/>
  <c r="AR62" i="9"/>
  <c r="AP63" i="9"/>
  <c r="AT63" i="9"/>
  <c r="AJ64" i="9"/>
  <c r="AN64" i="9"/>
  <c r="AR64" i="9"/>
  <c r="AP65" i="9"/>
  <c r="AT65" i="9"/>
  <c r="AJ66" i="9"/>
  <c r="AN66" i="9"/>
  <c r="AR66" i="9"/>
  <c r="AP67" i="9"/>
  <c r="AT67" i="9"/>
  <c r="AJ68" i="9"/>
  <c r="AN68" i="9"/>
  <c r="AR68" i="9"/>
  <c r="AP69" i="9"/>
  <c r="AT69" i="9"/>
  <c r="AJ70" i="9"/>
  <c r="AN70" i="9"/>
  <c r="AR70" i="9"/>
  <c r="AP71" i="9"/>
  <c r="AT71" i="9"/>
  <c r="AJ72" i="9"/>
  <c r="AN72" i="9"/>
  <c r="AR72" i="9"/>
  <c r="AP73" i="9"/>
  <c r="AT73" i="9"/>
  <c r="AJ74" i="9"/>
  <c r="AN74" i="9"/>
  <c r="AR74" i="9"/>
  <c r="AP75" i="9"/>
  <c r="AT75" i="9"/>
  <c r="AJ76" i="9"/>
  <c r="AN76" i="9"/>
  <c r="AR76" i="9"/>
  <c r="AP77" i="9"/>
  <c r="AT77" i="9"/>
  <c r="AJ78" i="9"/>
  <c r="AN78" i="9"/>
  <c r="AR78" i="9"/>
  <c r="AM25" i="9"/>
  <c r="AQ25" i="9"/>
  <c r="AU25" i="9"/>
  <c r="AK26" i="9"/>
  <c r="AO26" i="9"/>
  <c r="AS26" i="9"/>
  <c r="AM27" i="9"/>
  <c r="AQ27" i="9"/>
  <c r="AU27" i="9"/>
  <c r="AK28" i="9"/>
  <c r="AO28" i="9"/>
  <c r="AS28" i="9"/>
  <c r="AM29" i="9"/>
  <c r="AQ29" i="9"/>
  <c r="AU29" i="9"/>
  <c r="AK30" i="9"/>
  <c r="AO30" i="9"/>
  <c r="AS30" i="9"/>
  <c r="AM31" i="9"/>
  <c r="AQ31" i="9"/>
  <c r="AU31" i="9"/>
  <c r="AK32" i="9"/>
  <c r="AO32" i="9"/>
  <c r="AS32" i="9"/>
  <c r="AM33" i="9"/>
  <c r="AQ33" i="9"/>
  <c r="AU33" i="9"/>
  <c r="AK34" i="9"/>
  <c r="AO34" i="9"/>
  <c r="AS34" i="9"/>
  <c r="AM35" i="9"/>
  <c r="AQ35" i="9"/>
  <c r="AU35" i="9"/>
  <c r="AK36" i="9"/>
  <c r="AO36" i="9"/>
  <c r="AS36" i="9"/>
  <c r="AI37" i="9"/>
  <c r="AM37" i="9"/>
  <c r="AQ37" i="9"/>
  <c r="AU37" i="9"/>
  <c r="AK38" i="9"/>
  <c r="AO38" i="9"/>
  <c r="AS38" i="9"/>
  <c r="AM39" i="9"/>
  <c r="AQ39" i="9"/>
  <c r="AU39" i="9"/>
  <c r="AK40" i="9"/>
  <c r="AO40" i="9"/>
  <c r="AS40" i="9"/>
  <c r="AQ41" i="9"/>
  <c r="AU41" i="9"/>
  <c r="AK42" i="9"/>
  <c r="AO42" i="9"/>
  <c r="AS42" i="9"/>
  <c r="AQ43" i="9"/>
  <c r="AU43" i="9"/>
  <c r="AK44" i="9"/>
  <c r="AO44" i="9"/>
  <c r="AS44" i="9"/>
  <c r="AQ45" i="9"/>
  <c r="AU45" i="9"/>
  <c r="AK46" i="9"/>
  <c r="AO46" i="9"/>
  <c r="AS46" i="9"/>
  <c r="AQ47" i="9"/>
  <c r="AU47" i="9"/>
  <c r="AK48" i="9"/>
  <c r="AO48" i="9"/>
  <c r="AS48" i="9"/>
  <c r="AQ49" i="9"/>
  <c r="AU49" i="9"/>
  <c r="AK50" i="9"/>
  <c r="AO50" i="9"/>
  <c r="AS50" i="9"/>
  <c r="AQ51" i="9"/>
  <c r="AU51" i="9"/>
  <c r="AK52" i="9"/>
  <c r="AO52" i="9"/>
  <c r="AS52" i="9"/>
  <c r="AQ53" i="9"/>
  <c r="AU53" i="9"/>
  <c r="AK54" i="9"/>
  <c r="AO54" i="9"/>
  <c r="AS54" i="9"/>
  <c r="AQ55" i="9"/>
  <c r="AU55" i="9"/>
  <c r="AK56" i="9"/>
  <c r="AO56" i="9"/>
  <c r="AS56" i="9"/>
  <c r="AU57" i="9"/>
  <c r="AK58" i="9"/>
  <c r="AO58" i="9"/>
  <c r="AS58" i="9"/>
  <c r="AU59" i="9"/>
  <c r="AK60" i="9"/>
  <c r="AO60" i="9"/>
  <c r="AS60" i="9"/>
  <c r="AU61" i="9"/>
  <c r="AK62" i="9"/>
  <c r="AO62" i="9"/>
  <c r="AS62" i="9"/>
  <c r="AQ63" i="9"/>
  <c r="AU63" i="9"/>
  <c r="AK64" i="9"/>
  <c r="AO64" i="9"/>
  <c r="AS64" i="9"/>
  <c r="AQ65" i="9"/>
  <c r="AU65" i="9"/>
  <c r="AK66" i="9"/>
  <c r="AO66" i="9"/>
  <c r="AS66" i="9"/>
  <c r="AQ67" i="9"/>
  <c r="AU67" i="9"/>
  <c r="AK68" i="9"/>
  <c r="AO68" i="9"/>
  <c r="AS68" i="9"/>
  <c r="AQ69" i="9"/>
  <c r="AU69" i="9"/>
  <c r="AK70" i="9"/>
  <c r="AO70" i="9"/>
  <c r="AS70" i="9"/>
  <c r="AQ71" i="9"/>
  <c r="AU71" i="9"/>
  <c r="AK72" i="9"/>
  <c r="AO72" i="9"/>
  <c r="AS72" i="9"/>
  <c r="AQ73" i="9"/>
  <c r="AU73" i="9"/>
  <c r="AK74" i="9"/>
  <c r="AO74" i="9"/>
  <c r="AS74" i="9"/>
  <c r="AQ75" i="9"/>
  <c r="AU75" i="9"/>
  <c r="AK76" i="9"/>
  <c r="AO76" i="9"/>
  <c r="AS76" i="9"/>
  <c r="AU77" i="9"/>
  <c r="AK78" i="9"/>
  <c r="AO78" i="9"/>
  <c r="AS78" i="9"/>
  <c r="AR39" i="9"/>
  <c r="AL40" i="9"/>
  <c r="AP40" i="9"/>
  <c r="AT40" i="9"/>
  <c r="AP42" i="9"/>
  <c r="AT42" i="9"/>
  <c r="AP44" i="9"/>
  <c r="AT44" i="9"/>
  <c r="AP46" i="9"/>
  <c r="AT46" i="9"/>
  <c r="AL48" i="9"/>
  <c r="AP48" i="9"/>
  <c r="AT48" i="9"/>
  <c r="AP50" i="9"/>
  <c r="AT50" i="9"/>
  <c r="AP52" i="9"/>
  <c r="AT52" i="9"/>
  <c r="AP54" i="9"/>
  <c r="AT54" i="9"/>
  <c r="AT56" i="9"/>
  <c r="AP58" i="9"/>
  <c r="AT58" i="9"/>
  <c r="AT60" i="9"/>
  <c r="AP62" i="9"/>
  <c r="AT62" i="9"/>
  <c r="AP64" i="9"/>
  <c r="AT64" i="9"/>
  <c r="AP66" i="9"/>
  <c r="AT66" i="9"/>
  <c r="AP68" i="9"/>
  <c r="AT68" i="9"/>
  <c r="AL70" i="9"/>
  <c r="AP70" i="9"/>
  <c r="AT70" i="9"/>
  <c r="AP72" i="9"/>
  <c r="AT72" i="9"/>
  <c r="AP74" i="9"/>
  <c r="AT74" i="9"/>
  <c r="AP76" i="9"/>
  <c r="AT76" i="9"/>
  <c r="AP78" i="9"/>
  <c r="AT78" i="9"/>
  <c r="AP79" i="9"/>
  <c r="AT79" i="9"/>
  <c r="AJ80" i="9"/>
  <c r="AN80" i="9"/>
  <c r="AR80" i="9"/>
  <c r="AT81" i="9"/>
  <c r="AJ82" i="9"/>
  <c r="AN82" i="9"/>
  <c r="AR82" i="9"/>
  <c r="AT83" i="9"/>
  <c r="AJ84" i="9"/>
  <c r="AN84" i="9"/>
  <c r="AR84" i="9"/>
  <c r="AP85" i="9"/>
  <c r="AT85" i="9"/>
  <c r="AJ86" i="9"/>
  <c r="AN86" i="9"/>
  <c r="AR86" i="9"/>
  <c r="AT87" i="9"/>
  <c r="AJ88" i="9"/>
  <c r="AN88" i="9"/>
  <c r="AR88" i="9"/>
  <c r="AT89" i="9"/>
  <c r="AJ90" i="9"/>
  <c r="AN90" i="9"/>
  <c r="AR90" i="9"/>
  <c r="AT91" i="9"/>
  <c r="AJ92" i="9"/>
  <c r="AN92" i="9"/>
  <c r="AR92" i="9"/>
  <c r="AP93" i="9"/>
  <c r="AT93" i="9"/>
  <c r="AJ94" i="9"/>
  <c r="AN94" i="9"/>
  <c r="AR94" i="9"/>
  <c r="AT95" i="9"/>
  <c r="AJ96" i="9"/>
  <c r="AN96" i="9"/>
  <c r="AR96" i="9"/>
  <c r="AT97" i="9"/>
  <c r="AJ98" i="9"/>
  <c r="AN98" i="9"/>
  <c r="AR98" i="9"/>
  <c r="AL99" i="9"/>
  <c r="AP99" i="9"/>
  <c r="AT99" i="9"/>
  <c r="AJ100" i="9"/>
  <c r="AN100" i="9"/>
  <c r="AR100" i="9"/>
  <c r="AL101" i="9"/>
  <c r="AP101" i="9"/>
  <c r="AT101" i="9"/>
  <c r="AJ102" i="9"/>
  <c r="AN102" i="9"/>
  <c r="AR102" i="9"/>
  <c r="AP103" i="9"/>
  <c r="AT103" i="9"/>
  <c r="AJ104" i="9"/>
  <c r="AN104" i="9"/>
  <c r="AR104" i="9"/>
  <c r="AP105" i="9"/>
  <c r="AT105" i="9"/>
  <c r="AJ106" i="9"/>
  <c r="AN106" i="9"/>
  <c r="AR106" i="9"/>
  <c r="AL107" i="9"/>
  <c r="AP107" i="9"/>
  <c r="AT107" i="9"/>
  <c r="AJ108" i="9"/>
  <c r="AN108" i="9"/>
  <c r="AR108" i="9"/>
  <c r="AL109" i="9"/>
  <c r="AP109" i="9"/>
  <c r="AT109" i="9"/>
  <c r="AJ119" i="9"/>
  <c r="AN119" i="9"/>
  <c r="AR119" i="9"/>
  <c r="AH120" i="9"/>
  <c r="AL120" i="9"/>
  <c r="AP120" i="9"/>
  <c r="AT120" i="9"/>
  <c r="AJ121" i="9"/>
  <c r="AN121" i="9"/>
  <c r="AR121" i="9"/>
  <c r="AJ122" i="9"/>
  <c r="AN122" i="9"/>
  <c r="AR122" i="9"/>
  <c r="AH123" i="9"/>
  <c r="AL123" i="9"/>
  <c r="AP123" i="9"/>
  <c r="AT123" i="9"/>
  <c r="AJ124" i="9"/>
  <c r="AN124" i="9"/>
  <c r="AR124" i="9"/>
  <c r="AH125" i="9"/>
  <c r="AL125" i="9"/>
  <c r="AP125" i="9"/>
  <c r="AT125" i="9"/>
  <c r="AJ126" i="9"/>
  <c r="AN126" i="9"/>
  <c r="AR126" i="9"/>
  <c r="AH127" i="9"/>
  <c r="AL127" i="9"/>
  <c r="AP127" i="9"/>
  <c r="AT127" i="9"/>
  <c r="AJ128" i="9"/>
  <c r="AN128" i="9"/>
  <c r="AR128" i="9"/>
  <c r="AH129" i="9"/>
  <c r="AL129" i="9"/>
  <c r="AP129" i="9"/>
  <c r="AT129" i="9"/>
  <c r="AJ130" i="9"/>
  <c r="AN130" i="9"/>
  <c r="AR130" i="9"/>
  <c r="AH131" i="9"/>
  <c r="AL131" i="9"/>
  <c r="AP131" i="9"/>
  <c r="AT131" i="9"/>
  <c r="AJ132" i="9"/>
  <c r="AN132" i="9"/>
  <c r="AR132" i="9"/>
  <c r="AL133" i="9"/>
  <c r="AP133" i="9"/>
  <c r="AT133" i="9"/>
  <c r="AU79" i="9"/>
  <c r="AK80" i="9"/>
  <c r="AO80" i="9"/>
  <c r="AS80" i="9"/>
  <c r="AK82" i="9"/>
  <c r="AO82" i="9"/>
  <c r="AS82" i="9"/>
  <c r="AU83" i="9"/>
  <c r="AK84" i="9"/>
  <c r="AO84" i="9"/>
  <c r="AS84" i="9"/>
  <c r="AQ85" i="9"/>
  <c r="AU85" i="9"/>
  <c r="AK86" i="9"/>
  <c r="AO86" i="9"/>
  <c r="AS86" i="9"/>
  <c r="AU87" i="9"/>
  <c r="AK88" i="9"/>
  <c r="AO88" i="9"/>
  <c r="AS88" i="9"/>
  <c r="AU89" i="9"/>
  <c r="AK90" i="9"/>
  <c r="AO90" i="9"/>
  <c r="AS90" i="9"/>
  <c r="AU91" i="9"/>
  <c r="AK92" i="9"/>
  <c r="AO92" i="9"/>
  <c r="AS92" i="9"/>
  <c r="AQ93" i="9"/>
  <c r="AU93" i="9"/>
  <c r="AK94" i="9"/>
  <c r="AO94" i="9"/>
  <c r="AS94" i="9"/>
  <c r="AU95" i="9"/>
  <c r="AK96" i="9"/>
  <c r="AO96" i="9"/>
  <c r="AS96" i="9"/>
  <c r="AU97" i="9"/>
  <c r="AK98" i="9"/>
  <c r="AO98" i="9"/>
  <c r="AS98" i="9"/>
  <c r="AQ99" i="9"/>
  <c r="AU99" i="9"/>
  <c r="AK100" i="9"/>
  <c r="AO100" i="9"/>
  <c r="AS100" i="9"/>
  <c r="AU101" i="9"/>
  <c r="AK102" i="9"/>
  <c r="AO102" i="9"/>
  <c r="AS102" i="9"/>
  <c r="AK104" i="9"/>
  <c r="AO104" i="9"/>
  <c r="AS104" i="9"/>
  <c r="AK106" i="9"/>
  <c r="AO106" i="9"/>
  <c r="AS106" i="9"/>
  <c r="AM107" i="9"/>
  <c r="AQ107" i="9"/>
  <c r="AU107" i="9"/>
  <c r="AK108" i="9"/>
  <c r="AO108" i="9"/>
  <c r="AS108" i="9"/>
  <c r="AM109" i="9"/>
  <c r="AQ109" i="9"/>
  <c r="AU109" i="9"/>
  <c r="AK119" i="9"/>
  <c r="AO119" i="9"/>
  <c r="AS119" i="9"/>
  <c r="AI120" i="9"/>
  <c r="AM120" i="9"/>
  <c r="AQ120" i="9"/>
  <c r="AU120" i="9"/>
  <c r="AK121" i="9"/>
  <c r="AO121" i="9"/>
  <c r="AS121" i="9"/>
  <c r="AK122" i="9"/>
  <c r="AO122" i="9"/>
  <c r="AS122" i="9"/>
  <c r="AI123" i="9"/>
  <c r="AM123" i="9"/>
  <c r="AQ123" i="9"/>
  <c r="AU123" i="9"/>
  <c r="AK124" i="9"/>
  <c r="AO124" i="9"/>
  <c r="AS124" i="9"/>
  <c r="AI125" i="9"/>
  <c r="AM125" i="9"/>
  <c r="AQ125" i="9"/>
  <c r="AU125" i="9"/>
  <c r="AK126" i="9"/>
  <c r="AO126" i="9"/>
  <c r="AS126" i="9"/>
  <c r="AI127" i="9"/>
  <c r="AM127" i="9"/>
  <c r="AQ127" i="9"/>
  <c r="AU127" i="9"/>
  <c r="AK128" i="9"/>
  <c r="AO128" i="9"/>
  <c r="AS128" i="9"/>
  <c r="AI129" i="9"/>
  <c r="AM129" i="9"/>
  <c r="AQ129" i="9"/>
  <c r="AU129" i="9"/>
  <c r="AK130" i="9"/>
  <c r="AO130" i="9"/>
  <c r="AS130" i="9"/>
  <c r="AI131" i="9"/>
  <c r="AM131" i="9"/>
  <c r="AQ131" i="9"/>
  <c r="AU131" i="9"/>
  <c r="AK132" i="9"/>
  <c r="AO132" i="9"/>
  <c r="AS132" i="9"/>
  <c r="AM133" i="9"/>
  <c r="AQ133" i="9"/>
  <c r="AU133" i="9"/>
  <c r="AP80" i="9"/>
  <c r="AT80" i="9"/>
  <c r="AP82" i="9"/>
  <c r="AT82" i="9"/>
  <c r="AR83" i="9"/>
  <c r="AH84" i="9"/>
  <c r="AL84" i="9"/>
  <c r="AP84" i="9"/>
  <c r="AT84" i="9"/>
  <c r="AN85" i="9"/>
  <c r="AR85" i="9"/>
  <c r="AH86" i="9"/>
  <c r="AL86" i="9"/>
  <c r="AP86" i="9"/>
  <c r="AT86" i="9"/>
  <c r="AR87" i="9"/>
  <c r="AH88" i="9"/>
  <c r="AL88" i="9"/>
  <c r="AP88" i="9"/>
  <c r="AT88" i="9"/>
  <c r="AR89" i="9"/>
  <c r="AH90" i="9"/>
  <c r="AL90" i="9"/>
  <c r="AP90" i="9"/>
  <c r="AT90" i="9"/>
  <c r="AR91" i="9"/>
  <c r="AH92" i="9"/>
  <c r="AL92" i="9"/>
  <c r="AP92" i="9"/>
  <c r="AT92" i="9"/>
  <c r="AN93" i="9"/>
  <c r="AR93" i="9"/>
  <c r="AH94" i="9"/>
  <c r="AL94" i="9"/>
  <c r="AP94" i="9"/>
  <c r="AT94" i="9"/>
  <c r="AR95" i="9"/>
  <c r="AH96" i="9"/>
  <c r="AL96" i="9"/>
  <c r="AP96" i="9"/>
  <c r="AT96" i="9"/>
  <c r="AR97" i="9"/>
  <c r="AL98" i="9"/>
  <c r="AP98" i="9"/>
  <c r="AT98" i="9"/>
  <c r="AR99" i="9"/>
  <c r="AH100" i="9"/>
  <c r="AL100" i="9"/>
  <c r="AP100" i="9"/>
  <c r="AT100" i="9"/>
  <c r="AR101" i="9"/>
  <c r="AH102" i="9"/>
  <c r="AL102" i="9"/>
  <c r="AP102" i="9"/>
  <c r="AT102" i="9"/>
  <c r="AH104" i="9"/>
  <c r="AL104" i="9"/>
  <c r="AP104" i="9"/>
  <c r="AT104" i="9"/>
  <c r="AH106" i="9"/>
  <c r="AL106" i="9"/>
  <c r="AP106" i="9"/>
  <c r="AT106" i="9"/>
  <c r="AN107" i="9"/>
  <c r="AR107" i="9"/>
  <c r="AL108" i="9"/>
  <c r="AP108" i="9"/>
  <c r="AT108" i="9"/>
  <c r="AN109" i="9"/>
  <c r="AR109" i="9"/>
  <c r="AP119" i="9"/>
  <c r="AT119" i="9"/>
  <c r="AJ120" i="9"/>
  <c r="AN120" i="9"/>
  <c r="AR120" i="9"/>
  <c r="AL121" i="9"/>
  <c r="AP121" i="9"/>
  <c r="AT121" i="9"/>
  <c r="AH122" i="9"/>
  <c r="AL122" i="9"/>
  <c r="AP122" i="9"/>
  <c r="AT122" i="9"/>
  <c r="AJ123" i="9"/>
  <c r="AN123" i="9"/>
  <c r="AR123" i="9"/>
  <c r="AL124" i="9"/>
  <c r="AP124" i="9"/>
  <c r="AT124" i="9"/>
  <c r="AJ125" i="9"/>
  <c r="AN125" i="9"/>
  <c r="AR125" i="9"/>
  <c r="AL126" i="9"/>
  <c r="AP126" i="9"/>
  <c r="AT126" i="9"/>
  <c r="AJ127" i="9"/>
  <c r="AN127" i="9"/>
  <c r="AR127" i="9"/>
  <c r="AL128" i="9"/>
  <c r="AP128" i="9"/>
  <c r="AT128" i="9"/>
  <c r="AN129" i="9"/>
  <c r="AR129" i="9"/>
  <c r="AL130" i="9"/>
  <c r="AP130" i="9"/>
  <c r="AT130" i="9"/>
  <c r="AJ131" i="9"/>
  <c r="AN131" i="9"/>
  <c r="AR131" i="9"/>
  <c r="AL132" i="9"/>
  <c r="AP132" i="9"/>
  <c r="AT132" i="9"/>
  <c r="AN133" i="9"/>
  <c r="AR133" i="9"/>
  <c r="AM78" i="9"/>
  <c r="AQ78" i="9"/>
  <c r="AU78" i="9"/>
  <c r="AK79" i="9"/>
  <c r="AO79" i="9"/>
  <c r="AS79" i="9"/>
  <c r="AI80" i="9"/>
  <c r="AM80" i="9"/>
  <c r="AQ80" i="9"/>
  <c r="AU80" i="9"/>
  <c r="AK81" i="9"/>
  <c r="AO81" i="9"/>
  <c r="AS81" i="9"/>
  <c r="AI82" i="9"/>
  <c r="AM82" i="9"/>
  <c r="AQ82" i="9"/>
  <c r="AU82" i="9"/>
  <c r="AK83" i="9"/>
  <c r="AO83" i="9"/>
  <c r="AS83" i="9"/>
  <c r="AI84" i="9"/>
  <c r="AM84" i="9"/>
  <c r="AQ84" i="9"/>
  <c r="AU84" i="9"/>
  <c r="AK85" i="9"/>
  <c r="AO85" i="9"/>
  <c r="AS85" i="9"/>
  <c r="AI86" i="9"/>
  <c r="AM86" i="9"/>
  <c r="AQ86" i="9"/>
  <c r="AU86" i="9"/>
  <c r="AK87" i="9"/>
  <c r="AO87" i="9"/>
  <c r="AS87" i="9"/>
  <c r="AI88" i="9"/>
  <c r="AM88" i="9"/>
  <c r="AQ88" i="9"/>
  <c r="AU88" i="9"/>
  <c r="AK89" i="9"/>
  <c r="AO89" i="9"/>
  <c r="AS89" i="9"/>
  <c r="AI90" i="9"/>
  <c r="AM90" i="9"/>
  <c r="AQ90" i="9"/>
  <c r="AU90" i="9"/>
  <c r="AK91" i="9"/>
  <c r="AO91" i="9"/>
  <c r="AS91" i="9"/>
  <c r="AI92" i="9"/>
  <c r="AM92" i="9"/>
  <c r="AQ92" i="9"/>
  <c r="AU92" i="9"/>
  <c r="AK93" i="9"/>
  <c r="AO93" i="9"/>
  <c r="AS93" i="9"/>
  <c r="AI94" i="9"/>
  <c r="AM94" i="9"/>
  <c r="AQ94" i="9"/>
  <c r="AU94" i="9"/>
  <c r="AK95" i="9"/>
  <c r="AO95" i="9"/>
  <c r="AS95" i="9"/>
  <c r="AI96" i="9"/>
  <c r="AM96" i="9"/>
  <c r="AQ96" i="9"/>
  <c r="AU96" i="9"/>
  <c r="AK97" i="9"/>
  <c r="AO97" i="9"/>
  <c r="AS97" i="9"/>
  <c r="AI98" i="9"/>
  <c r="AM98" i="9"/>
  <c r="AQ98" i="9"/>
  <c r="AU98" i="9"/>
  <c r="AK99" i="9"/>
  <c r="AO99" i="9"/>
  <c r="AS99" i="9"/>
  <c r="AI100" i="9"/>
  <c r="AM100" i="9"/>
  <c r="AQ100" i="9"/>
  <c r="AU100" i="9"/>
  <c r="AK101" i="9"/>
  <c r="AO101" i="9"/>
  <c r="AS101" i="9"/>
  <c r="AI102" i="9"/>
  <c r="AM102" i="9"/>
  <c r="AQ102" i="9"/>
  <c r="AU102" i="9"/>
  <c r="AK103" i="9"/>
  <c r="AO103" i="9"/>
  <c r="AS103" i="9"/>
  <c r="AI104" i="9"/>
  <c r="AM104" i="9"/>
  <c r="AQ104" i="9"/>
  <c r="AU104" i="9"/>
  <c r="AK105" i="9"/>
  <c r="AO105" i="9"/>
  <c r="AS105" i="9"/>
  <c r="AI106" i="9"/>
  <c r="AM106" i="9"/>
  <c r="AQ106" i="9"/>
  <c r="AU106" i="9"/>
  <c r="AK107" i="9"/>
  <c r="AO107" i="9"/>
  <c r="AS107" i="9"/>
  <c r="AI108" i="9"/>
  <c r="AM108" i="9"/>
  <c r="AQ108" i="9"/>
  <c r="AU108" i="9"/>
  <c r="AK109" i="9"/>
  <c r="AO109" i="9"/>
  <c r="AS109" i="9"/>
  <c r="AM119" i="9"/>
  <c r="AQ119" i="9"/>
  <c r="AU119" i="9"/>
  <c r="AK120" i="9"/>
  <c r="AO120" i="9"/>
  <c r="AS120" i="9"/>
  <c r="AM121" i="9"/>
  <c r="AQ121" i="9"/>
  <c r="AU121" i="9"/>
  <c r="AI122" i="9"/>
  <c r="AM122" i="9"/>
  <c r="AQ122" i="9"/>
  <c r="AU122" i="9"/>
  <c r="AK123" i="9"/>
  <c r="AO123" i="9"/>
  <c r="AS123" i="9"/>
  <c r="AM124" i="9"/>
  <c r="AQ124" i="9"/>
  <c r="AU124" i="9"/>
  <c r="AK125" i="9"/>
  <c r="AO125" i="9"/>
  <c r="AS125" i="9"/>
  <c r="AM126" i="9"/>
  <c r="AQ126" i="9"/>
  <c r="AU126" i="9"/>
  <c r="AK127" i="9"/>
  <c r="AO127" i="9"/>
  <c r="AS127" i="9"/>
  <c r="AM128" i="9"/>
  <c r="AQ128" i="9"/>
  <c r="AU128" i="9"/>
  <c r="AK129" i="9"/>
  <c r="AO129" i="9"/>
  <c r="AS129" i="9"/>
  <c r="AI130" i="9"/>
  <c r="AM130" i="9"/>
  <c r="AQ130" i="9"/>
  <c r="AU130" i="9"/>
  <c r="AK131" i="9"/>
  <c r="AO131" i="9"/>
  <c r="AS131" i="9"/>
  <c r="AI132" i="9"/>
  <c r="AM132" i="9"/>
  <c r="AQ132" i="9"/>
  <c r="AU132" i="9"/>
  <c r="AK133" i="9"/>
  <c r="AO133" i="9"/>
  <c r="AS133" i="9"/>
  <c r="P110" i="9"/>
  <c r="Q110" i="9"/>
  <c r="Y110" i="9"/>
  <c r="R111" i="9"/>
  <c r="V111" i="9"/>
  <c r="Z111" i="9"/>
  <c r="AD111" i="9"/>
  <c r="S112" i="9"/>
  <c r="W112" i="9"/>
  <c r="AA112" i="9"/>
  <c r="T110" i="9"/>
  <c r="AC110" i="9"/>
  <c r="R110" i="9"/>
  <c r="V110" i="9"/>
  <c r="Z110" i="9"/>
  <c r="AD110" i="9"/>
  <c r="S111" i="9"/>
  <c r="W111" i="9"/>
  <c r="AA111" i="9"/>
  <c r="P112" i="9"/>
  <c r="T112" i="9"/>
  <c r="X112" i="9"/>
  <c r="AB112" i="9"/>
  <c r="U110" i="9"/>
  <c r="S110" i="9"/>
  <c r="W110" i="9"/>
  <c r="AA110" i="9"/>
  <c r="P111" i="9"/>
  <c r="T111" i="9"/>
  <c r="X111" i="9"/>
  <c r="AB111" i="9"/>
  <c r="Q112" i="9"/>
  <c r="U112" i="9"/>
  <c r="Y112" i="9"/>
  <c r="AC112" i="9"/>
  <c r="X110" i="9"/>
  <c r="AB110" i="9"/>
  <c r="Q111" i="9"/>
  <c r="U111" i="9"/>
  <c r="Y111" i="9"/>
  <c r="AC111" i="9"/>
  <c r="R112" i="9"/>
  <c r="V112" i="9"/>
  <c r="Z112" i="9"/>
  <c r="AD112" i="9"/>
  <c r="AJ40" i="8" l="1"/>
  <c r="AM40" i="8"/>
  <c r="AL40" i="8"/>
  <c r="AI40" i="8"/>
  <c r="AG5" i="9"/>
  <c r="AH5" i="9"/>
  <c r="AN5" i="9"/>
  <c r="AQ5" i="9"/>
  <c r="AJ5" i="9"/>
  <c r="AL5" i="9"/>
  <c r="AI5" i="9"/>
  <c r="AR5" i="9"/>
  <c r="AK5" i="9"/>
  <c r="AT5" i="9"/>
  <c r="AM5" i="9"/>
  <c r="AP5" i="9"/>
  <c r="AO5" i="9"/>
  <c r="AU5" i="9"/>
  <c r="AS5" i="9"/>
  <c r="AG6" i="9"/>
  <c r="AJ6" i="9"/>
  <c r="AO6" i="9"/>
  <c r="AH6" i="9"/>
  <c r="AQ6" i="9"/>
  <c r="AT6" i="9"/>
  <c r="AM6" i="9"/>
  <c r="AN6" i="9"/>
  <c r="AS6" i="9"/>
  <c r="AL6" i="9"/>
  <c r="AU6" i="9"/>
  <c r="AR6" i="9"/>
  <c r="AP6" i="9"/>
  <c r="AI6" i="9"/>
  <c r="AK6" i="9"/>
  <c r="AG7" i="9"/>
  <c r="AK7" i="9"/>
  <c r="AP7" i="9"/>
  <c r="AI7" i="9"/>
  <c r="AR7" i="9"/>
  <c r="AL7" i="9"/>
  <c r="AO7" i="9"/>
  <c r="AT7" i="9"/>
  <c r="AM7" i="9"/>
  <c r="AS7" i="9"/>
  <c r="AH7" i="9"/>
  <c r="AQ7" i="9"/>
  <c r="AJ7" i="9"/>
  <c r="AU7" i="9"/>
  <c r="AN7" i="9"/>
  <c r="J112" i="9"/>
  <c r="I112" i="9"/>
  <c r="O110" i="9"/>
  <c r="L112" i="9"/>
  <c r="N110" i="9"/>
  <c r="G112" i="9"/>
  <c r="E112" i="9"/>
  <c r="F112" i="9"/>
  <c r="L110" i="9"/>
  <c r="N111" i="9"/>
  <c r="K110" i="9"/>
  <c r="H112" i="9"/>
  <c r="J110" i="9"/>
  <c r="L111" i="9"/>
  <c r="M110" i="9"/>
  <c r="O111" i="9"/>
  <c r="AV111" i="9" s="1"/>
  <c r="H110" i="9"/>
  <c r="J111" i="9"/>
  <c r="G110" i="9"/>
  <c r="M111" i="9"/>
  <c r="O112" i="9"/>
  <c r="H111" i="9"/>
  <c r="I110" i="9"/>
  <c r="N112" i="9"/>
  <c r="K111" i="9"/>
  <c r="E111" i="9"/>
  <c r="M112" i="9"/>
  <c r="F111" i="9"/>
  <c r="E110" i="9"/>
  <c r="I111" i="9"/>
  <c r="K112" i="9"/>
  <c r="F110" i="9"/>
  <c r="AG39" i="8"/>
  <c r="AF39" i="8"/>
  <c r="AE39" i="8"/>
  <c r="AD39" i="8"/>
  <c r="AG38" i="8"/>
  <c r="AF38" i="8"/>
  <c r="AE38" i="8"/>
  <c r="AD38" i="8"/>
  <c r="AG37" i="8"/>
  <c r="AF37" i="8"/>
  <c r="AE37" i="8"/>
  <c r="AD37" i="8"/>
  <c r="AG36" i="8"/>
  <c r="AF36" i="8"/>
  <c r="AE36" i="8"/>
  <c r="AD36" i="8"/>
  <c r="AG35" i="8"/>
  <c r="AF35" i="8"/>
  <c r="AE35" i="8"/>
  <c r="AD35" i="8"/>
  <c r="AG34" i="8"/>
  <c r="AF34" i="8"/>
  <c r="AE34" i="8"/>
  <c r="AD34" i="8"/>
  <c r="AG33" i="8"/>
  <c r="AF33" i="8"/>
  <c r="AE33" i="8"/>
  <c r="AD33" i="8"/>
  <c r="AG32" i="8"/>
  <c r="AF32" i="8"/>
  <c r="AE32" i="8"/>
  <c r="AD32" i="8"/>
  <c r="AG31" i="8"/>
  <c r="AF31" i="8"/>
  <c r="AE31" i="8"/>
  <c r="AD31" i="8"/>
  <c r="AG30" i="8"/>
  <c r="AF30" i="8"/>
  <c r="AE30" i="8"/>
  <c r="AD30" i="8"/>
  <c r="AG29" i="8"/>
  <c r="AF29" i="8"/>
  <c r="AE29" i="8"/>
  <c r="AD29" i="8"/>
  <c r="AG28" i="8"/>
  <c r="AF28" i="8"/>
  <c r="AE28" i="8"/>
  <c r="AD28" i="8"/>
  <c r="AG23" i="8"/>
  <c r="AF23" i="8"/>
  <c r="AE23" i="8"/>
  <c r="AD23" i="8"/>
  <c r="AG22" i="8"/>
  <c r="AF22" i="8"/>
  <c r="AE22" i="8"/>
  <c r="AD22" i="8"/>
  <c r="AG21" i="8"/>
  <c r="AF21" i="8"/>
  <c r="AE21" i="8"/>
  <c r="AD21" i="8"/>
  <c r="AG20" i="8"/>
  <c r="AF20" i="8"/>
  <c r="AE20" i="8"/>
  <c r="AD20" i="8"/>
  <c r="AG19" i="8"/>
  <c r="AF19" i="8"/>
  <c r="AE19" i="8"/>
  <c r="AD19" i="8"/>
  <c r="AG18" i="8"/>
  <c r="AF18" i="8"/>
  <c r="AE18" i="8"/>
  <c r="AD18" i="8"/>
  <c r="AG17" i="8"/>
  <c r="AF17" i="8"/>
  <c r="AE17" i="8"/>
  <c r="AD17" i="8"/>
  <c r="AG16" i="8"/>
  <c r="AF16" i="8"/>
  <c r="AE16" i="8"/>
  <c r="AD16" i="8"/>
  <c r="AG15" i="8"/>
  <c r="AF15" i="8"/>
  <c r="AE15" i="8"/>
  <c r="AD15" i="8"/>
  <c r="AG14" i="8"/>
  <c r="AF14" i="8"/>
  <c r="AE14" i="8"/>
  <c r="AD14" i="8"/>
  <c r="AG13" i="8"/>
  <c r="AF13" i="8"/>
  <c r="AE13" i="8"/>
  <c r="AD13" i="8"/>
  <c r="AG12" i="8"/>
  <c r="AF12" i="8"/>
  <c r="AE12" i="8"/>
  <c r="AD12" i="8"/>
  <c r="AG11" i="8"/>
  <c r="AF11" i="8"/>
  <c r="AE11" i="8"/>
  <c r="AD11" i="8"/>
  <c r="AG10" i="8"/>
  <c r="AF10" i="8"/>
  <c r="AE10" i="8"/>
  <c r="AD10" i="8"/>
  <c r="AG9" i="8"/>
  <c r="AF9" i="8"/>
  <c r="AE9" i="8"/>
  <c r="AD9" i="8"/>
  <c r="AG8" i="8"/>
  <c r="AF8" i="8"/>
  <c r="AE8" i="8"/>
  <c r="AD8" i="8"/>
  <c r="AG7" i="8"/>
  <c r="AF7" i="8"/>
  <c r="AE7" i="8"/>
  <c r="AD7" i="8"/>
  <c r="AG6" i="8"/>
  <c r="AF6" i="8"/>
  <c r="AE6" i="8"/>
  <c r="AD6" i="8"/>
  <c r="AG5" i="8"/>
  <c r="AF5" i="8"/>
  <c r="AE5" i="8"/>
  <c r="AD5" i="8"/>
  <c r="AV112" i="9" l="1"/>
  <c r="AV110" i="9"/>
  <c r="AI15" i="8"/>
  <c r="AK23" i="8"/>
  <c r="AK29" i="8"/>
  <c r="AI35" i="8"/>
  <c r="AI19" i="8"/>
  <c r="AI31" i="8"/>
  <c r="AJ34" i="8"/>
  <c r="AI20" i="8"/>
  <c r="AL32" i="8"/>
  <c r="AK37" i="8"/>
  <c r="AG110" i="9"/>
  <c r="AO110" i="9"/>
  <c r="AH110" i="9"/>
  <c r="AP110" i="9"/>
  <c r="AS110" i="9"/>
  <c r="AL110" i="9"/>
  <c r="AJ110" i="9"/>
  <c r="AI110" i="9"/>
  <c r="AK110" i="9"/>
  <c r="AU110" i="9"/>
  <c r="AQ110" i="9"/>
  <c r="AN110" i="9"/>
  <c r="AT110" i="9"/>
  <c r="AR110" i="9"/>
  <c r="AM110" i="9"/>
  <c r="AJ30" i="8"/>
  <c r="AL36" i="8"/>
  <c r="AG112" i="9"/>
  <c r="AJ112" i="9"/>
  <c r="AS112" i="9"/>
  <c r="AT112" i="9"/>
  <c r="AM112" i="9"/>
  <c r="AH112" i="9"/>
  <c r="AP112" i="9"/>
  <c r="AN112" i="9"/>
  <c r="AI112" i="9"/>
  <c r="AQ112" i="9"/>
  <c r="AO112" i="9"/>
  <c r="AR112" i="9"/>
  <c r="AU112" i="9"/>
  <c r="AL112" i="9"/>
  <c r="AK112" i="9"/>
  <c r="AL28" i="8"/>
  <c r="AK33" i="8"/>
  <c r="AJ38" i="8"/>
  <c r="AG111" i="9"/>
  <c r="AM111" i="9"/>
  <c r="AK111" i="9"/>
  <c r="AJ111" i="9"/>
  <c r="AI111" i="9"/>
  <c r="AR111" i="9"/>
  <c r="AL111" i="9"/>
  <c r="AU111" i="9"/>
  <c r="AS111" i="9"/>
  <c r="AO111" i="9"/>
  <c r="AT111" i="9"/>
  <c r="AH111" i="9"/>
  <c r="AP111" i="9"/>
  <c r="AN111" i="9"/>
  <c r="AQ111" i="9"/>
  <c r="AI39" i="8"/>
  <c r="AJ5" i="8"/>
  <c r="AI6" i="8"/>
  <c r="AL7" i="8"/>
  <c r="AK8" i="8"/>
  <c r="AJ9" i="8"/>
  <c r="AI10" i="8"/>
  <c r="AM10" i="8"/>
  <c r="AL11" i="8"/>
  <c r="AK12" i="8"/>
  <c r="AJ13" i="8"/>
  <c r="AI14" i="8"/>
  <c r="AL15" i="8"/>
  <c r="AK16" i="8"/>
  <c r="AJ17" i="8"/>
  <c r="AI18" i="8"/>
  <c r="AL19" i="8"/>
  <c r="AK20" i="8"/>
  <c r="AJ21" i="8"/>
  <c r="AI22" i="8"/>
  <c r="AL23" i="8"/>
  <c r="AI28" i="8"/>
  <c r="AK32" i="8"/>
  <c r="AI36" i="8"/>
  <c r="AM14" i="8"/>
  <c r="AM18" i="8"/>
  <c r="AM22" i="8"/>
  <c r="AM31" i="8"/>
  <c r="AM35" i="8"/>
  <c r="AM39" i="8"/>
  <c r="AK5" i="8"/>
  <c r="AL8" i="8"/>
  <c r="AI11" i="8"/>
  <c r="AK13" i="8"/>
  <c r="AM15" i="8"/>
  <c r="AL16" i="8"/>
  <c r="AI17" i="8"/>
  <c r="AL18" i="8"/>
  <c r="AM19" i="8"/>
  <c r="AL20" i="8"/>
  <c r="AI21" i="8"/>
  <c r="AJ22" i="8"/>
  <c r="AM23" i="8"/>
  <c r="AM28" i="8"/>
  <c r="AJ29" i="8"/>
  <c r="AK30" i="8"/>
  <c r="AJ31" i="8"/>
  <c r="AM32" i="8"/>
  <c r="AL33" i="8"/>
  <c r="AI34" i="8"/>
  <c r="AJ35" i="8"/>
  <c r="AM36" i="8"/>
  <c r="AJ37" i="8"/>
  <c r="AK38" i="8"/>
  <c r="AL39" i="8"/>
  <c r="AM6" i="8"/>
  <c r="AL6" i="8"/>
  <c r="AM7" i="8"/>
  <c r="AJ10" i="8"/>
  <c r="AJ12" i="8"/>
  <c r="AL5" i="8"/>
  <c r="AJ7" i="8"/>
  <c r="AM8" i="8"/>
  <c r="AK10" i="8"/>
  <c r="AI12" i="8"/>
  <c r="AL13" i="8"/>
  <c r="AJ15" i="8"/>
  <c r="AM16" i="8"/>
  <c r="AL17" i="8"/>
  <c r="AJ19" i="8"/>
  <c r="AM20" i="8"/>
  <c r="AL21" i="8"/>
  <c r="AK22" i="8"/>
  <c r="AJ23" i="8"/>
  <c r="AJ28" i="8"/>
  <c r="AI29" i="8"/>
  <c r="AM29" i="8"/>
  <c r="AL30" i="8"/>
  <c r="AK31" i="8"/>
  <c r="AJ32" i="8"/>
  <c r="AI33" i="8"/>
  <c r="AM33" i="8"/>
  <c r="AL34" i="8"/>
  <c r="AK35" i="8"/>
  <c r="AJ36" i="8"/>
  <c r="AI37" i="8"/>
  <c r="AM37" i="8"/>
  <c r="AL38" i="8"/>
  <c r="AK39" i="8"/>
  <c r="AI7" i="8"/>
  <c r="AM9" i="8"/>
  <c r="AM11" i="8"/>
  <c r="AL14" i="8"/>
  <c r="AK6" i="8"/>
  <c r="AI8" i="8"/>
  <c r="AL9" i="8"/>
  <c r="AJ11" i="8"/>
  <c r="AM12" i="8"/>
  <c r="AK14" i="8"/>
  <c r="AI16" i="8"/>
  <c r="AK18" i="8"/>
  <c r="AM5" i="8"/>
  <c r="AJ8" i="8"/>
  <c r="AL10" i="8"/>
  <c r="AI13" i="8"/>
  <c r="AK15" i="8"/>
  <c r="AM17" i="8"/>
  <c r="AK19" i="8"/>
  <c r="AM21" i="8"/>
  <c r="AI30" i="8"/>
  <c r="AL31" i="8"/>
  <c r="AM34" i="8"/>
  <c r="AK36" i="8"/>
  <c r="AM38" i="8"/>
  <c r="AI5" i="8"/>
  <c r="AK7" i="8"/>
  <c r="AI9" i="8"/>
  <c r="AK11" i="8"/>
  <c r="AM13" i="8"/>
  <c r="AJ16" i="8"/>
  <c r="AJ20" i="8"/>
  <c r="AL22" i="8"/>
  <c r="AK28" i="8"/>
  <c r="AM30" i="8"/>
  <c r="AJ33" i="8"/>
  <c r="AL35" i="8"/>
  <c r="AI38" i="8"/>
  <c r="AJ6" i="8"/>
  <c r="AK9" i="8"/>
  <c r="AL12" i="8"/>
  <c r="AJ14" i="8"/>
  <c r="AK17" i="8"/>
  <c r="AJ18" i="8"/>
  <c r="AK21" i="8"/>
  <c r="AI23" i="8"/>
  <c r="AL29" i="8"/>
  <c r="AI32" i="8"/>
  <c r="AK34" i="8"/>
  <c r="AL37" i="8"/>
  <c r="AJ39" i="8"/>
</calcChain>
</file>

<file path=xl/sharedStrings.xml><?xml version="1.0" encoding="utf-8"?>
<sst xmlns="http://schemas.openxmlformats.org/spreadsheetml/2006/main" count="577" uniqueCount="104">
  <si>
    <t>1)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</si>
  <si>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 Not available</t>
  </si>
  <si>
    <t>Romania</t>
  </si>
  <si>
    <t>Malta</t>
  </si>
  <si>
    <t>Lithuania</t>
  </si>
  <si>
    <t>Latvia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</si>
  <si>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</si>
  <si>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</si>
  <si>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</si>
  <si>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</si>
  <si>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</si>
  <si>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</si>
  <si>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</si>
  <si>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</si>
  <si>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</si>
  <si>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</si>
  <si>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</si>
  <si>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</si>
  <si>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</si>
  <si>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</si>
  <si>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</si>
  <si>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</si>
  <si>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</si>
  <si>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</si>
  <si>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</si>
  <si>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</si>
  <si>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</si>
  <si>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</si>
  <si>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</si>
  <si>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</si>
  <si>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</si>
  <si>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</si>
  <si>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</si>
  <si>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</si>
  <si>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</si>
  <si>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</si>
  <si>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</si>
  <si>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</si>
  <si>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</si>
  <si>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</si>
  <si>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</si>
  <si>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</si>
  <si>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</si>
  <si>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Sources:</t>
  </si>
  <si>
    <t>OECD average</t>
  </si>
  <si>
    <t>Source:</t>
  </si>
  <si>
    <t>Age (in years)</t>
  </si>
  <si>
    <t>Age group</t>
  </si>
  <si>
    <t>0-4</t>
  </si>
  <si>
    <t>15-19</t>
  </si>
  <si>
    <t>20-24</t>
  </si>
  <si>
    <t>5-9</t>
  </si>
  <si>
    <t>10-14</t>
  </si>
  <si>
    <t>Proportion (%) of 0-24</t>
  </si>
  <si>
    <t>-</t>
  </si>
  <si>
    <t>0-24 years old</t>
  </si>
  <si>
    <t>0-14 years old</t>
  </si>
  <si>
    <t>15-24 years old</t>
  </si>
  <si>
    <t>OECD total</t>
  </si>
  <si>
    <t>Countries are ranked in ascending order according to 0-24 year old population</t>
  </si>
  <si>
    <t>0-14 year olds</t>
  </si>
  <si>
    <t>15-24 year olds</t>
  </si>
  <si>
    <t>0-24 year olds</t>
  </si>
  <si>
    <t>0-4 year olds</t>
  </si>
  <si>
    <t>5-9 year olds</t>
  </si>
  <si>
    <t>10-14 year olds</t>
  </si>
  <si>
    <t>15-19 year olds</t>
  </si>
  <si>
    <t>20-24 year olds</t>
  </si>
  <si>
    <t>Proportion (%) of 0-24 year olds aged:</t>
  </si>
  <si>
    <t>Countries are ranked in ascending order according to the proportion of 0-24 year olds aged 0-4</t>
  </si>
  <si>
    <t>Israel (a)</t>
  </si>
  <si>
    <t>a)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</si>
  <si>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Population</t>
  </si>
  <si>
    <r>
      <t xml:space="preserve">Data for Chart SF1.4.C. </t>
    </r>
    <r>
      <rPr>
        <b/>
        <sz val="11"/>
        <rFont val="Arial Narrow"/>
        <family val="2"/>
      </rPr>
      <t>Trends in child population, selected OECD countries</t>
    </r>
  </si>
  <si>
    <t>Youth dependency ratio</t>
  </si>
  <si>
    <t>Croatia</t>
  </si>
  <si>
    <t>Child and youth population</t>
  </si>
  <si>
    <t>Colombia</t>
  </si>
  <si>
    <t>Costa Rica</t>
  </si>
  <si>
    <t>Estimated population aged 0-24, thousands, 1950-2015 (5-year intervals until 2000)</t>
  </si>
  <si>
    <t>Estimated population by single year of age, thousands, 2015</t>
  </si>
  <si>
    <r>
      <t xml:space="preserve">Chart SF1.4.A. </t>
    </r>
    <r>
      <rPr>
        <b/>
        <sz val="12"/>
        <rFont val="Arial Narrow"/>
        <family val="2"/>
      </rPr>
      <t>Child and young adult population, 2015</t>
    </r>
  </si>
  <si>
    <r>
      <t xml:space="preserve">Data for Chart SF1.4.A. </t>
    </r>
    <r>
      <rPr>
        <b/>
        <sz val="11"/>
        <rFont val="Arial Narrow"/>
        <family val="2"/>
      </rPr>
      <t>Child and young adult population, 2015</t>
    </r>
  </si>
  <si>
    <t>Population aged:</t>
  </si>
  <si>
    <t>Estimated population aged 0-24, by age group, thousands</t>
  </si>
  <si>
    <r>
      <t xml:space="preserve">Chart SF1.4.B. </t>
    </r>
    <r>
      <rPr>
        <b/>
        <sz val="12"/>
        <rFont val="Arial Narrow"/>
        <family val="2"/>
      </rPr>
      <t>Age distribution of children and young adults, 2015</t>
    </r>
  </si>
  <si>
    <r>
      <t xml:space="preserve">Data for Chart SF1.4.B. </t>
    </r>
    <r>
      <rPr>
        <b/>
        <sz val="11"/>
        <rFont val="Arial Narrow"/>
        <family val="2"/>
      </rPr>
      <t>Age distribution of children and young adults, 2015</t>
    </r>
  </si>
  <si>
    <t>Distribution (%) of the estimated population aged 0-24 by five year age group</t>
  </si>
  <si>
    <t>Population Index (Base 2000 = 100)</t>
  </si>
  <si>
    <t>Population index (base 2000 = 100) for the population aged 0-14, 2000-2015</t>
  </si>
  <si>
    <t>Estimated number of children and young people (aged 0-20) per one hundred people of working age (aged 20-64)</t>
  </si>
  <si>
    <t>Estimated (1950-2015) and projected (2016-2050) number of children and young people (aged 0-20) per one hundred people of working age (aged 20-64)</t>
  </si>
  <si>
    <r>
      <t xml:space="preserve">Data for Chart SF1.4.A. </t>
    </r>
    <r>
      <rPr>
        <b/>
        <sz val="11"/>
        <rFont val="Arial Narrow"/>
        <family val="2"/>
      </rPr>
      <t>Youth dependency ratio, 1990 and 2015</t>
    </r>
  </si>
  <si>
    <r>
      <t xml:space="preserve">Chart SF1.4.D. </t>
    </r>
    <r>
      <rPr>
        <b/>
        <sz val="12"/>
        <rFont val="Arial Narrow"/>
        <family val="2"/>
      </rPr>
      <t>Youth dependency ratio, 1990 and 2015</t>
    </r>
  </si>
  <si>
    <t>Countries are ranked in ascending order according to the youth dependency ratio in 2015</t>
  </si>
  <si>
    <r>
      <t xml:space="preserve">Data for Chart SF1.4.E. </t>
    </r>
    <r>
      <rPr>
        <b/>
        <sz val="11"/>
        <rFont val="Arial Narrow"/>
        <family val="2"/>
      </rPr>
      <t>Estimated (1950-2015) and projected (2016-2050) youth dependency ratios, selected OECD countries</t>
    </r>
  </si>
  <si>
    <r>
      <t xml:space="preserve">Chart SF1.4.E. </t>
    </r>
    <r>
      <rPr>
        <b/>
        <sz val="12"/>
        <rFont val="Arial Narrow"/>
        <family val="2"/>
      </rPr>
      <t>Estimated (1950-2015) and projected (2016-2050) youth dependency ratios, selected OECD countries</t>
    </r>
  </si>
  <si>
    <t>Estimated and projected number of children and young people (aged 0-20) per one hundred people of working age (aged 20-64)</t>
  </si>
  <si>
    <t>b) Data for the years 2016-2050 are based on the UN Population Division's 'medium fertility variant' population projections. See the United Nations Population Division World Population Prospects webpage (https://esa.un.org/unpd/wpp/) for more information on the methods and assumptions used to produced these projections.</t>
  </si>
  <si>
    <r>
      <t xml:space="preserve">Chart SF1.4.C. </t>
    </r>
    <r>
      <rPr>
        <b/>
        <sz val="12"/>
        <rFont val="Arial Narrow"/>
        <family val="2"/>
      </rPr>
      <t>Trends in the child population, selected OECD countries</t>
    </r>
  </si>
  <si>
    <t>EU average</t>
  </si>
  <si>
    <t>Age distribution of children and young people</t>
  </si>
  <si>
    <t>United Nations Population Division World Population Prospects: The 2017 Revision, https://esa.un.org/unpd/wpp/</t>
  </si>
  <si>
    <t>Israel  (a)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</si>
</sst>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quot;£&quot;#,##0.00;\-&quot;£&quot;#,##0.00"/>
    <numFmt numFmtId="165" formatCode="_-* #,##0.00_-;\-* #,##0.00_-;_-* &quot;-&quot;??_-;_-@_-"/>
    <numFmt numFmtId="166" formatCode="0.0"/>
    <numFmt numFmtId="167" formatCode="_ * #,##0.00_ ;_ * \-#,##0.00_ ;_ * &quot;-&quot;??_ ;_ @_ "/>
    <numFmt numFmtId="168" formatCode="#,##0.0,_)"/>
    <numFmt numFmtId="169" formatCode="&quot;On&quot;;&quot;On&quot;;&quot;Off&quot;"/>
    <numFmt numFmtId="170" formatCode="General_)"/>
    <numFmt numFmtId="171" formatCode="#,##0.0"/>
    <numFmt numFmtId="172" formatCode="#,##0.000"/>
    <numFmt numFmtId="173" formatCode="#,##0.00%;[Red]\(#,##0.00%\)"/>
    <numFmt numFmtId="174" formatCode="&quot;$&quot;#,##0\ ;\(&quot;$&quot;#,##0\)"/>
    <numFmt numFmtId="175" formatCode="&quot;$&quot;#,##0_);\(&quot;$&quot;#,##0.0\)"/>
    <numFmt numFmtId="176" formatCode="0.00_)"/>
  </numFmts>
  <fonts count="58">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8"/>
      <name val="Arial"/>
      <family val="2"/>
    </font>
    <font>
      <u/>
      <sz val="10"/>
      <color theme="10"/>
      <name val="Arial Narrow"/>
      <family val="2"/>
    </font>
    <font>
      <sz val="8"/>
      <name val="Arial Narrow"/>
      <family val="2"/>
    </font>
    <font>
      <sz val="8"/>
      <color theme="1"/>
      <name val="Arial Narrow"/>
      <family val="2"/>
    </font>
    <font>
      <u/>
      <sz val="10"/>
      <color indexed="12"/>
      <name val="Arial"/>
      <family val="2"/>
    </font>
    <font>
      <u/>
      <sz val="8"/>
      <color theme="10"/>
      <name val="Arial Narrow"/>
      <family val="2"/>
    </font>
    <font>
      <i/>
      <sz val="8"/>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11"/>
      <name val="Arial Narrow"/>
      <family val="2"/>
    </font>
    <font>
      <b/>
      <sz val="12"/>
      <name val="Arial Narrow"/>
      <family val="2"/>
    </font>
    <font>
      <sz val="12"/>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sz val="10"/>
      <color indexed="8"/>
      <name val="Arial"/>
      <family val="2"/>
    </font>
    <font>
      <sz val="8"/>
      <color rgb="FF000000"/>
      <name val="Arial Narrow"/>
      <family val="2"/>
    </font>
    <font>
      <sz val="10"/>
      <color theme="1"/>
      <name val="Arial"/>
      <family val="2"/>
    </font>
    <font>
      <sz val="8"/>
      <color indexed="8"/>
      <name val="Arial"/>
      <family val="2"/>
    </font>
    <font>
      <b/>
      <sz val="8"/>
      <name val="Arial"/>
      <family val="2"/>
    </font>
    <font>
      <b/>
      <sz val="8"/>
      <color indexed="8"/>
      <name val="MS Sans Serif"/>
      <family val="2"/>
    </font>
    <font>
      <sz val="9"/>
      <color indexed="9"/>
      <name val="Times"/>
      <family val="1"/>
    </font>
    <font>
      <b/>
      <u/>
      <sz val="8.5"/>
      <color indexed="8"/>
      <name val="MS Sans Serif"/>
      <family val="2"/>
    </font>
    <font>
      <b/>
      <sz val="8.5"/>
      <color indexed="12"/>
      <name val="MS Sans Serif"/>
      <family val="2"/>
    </font>
    <font>
      <b/>
      <sz val="8"/>
      <color indexed="12"/>
      <name val="Arial"/>
      <family val="2"/>
    </font>
    <font>
      <sz val="9"/>
      <color indexed="8"/>
      <name val="Times"/>
      <family val="1"/>
    </font>
    <font>
      <sz val="9"/>
      <name val="Times"/>
      <family val="1"/>
    </font>
    <font>
      <sz val="9"/>
      <name val="Times New Roman"/>
      <family val="1"/>
    </font>
    <font>
      <sz val="12"/>
      <color indexed="24"/>
      <name val="Times New Roman"/>
      <family val="1"/>
    </font>
    <font>
      <sz val="10"/>
      <color indexed="8"/>
      <name val="MS Sans Serif"/>
      <family val="2"/>
    </font>
    <font>
      <sz val="8.5"/>
      <color indexed="8"/>
      <name val="MS Sans Serif"/>
      <family val="2"/>
    </font>
    <font>
      <sz val="10"/>
      <color indexed="8"/>
      <name val="Arial"/>
      <family val="2"/>
      <charset val="238"/>
    </font>
    <font>
      <b/>
      <sz val="12"/>
      <name val="Arial"/>
      <family val="2"/>
    </font>
    <font>
      <u/>
      <sz val="10"/>
      <color indexed="12"/>
      <name val="Times New Roman"/>
      <family val="1"/>
    </font>
    <font>
      <b/>
      <sz val="10"/>
      <name val="Arial"/>
      <family val="2"/>
    </font>
    <font>
      <b/>
      <sz val="8.5"/>
      <color indexed="8"/>
      <name val="MS Sans Serif"/>
      <family val="2"/>
    </font>
    <font>
      <sz val="8"/>
      <name val="Arial"/>
      <family val="2"/>
      <charset val="238"/>
    </font>
    <font>
      <b/>
      <i/>
      <sz val="16"/>
      <name val="Helv"/>
    </font>
    <font>
      <sz val="8"/>
      <name val="MS Sans Serif"/>
      <family val="2"/>
    </font>
    <font>
      <sz val="10"/>
      <color indexed="8"/>
      <name val="Times"/>
      <family val="1"/>
    </font>
    <font>
      <b/>
      <u/>
      <sz val="10"/>
      <color indexed="8"/>
      <name val="MS Sans Serif"/>
      <family val="2"/>
    </font>
    <font>
      <sz val="8"/>
      <color indexed="8"/>
      <name val="MS Sans Serif"/>
      <family val="2"/>
    </font>
    <font>
      <sz val="7.5"/>
      <color indexed="8"/>
      <name val="MS Sans Serif"/>
      <family val="2"/>
    </font>
    <font>
      <sz val="10"/>
      <name val="Courier"/>
      <family val="3"/>
    </font>
    <font>
      <b/>
      <sz val="14"/>
      <name val="Helv"/>
    </font>
    <font>
      <b/>
      <sz val="12"/>
      <name val="Helv"/>
    </font>
    <font>
      <i/>
      <sz val="8"/>
      <name val="Tms Rmn"/>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CC"/>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s>
  <borders count="19">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style="thin">
        <color indexed="64"/>
      </top>
      <bottom/>
      <diagonal/>
    </border>
    <border>
      <left/>
      <right/>
      <top style="thin">
        <color theme="0" tint="-0.34998626667073579"/>
      </top>
      <bottom/>
      <diagonal/>
    </border>
    <border>
      <left/>
      <right/>
      <top/>
      <bottom style="thin">
        <color theme="1"/>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3"/>
      </top>
      <bottom/>
      <diagonal/>
    </border>
  </borders>
  <cellStyleXfs count="102">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7"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168" fontId="21" fillId="0" borderId="0" applyFill="0" applyBorder="0" applyProtection="0"/>
    <xf numFmtId="0" fontId="6" fillId="0" borderId="0"/>
    <xf numFmtId="0" fontId="6" fillId="0" borderId="0"/>
    <xf numFmtId="0" fontId="22" fillId="0" borderId="0"/>
    <xf numFmtId="0" fontId="6" fillId="0" borderId="0"/>
    <xf numFmtId="0" fontId="7" fillId="0" borderId="0"/>
    <xf numFmtId="9" fontId="6" fillId="0" borderId="0" applyFont="0" applyFill="0" applyBorder="0" applyAlignment="0" applyProtection="0"/>
    <xf numFmtId="2" fontId="23" fillId="0" borderId="0" applyBorder="0">
      <alignment horizontal="right"/>
    </xf>
    <xf numFmtId="169" fontId="23" fillId="0" borderId="0" applyNumberFormat="0" applyBorder="0" applyAlignment="0"/>
    <xf numFmtId="0" fontId="24" fillId="0" borderId="0">
      <alignment vertical="center"/>
    </xf>
    <xf numFmtId="0" fontId="25" fillId="0" borderId="0" applyBorder="0">
      <protection locked="0"/>
    </xf>
    <xf numFmtId="0" fontId="11" fillId="0" borderId="0" applyNumberFormat="0" applyFill="0" applyBorder="0" applyAlignment="0" applyProtection="0"/>
    <xf numFmtId="0" fontId="26" fillId="0" borderId="0"/>
    <xf numFmtId="0" fontId="28" fillId="0" borderId="0"/>
    <xf numFmtId="0" fontId="23" fillId="0" borderId="8">
      <alignment horizontal="center" vertical="center"/>
    </xf>
    <xf numFmtId="0" fontId="7" fillId="5" borderId="9"/>
    <xf numFmtId="0" fontId="31" fillId="6" borderId="10">
      <alignment horizontal="right" vertical="top" wrapText="1"/>
    </xf>
    <xf numFmtId="170" fontId="32" fillId="0" borderId="0">
      <alignment vertical="top"/>
    </xf>
    <xf numFmtId="0" fontId="7" fillId="0" borderId="11"/>
    <xf numFmtId="0" fontId="33" fillId="7" borderId="0">
      <alignment horizontal="center"/>
    </xf>
    <xf numFmtId="0" fontId="34" fillId="7" borderId="0">
      <alignment horizontal="center" vertical="center"/>
    </xf>
    <xf numFmtId="0" fontId="6" fillId="8" borderId="0">
      <alignment horizontal="center" wrapText="1"/>
    </xf>
    <xf numFmtId="0" fontId="35" fillId="7" borderId="0">
      <alignment horizontal="center"/>
    </xf>
    <xf numFmtId="164" fontId="23" fillId="0" borderId="0" applyFont="0" applyFill="0" applyBorder="0" applyProtection="0">
      <alignment horizontal="right" vertical="top"/>
    </xf>
    <xf numFmtId="1" fontId="36" fillId="0" borderId="0">
      <alignment vertical="top"/>
    </xf>
    <xf numFmtId="165" fontId="6" fillId="0" borderId="0" applyFont="0" applyFill="0" applyBorder="0" applyAlignment="0" applyProtection="0"/>
    <xf numFmtId="3" fontId="37" fillId="0" borderId="0">
      <alignment horizontal="right"/>
    </xf>
    <xf numFmtId="171" fontId="37" fillId="0" borderId="0">
      <alignment horizontal="right" vertical="top"/>
    </xf>
    <xf numFmtId="172" fontId="37" fillId="0" borderId="0">
      <alignment horizontal="right" vertical="top"/>
    </xf>
    <xf numFmtId="3" fontId="37" fillId="0" borderId="0">
      <alignment horizontal="right"/>
    </xf>
    <xf numFmtId="171" fontId="37" fillId="0" borderId="0">
      <alignment horizontal="right" vertical="top"/>
    </xf>
    <xf numFmtId="173" fontId="38" fillId="0" borderId="0" applyFont="0" applyFill="0" applyBorder="0" applyAlignment="0" applyProtection="0">
      <alignment horizontal="right" vertical="top"/>
    </xf>
    <xf numFmtId="172" fontId="36" fillId="0" borderId="0">
      <alignment horizontal="right" vertical="top"/>
    </xf>
    <xf numFmtId="3" fontId="39" fillId="0" borderId="0" applyFont="0" applyFill="0" applyBorder="0" applyAlignment="0" applyProtection="0"/>
    <xf numFmtId="174" fontId="39" fillId="0" borderId="0" applyFont="0" applyFill="0" applyBorder="0" applyAlignment="0" applyProtection="0"/>
    <xf numFmtId="0" fontId="40" fillId="9" borderId="9" applyBorder="0">
      <protection locked="0"/>
    </xf>
    <xf numFmtId="0" fontId="39" fillId="0" borderId="0" applyFont="0" applyFill="0" applyBorder="0" applyAlignment="0" applyProtection="0"/>
    <xf numFmtId="166" fontId="23" fillId="0" borderId="0" applyBorder="0"/>
    <xf numFmtId="166" fontId="23" fillId="0" borderId="12"/>
    <xf numFmtId="0" fontId="41" fillId="9" borderId="9">
      <protection locked="0"/>
    </xf>
    <xf numFmtId="0" fontId="6" fillId="9" borderId="11"/>
    <xf numFmtId="0" fontId="6" fillId="7" borderId="0"/>
    <xf numFmtId="2" fontId="39" fillId="0" borderId="0" applyFont="0" applyFill="0" applyBorder="0" applyAlignment="0" applyProtection="0"/>
    <xf numFmtId="0" fontId="29" fillId="7" borderId="11">
      <alignment horizontal="left"/>
    </xf>
    <xf numFmtId="0" fontId="42" fillId="7" borderId="0">
      <alignment horizontal="left"/>
    </xf>
    <xf numFmtId="38" fontId="7" fillId="7" borderId="0" applyNumberFormat="0" applyBorder="0" applyAlignment="0" applyProtection="0"/>
    <xf numFmtId="0" fontId="31" fillId="10" borderId="0">
      <alignment horizontal="right" vertical="top" textRotation="90" wrapText="1"/>
    </xf>
    <xf numFmtId="0" fontId="43" fillId="0" borderId="13" applyNumberFormat="0" applyAlignment="0" applyProtection="0">
      <alignment horizontal="left" vertical="center"/>
    </xf>
    <xf numFmtId="0" fontId="43" fillId="0" borderId="8">
      <alignment horizontal="left" vertical="center"/>
    </xf>
    <xf numFmtId="175" fontId="38" fillId="0" borderId="0">
      <protection locked="0"/>
    </xf>
    <xf numFmtId="175" fontId="38" fillId="0" borderId="0">
      <protection locked="0"/>
    </xf>
    <xf numFmtId="0" fontId="44" fillId="0" borderId="0" applyNumberFormat="0" applyFill="0" applyBorder="0" applyAlignment="0" applyProtection="0">
      <alignment vertical="top"/>
      <protection locked="0"/>
    </xf>
    <xf numFmtId="10" fontId="7" fillId="9" borderId="11" applyNumberFormat="0" applyBorder="0" applyAlignment="0" applyProtection="0"/>
    <xf numFmtId="0" fontId="45" fillId="8" borderId="0">
      <alignment horizontal="center"/>
    </xf>
    <xf numFmtId="0" fontId="6" fillId="7" borderId="11">
      <alignment horizontal="centerContinuous" wrapText="1"/>
    </xf>
    <xf numFmtId="0" fontId="46" fillId="11" borderId="0">
      <alignment horizontal="center" wrapText="1"/>
    </xf>
    <xf numFmtId="0" fontId="47" fillId="7" borderId="8">
      <alignment wrapText="1"/>
    </xf>
    <xf numFmtId="0" fontId="47" fillId="7" borderId="14"/>
    <xf numFmtId="0" fontId="47" fillId="7" borderId="1"/>
    <xf numFmtId="0" fontId="7" fillId="7" borderId="15">
      <alignment horizontal="center" wrapText="1"/>
    </xf>
    <xf numFmtId="0" fontId="6" fillId="0" borderId="0" applyFont="0" applyFill="0" applyBorder="0" applyAlignment="0" applyProtection="0"/>
    <xf numFmtId="176" fontId="48" fillId="0" borderId="0"/>
    <xf numFmtId="0" fontId="6" fillId="0" borderId="0"/>
    <xf numFmtId="0" fontId="49" fillId="0" borderId="0"/>
    <xf numFmtId="0" fontId="6" fillId="0" borderId="0"/>
    <xf numFmtId="0" fontId="6" fillId="0" borderId="0"/>
    <xf numFmtId="0" fontId="23" fillId="0" borderId="0"/>
    <xf numFmtId="0" fontId="23" fillId="0" borderId="0"/>
    <xf numFmtId="1" fontId="32" fillId="0" borderId="0">
      <alignment vertical="top" wrapText="1"/>
    </xf>
    <xf numFmtId="1" fontId="50" fillId="0" borderId="0" applyFill="0" applyBorder="0" applyProtection="0"/>
    <xf numFmtId="1" fontId="38" fillId="0" borderId="0" applyFont="0" applyFill="0" applyBorder="0" applyProtection="0">
      <alignment vertical="center"/>
    </xf>
    <xf numFmtId="1" fontId="37" fillId="0" borderId="0">
      <alignment horizontal="right" vertical="top"/>
    </xf>
    <xf numFmtId="170" fontId="37" fillId="0" borderId="0">
      <alignment horizontal="right" vertical="top"/>
    </xf>
    <xf numFmtId="1" fontId="36" fillId="0" borderId="0" applyNumberFormat="0" applyFill="0" applyBorder="0">
      <alignment vertical="top"/>
    </xf>
    <xf numFmtId="0" fontId="26" fillId="4" borderId="7" applyNumberFormat="0" applyFont="0" applyAlignment="0" applyProtection="0"/>
    <xf numFmtId="0" fontId="38" fillId="0" borderId="0">
      <alignment horizontal="left"/>
    </xf>
    <xf numFmtId="10" fontId="6" fillId="0" borderId="0" applyFont="0" applyFill="0" applyBorder="0" applyAlignment="0" applyProtection="0"/>
    <xf numFmtId="9" fontId="6" fillId="0" borderId="0" applyNumberFormat="0" applyFont="0" applyFill="0" applyBorder="0" applyAlignment="0" applyProtection="0"/>
    <xf numFmtId="0" fontId="7" fillId="7" borderId="11"/>
    <xf numFmtId="0" fontId="34" fillId="7" borderId="0">
      <alignment horizontal="right"/>
    </xf>
    <xf numFmtId="0" fontId="51" fillId="11" borderId="0">
      <alignment horizontal="center"/>
    </xf>
    <xf numFmtId="0" fontId="52" fillId="10" borderId="11">
      <alignment horizontal="left" vertical="top" wrapText="1"/>
    </xf>
    <xf numFmtId="0" fontId="53" fillId="10" borderId="16">
      <alignment horizontal="left" vertical="top" wrapText="1"/>
    </xf>
    <xf numFmtId="0" fontId="52" fillId="10" borderId="17">
      <alignment horizontal="left" vertical="top" wrapText="1"/>
    </xf>
    <xf numFmtId="0" fontId="52" fillId="10" borderId="16">
      <alignment horizontal="left" vertical="top"/>
    </xf>
    <xf numFmtId="0" fontId="23" fillId="0" borderId="1">
      <alignment horizontal="center" vertical="center"/>
    </xf>
    <xf numFmtId="37" fontId="54" fillId="0" borderId="0"/>
    <xf numFmtId="0" fontId="55" fillId="0" borderId="18"/>
    <xf numFmtId="0" fontId="56" fillId="0" borderId="0"/>
    <xf numFmtId="0" fontId="33" fillId="7" borderId="0">
      <alignment horizontal="center"/>
    </xf>
    <xf numFmtId="0" fontId="57" fillId="0" borderId="0"/>
    <xf numFmtId="49" fontId="36" fillId="0" borderId="0" applyFill="0" applyBorder="0" applyAlignment="0" applyProtection="0">
      <alignment vertical="top"/>
    </xf>
    <xf numFmtId="0" fontId="30" fillId="7" borderId="0"/>
    <xf numFmtId="1" fontId="37" fillId="0" borderId="0">
      <alignment vertical="top" wrapText="1"/>
    </xf>
  </cellStyleXfs>
  <cellXfs count="161">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left"/>
    </xf>
    <xf numFmtId="0" fontId="4" fillId="0" borderId="0" xfId="0" applyNumberFormat="1" applyFont="1" applyBorder="1" applyAlignment="1">
      <alignment wrapText="1"/>
    </xf>
    <xf numFmtId="0" fontId="1" fillId="0" borderId="0" xfId="0" applyFont="1" applyBorder="1"/>
    <xf numFmtId="0" fontId="1" fillId="0" borderId="0" xfId="0" applyFont="1" applyBorder="1" applyAlignment="1">
      <alignment horizontal="center"/>
    </xf>
    <xf numFmtId="0" fontId="1" fillId="2" borderId="0" xfId="0" applyFont="1" applyFill="1" applyBorder="1"/>
    <xf numFmtId="0" fontId="1" fillId="3" borderId="1" xfId="0" applyFont="1" applyFill="1" applyBorder="1" applyAlignment="1">
      <alignment horizontal="left"/>
    </xf>
    <xf numFmtId="0" fontId="1" fillId="3" borderId="1" xfId="0" applyFont="1" applyFill="1" applyBorder="1" applyAlignment="1">
      <alignment horizontal="right"/>
    </xf>
    <xf numFmtId="166" fontId="1" fillId="2" borderId="0" xfId="0" applyNumberFormat="1" applyFont="1" applyFill="1" applyBorder="1" applyAlignment="1">
      <alignment horizontal="center"/>
    </xf>
    <xf numFmtId="0" fontId="1" fillId="2" borderId="0" xfId="0" applyFont="1" applyFill="1" applyBorder="1" applyAlignment="1">
      <alignment horizontal="right"/>
    </xf>
    <xf numFmtId="166" fontId="1" fillId="3" borderId="0" xfId="0" applyNumberFormat="1" applyFont="1" applyFill="1" applyBorder="1" applyAlignment="1">
      <alignment horizontal="center"/>
    </xf>
    <xf numFmtId="0" fontId="1" fillId="3" borderId="0" xfId="0" applyFont="1" applyFill="1" applyBorder="1" applyAlignment="1">
      <alignment horizontal="left"/>
    </xf>
    <xf numFmtId="0" fontId="1" fillId="3" borderId="0" xfId="0" applyFont="1" applyFill="1" applyBorder="1" applyAlignment="1">
      <alignment horizontal="right"/>
    </xf>
    <xf numFmtId="0" fontId="1" fillId="2" borderId="1" xfId="0" applyFont="1" applyFill="1" applyBorder="1" applyAlignment="1">
      <alignment horizontal="left"/>
    </xf>
    <xf numFmtId="0" fontId="1" fillId="2" borderId="1" xfId="0" applyFont="1" applyFill="1" applyBorder="1" applyAlignment="1">
      <alignment horizontal="right"/>
    </xf>
    <xf numFmtId="166" fontId="1" fillId="0" borderId="0" xfId="0" applyNumberFormat="1" applyFont="1"/>
    <xf numFmtId="0" fontId="5" fillId="2"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0" fontId="8" fillId="2" borderId="0" xfId="1" applyFont="1" applyFill="1" applyBorder="1" applyAlignment="1" applyProtection="1"/>
    <xf numFmtId="0" fontId="6" fillId="0" borderId="0" xfId="2" applyFont="1"/>
    <xf numFmtId="0" fontId="8" fillId="2" borderId="0" xfId="1" applyFont="1" applyFill="1" applyBorder="1"/>
    <xf numFmtId="0" fontId="1" fillId="3" borderId="4" xfId="0" applyFont="1" applyFill="1" applyBorder="1" applyAlignment="1">
      <alignment horizontal="left"/>
    </xf>
    <xf numFmtId="166" fontId="6" fillId="0" borderId="0" xfId="2" applyNumberFormat="1" applyFont="1"/>
    <xf numFmtId="0" fontId="6" fillId="2" borderId="0" xfId="2" applyFont="1" applyFill="1"/>
    <xf numFmtId="166" fontId="6" fillId="2" borderId="0" xfId="2" applyNumberFormat="1" applyFont="1" applyFill="1"/>
    <xf numFmtId="0" fontId="3" fillId="2" borderId="0" xfId="2" applyFont="1" applyFill="1"/>
    <xf numFmtId="166" fontId="3" fillId="2" borderId="0" xfId="2" applyNumberFormat="1" applyFont="1" applyFill="1"/>
    <xf numFmtId="0" fontId="9" fillId="2" borderId="0" xfId="2" applyFont="1" applyFill="1" applyAlignment="1">
      <alignment vertical="top"/>
    </xf>
    <xf numFmtId="0" fontId="9" fillId="2" borderId="0" xfId="2" applyFont="1" applyFill="1"/>
    <xf numFmtId="166" fontId="9" fillId="2" borderId="0" xfId="2" applyNumberFormat="1" applyFont="1" applyFill="1"/>
    <xf numFmtId="0" fontId="1" fillId="2" borderId="0" xfId="7" applyFont="1" applyFill="1"/>
    <xf numFmtId="0" fontId="1" fillId="3" borderId="0" xfId="7" applyFont="1" applyFill="1"/>
    <xf numFmtId="166" fontId="1" fillId="2" borderId="0" xfId="7" applyNumberFormat="1" applyFont="1" applyFill="1" applyAlignment="1">
      <alignment horizontal="left" vertical="top" wrapText="1"/>
    </xf>
    <xf numFmtId="0" fontId="14" fillId="2" borderId="0" xfId="2" applyFont="1" applyFill="1"/>
    <xf numFmtId="0" fontId="15" fillId="2" borderId="0" xfId="2" applyFont="1" applyFill="1"/>
    <xf numFmtId="0" fontId="16" fillId="2" borderId="0" xfId="2" applyFont="1" applyFill="1"/>
    <xf numFmtId="0" fontId="1" fillId="2" borderId="1" xfId="7" applyFont="1" applyFill="1" applyBorder="1"/>
    <xf numFmtId="0" fontId="14" fillId="2" borderId="0" xfId="2" applyFont="1" applyFill="1" applyAlignment="1">
      <alignment vertical="top"/>
    </xf>
    <xf numFmtId="0" fontId="3" fillId="2" borderId="0" xfId="7" applyFont="1" applyFill="1" applyBorder="1" applyAlignment="1">
      <alignment horizontal="center" vertical="top" wrapText="1"/>
    </xf>
    <xf numFmtId="0" fontId="17" fillId="2" borderId="0" xfId="2" applyFont="1" applyFill="1" applyAlignment="1">
      <alignment horizontal="left" vertical="center"/>
    </xf>
    <xf numFmtId="0" fontId="7" fillId="2" borderId="0" xfId="2" applyFont="1" applyFill="1"/>
    <xf numFmtId="0" fontId="1" fillId="2" borderId="0" xfId="0" applyFont="1" applyFill="1" applyAlignment="1">
      <alignment horizontal="left"/>
    </xf>
    <xf numFmtId="166" fontId="1" fillId="2" borderId="0" xfId="0" applyNumberFormat="1" applyFont="1" applyFill="1" applyAlignment="1">
      <alignment horizontal="left"/>
    </xf>
    <xf numFmtId="0" fontId="10" fillId="0" borderId="0" xfId="0" applyFont="1" applyAlignment="1">
      <alignment horizontal="center"/>
    </xf>
    <xf numFmtId="0" fontId="10" fillId="0" borderId="0" xfId="0" applyFont="1" applyAlignment="1">
      <alignment horizontal="right"/>
    </xf>
    <xf numFmtId="0" fontId="12" fillId="2" borderId="0" xfId="1" applyFont="1" applyFill="1" applyBorder="1" applyAlignment="1" applyProtection="1">
      <alignment horizontal="left"/>
    </xf>
    <xf numFmtId="0" fontId="12" fillId="2" borderId="0" xfId="1" applyFont="1" applyFill="1" applyBorder="1" applyAlignment="1">
      <alignment horizontal="left"/>
    </xf>
    <xf numFmtId="0" fontId="8" fillId="2" borderId="0" xfId="1" applyFont="1" applyFill="1" applyBorder="1" applyAlignment="1" applyProtection="1">
      <alignment horizontal="left"/>
    </xf>
    <xf numFmtId="0" fontId="8" fillId="2" borderId="0" xfId="1" applyFont="1" applyFill="1" applyBorder="1" applyAlignment="1">
      <alignment horizontal="left"/>
    </xf>
    <xf numFmtId="0" fontId="1" fillId="3" borderId="5" xfId="0" applyFont="1" applyFill="1" applyBorder="1" applyAlignment="1">
      <alignment horizontal="left"/>
    </xf>
    <xf numFmtId="0" fontId="1" fillId="3" borderId="6" xfId="0" applyFont="1" applyFill="1" applyBorder="1" applyAlignment="1">
      <alignment horizontal="left"/>
    </xf>
    <xf numFmtId="0" fontId="3" fillId="0" borderId="0" xfId="2" applyFont="1"/>
    <xf numFmtId="0" fontId="6" fillId="2" borderId="0" xfId="2" applyFont="1" applyFill="1" applyAlignment="1"/>
    <xf numFmtId="0" fontId="9" fillId="2" borderId="0" xfId="0" applyFont="1" applyFill="1" applyBorder="1" applyAlignment="1">
      <alignment horizontal="left" vertical="top" wrapText="1"/>
    </xf>
    <xf numFmtId="166" fontId="9" fillId="2" borderId="0" xfId="2" applyNumberFormat="1" applyFont="1" applyFill="1" applyAlignment="1">
      <alignment horizontal="left"/>
    </xf>
    <xf numFmtId="0" fontId="12" fillId="2" borderId="0" xfId="1" applyFont="1" applyFill="1" applyBorder="1" applyAlignment="1"/>
    <xf numFmtId="0" fontId="3" fillId="2" borderId="0" xfId="0" applyFont="1" applyFill="1" applyBorder="1" applyAlignment="1">
      <alignment horizontal="left" vertical="top" wrapText="1"/>
    </xf>
    <xf numFmtId="2" fontId="1" fillId="3" borderId="0" xfId="0" applyNumberFormat="1" applyFont="1" applyFill="1" applyBorder="1" applyAlignment="1">
      <alignment horizontal="center"/>
    </xf>
    <xf numFmtId="2" fontId="1" fillId="2" borderId="0" xfId="0" applyNumberFormat="1" applyFont="1" applyFill="1" applyBorder="1" applyAlignment="1">
      <alignment horizontal="center"/>
    </xf>
    <xf numFmtId="2" fontId="1" fillId="2" borderId="1" xfId="0" applyNumberFormat="1" applyFont="1" applyFill="1" applyBorder="1" applyAlignment="1">
      <alignment horizontal="center"/>
    </xf>
    <xf numFmtId="0" fontId="9" fillId="2" borderId="0" xfId="2" applyFont="1" applyFill="1" applyAlignment="1"/>
    <xf numFmtId="0" fontId="10" fillId="2" borderId="0" xfId="0" applyFont="1" applyFill="1"/>
    <xf numFmtId="0" fontId="9" fillId="2" borderId="0" xfId="2" applyFont="1" applyFill="1" applyAlignment="1">
      <alignment vertical="top" wrapText="1"/>
    </xf>
    <xf numFmtId="0" fontId="3" fillId="2" borderId="0" xfId="1" applyFont="1" applyFill="1" applyBorder="1" applyAlignment="1">
      <alignment horizontal="left"/>
    </xf>
    <xf numFmtId="0" fontId="18" fillId="2" borderId="0" xfId="7" applyFont="1" applyFill="1" applyAlignment="1">
      <alignment horizontal="center" vertical="top" wrapText="1"/>
    </xf>
    <xf numFmtId="0" fontId="17" fillId="2" borderId="0" xfId="7" applyFont="1" applyFill="1" applyAlignment="1">
      <alignment horizontal="center" vertical="top" wrapText="1"/>
    </xf>
    <xf numFmtId="0" fontId="3" fillId="2" borderId="0" xfId="2" applyFont="1" applyFill="1" applyAlignment="1">
      <alignment horizontal="center" vertical="top"/>
    </xf>
    <xf numFmtId="0" fontId="9" fillId="2" borderId="0" xfId="2" applyFont="1" applyFill="1" applyAlignment="1">
      <alignment horizontal="left" vertical="top" wrapText="1"/>
    </xf>
    <xf numFmtId="0" fontId="9" fillId="2" borderId="0" xfId="2" applyFont="1" applyFill="1" applyAlignment="1">
      <alignment horizontal="left"/>
    </xf>
    <xf numFmtId="0" fontId="1" fillId="2" borderId="1" xfId="2" applyFont="1" applyFill="1" applyBorder="1" applyAlignment="1">
      <alignment horizontal="center" vertical="top" wrapText="1"/>
    </xf>
    <xf numFmtId="0" fontId="5" fillId="2" borderId="0" xfId="0" applyFont="1" applyFill="1" applyBorder="1" applyAlignment="1">
      <alignment horizontal="center"/>
    </xf>
    <xf numFmtId="0" fontId="1" fillId="2" borderId="0" xfId="0" applyNumberFormat="1" applyFont="1" applyFill="1" applyBorder="1" applyAlignment="1">
      <alignment horizontal="left" vertical="top" wrapText="1"/>
    </xf>
    <xf numFmtId="0" fontId="3" fillId="2" borderId="0" xfId="0" applyFont="1" applyFill="1" applyBorder="1" applyAlignment="1">
      <alignment horizontal="left" vertical="top" wrapText="1"/>
    </xf>
    <xf numFmtId="0" fontId="8" fillId="2" borderId="0" xfId="1" applyFont="1" applyFill="1" applyBorder="1" applyAlignment="1">
      <alignment horizontal="left"/>
    </xf>
    <xf numFmtId="49" fontId="5" fillId="2" borderId="1" xfId="0" applyNumberFormat="1" applyFont="1" applyFill="1" applyBorder="1" applyAlignment="1">
      <alignment horizontal="center"/>
    </xf>
    <xf numFmtId="1" fontId="5" fillId="2" borderId="1" xfId="0" applyNumberFormat="1" applyFont="1" applyFill="1" applyBorder="1" applyAlignment="1">
      <alignment horizontal="center"/>
    </xf>
    <xf numFmtId="1" fontId="1" fillId="3" borderId="0" xfId="0" applyNumberFormat="1" applyFont="1" applyFill="1" applyBorder="1" applyAlignment="1">
      <alignment horizontal="center"/>
    </xf>
    <xf numFmtId="1" fontId="1" fillId="2" borderId="0"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0" xfId="0" applyNumberFormat="1" applyFont="1" applyFill="1" applyBorder="1" applyAlignment="1">
      <alignment horizontal="left"/>
    </xf>
    <xf numFmtId="1" fontId="3" fillId="2" borderId="0" xfId="2" applyNumberFormat="1" applyFont="1" applyFill="1"/>
    <xf numFmtId="1" fontId="8" fillId="2" borderId="0" xfId="1" applyNumberFormat="1" applyFont="1" applyFill="1" applyBorder="1" applyAlignment="1" applyProtection="1"/>
    <xf numFmtId="1" fontId="8" fillId="2" borderId="0" xfId="1" applyNumberFormat="1" applyFont="1" applyFill="1" applyBorder="1" applyAlignment="1" applyProtection="1">
      <alignment horizontal="left"/>
    </xf>
    <xf numFmtId="1" fontId="1" fillId="2" borderId="0" xfId="0" applyNumberFormat="1" applyFont="1" applyFill="1" applyAlignment="1">
      <alignment horizontal="left"/>
    </xf>
    <xf numFmtId="1" fontId="3" fillId="0" borderId="0" xfId="2" applyNumberFormat="1" applyFont="1"/>
    <xf numFmtId="1" fontId="1" fillId="0" borderId="0" xfId="0" applyNumberFormat="1" applyFont="1" applyAlignment="1">
      <alignment horizontal="left"/>
    </xf>
    <xf numFmtId="2" fontId="1" fillId="0" borderId="0" xfId="0" applyNumberFormat="1" applyFont="1"/>
    <xf numFmtId="0" fontId="1" fillId="2" borderId="0" xfId="1" applyFont="1" applyFill="1" applyBorder="1" applyAlignment="1">
      <alignment horizontal="left"/>
    </xf>
    <xf numFmtId="0" fontId="1" fillId="2" borderId="0" xfId="0" applyNumberFormat="1" applyFont="1" applyFill="1" applyBorder="1" applyAlignment="1">
      <alignment vertical="top" wrapText="1"/>
    </xf>
    <xf numFmtId="1" fontId="1" fillId="3" borderId="4" xfId="0" applyNumberFormat="1" applyFont="1" applyFill="1" applyBorder="1" applyAlignment="1">
      <alignment horizontal="center"/>
    </xf>
    <xf numFmtId="1" fontId="1" fillId="3" borderId="5" xfId="0" applyNumberFormat="1" applyFont="1" applyFill="1" applyBorder="1" applyAlignment="1">
      <alignment horizontal="center"/>
    </xf>
    <xf numFmtId="1" fontId="1" fillId="3" borderId="6" xfId="0" applyNumberFormat="1" applyFont="1" applyFill="1" applyBorder="1" applyAlignment="1">
      <alignment horizontal="center"/>
    </xf>
    <xf numFmtId="166" fontId="1" fillId="2" borderId="1" xfId="0" applyNumberFormat="1" applyFont="1" applyFill="1" applyBorder="1" applyAlignment="1">
      <alignment horizontal="center"/>
    </xf>
    <xf numFmtId="166" fontId="1" fillId="3" borderId="1" xfId="0" applyNumberFormat="1" applyFont="1" applyFill="1" applyBorder="1" applyAlignment="1">
      <alignment horizontal="center"/>
    </xf>
    <xf numFmtId="1" fontId="1" fillId="3" borderId="0" xfId="7" applyNumberFormat="1" applyFont="1" applyFill="1" applyAlignment="1">
      <alignment horizontal="center"/>
    </xf>
    <xf numFmtId="1" fontId="1" fillId="2" borderId="0" xfId="7" applyNumberFormat="1" applyFont="1" applyFill="1" applyAlignment="1">
      <alignment horizontal="center"/>
    </xf>
    <xf numFmtId="2" fontId="1" fillId="2" borderId="0" xfId="7" applyNumberFormat="1" applyFont="1" applyFill="1" applyAlignment="1">
      <alignment horizontal="center"/>
    </xf>
    <xf numFmtId="2" fontId="1" fillId="3" borderId="0" xfId="7" applyNumberFormat="1" applyFont="1" applyFill="1" applyAlignment="1">
      <alignment horizontal="center"/>
    </xf>
    <xf numFmtId="2" fontId="1" fillId="2" borderId="1" xfId="7" applyNumberFormat="1" applyFont="1" applyFill="1" applyBorder="1" applyAlignment="1">
      <alignment horizontal="center"/>
    </xf>
    <xf numFmtId="0" fontId="3" fillId="2" borderId="0" xfId="0" applyFont="1" applyFill="1" applyBorder="1" applyAlignment="1">
      <alignment horizontal="left" vertical="top" wrapText="1"/>
    </xf>
    <xf numFmtId="0" fontId="5" fillId="2" borderId="0" xfId="0" applyFont="1" applyFill="1" applyBorder="1" applyAlignment="1">
      <alignment horizontal="center"/>
    </xf>
    <xf numFmtId="0" fontId="1" fillId="2" borderId="0" xfId="0" applyNumberFormat="1" applyFont="1" applyFill="1" applyBorder="1" applyAlignment="1">
      <alignment horizontal="left" vertical="top" wrapText="1"/>
    </xf>
    <xf numFmtId="0" fontId="3" fillId="2" borderId="0" xfId="0" applyFont="1" applyFill="1" applyBorder="1" applyAlignment="1">
      <alignment horizontal="left" vertical="top" wrapText="1"/>
    </xf>
    <xf numFmtId="1" fontId="1" fillId="3" borderId="1" xfId="0" applyNumberFormat="1" applyFont="1" applyFill="1" applyBorder="1" applyAlignment="1">
      <alignment horizontal="center"/>
    </xf>
    <xf numFmtId="2" fontId="1" fillId="3" borderId="1" xfId="0" applyNumberFormat="1" applyFont="1" applyFill="1" applyBorder="1" applyAlignment="1">
      <alignment horizontal="center"/>
    </xf>
    <xf numFmtId="0" fontId="1" fillId="3" borderId="1" xfId="7" applyFont="1" applyFill="1" applyBorder="1"/>
    <xf numFmtId="0" fontId="7" fillId="2" borderId="0" xfId="2" applyFont="1" applyFill="1" applyAlignment="1"/>
    <xf numFmtId="1" fontId="1" fillId="3" borderId="1" xfId="7" applyNumberFormat="1" applyFont="1" applyFill="1" applyBorder="1" applyAlignment="1">
      <alignment horizontal="center"/>
    </xf>
    <xf numFmtId="166" fontId="1" fillId="2" borderId="0" xfId="7" applyNumberFormat="1" applyFont="1" applyFill="1" applyAlignment="1">
      <alignment horizontal="center"/>
    </xf>
    <xf numFmtId="166" fontId="1" fillId="3" borderId="0" xfId="7" applyNumberFormat="1" applyFont="1" applyFill="1" applyAlignment="1">
      <alignment horizontal="center"/>
    </xf>
    <xf numFmtId="2" fontId="1" fillId="3" borderId="1" xfId="7" applyNumberFormat="1" applyFont="1" applyFill="1" applyBorder="1" applyAlignment="1">
      <alignment horizontal="center"/>
    </xf>
    <xf numFmtId="0" fontId="0" fillId="0" borderId="0" xfId="0" applyAlignment="1"/>
    <xf numFmtId="0" fontId="1" fillId="0" borderId="0" xfId="0" applyFont="1" applyAlignment="1"/>
    <xf numFmtId="0" fontId="10" fillId="0" borderId="0" xfId="0" applyFont="1" applyAlignment="1"/>
    <xf numFmtId="166" fontId="1" fillId="3" borderId="1" xfId="7" applyNumberFormat="1" applyFont="1" applyFill="1" applyBorder="1" applyAlignment="1">
      <alignment horizontal="center"/>
    </xf>
    <xf numFmtId="1" fontId="9" fillId="2" borderId="0" xfId="2" applyNumberFormat="1" applyFont="1" applyFill="1"/>
    <xf numFmtId="0" fontId="1" fillId="0" borderId="0" xfId="0" applyFont="1" applyFill="1" applyBorder="1"/>
    <xf numFmtId="0" fontId="1" fillId="0" borderId="0" xfId="0" applyFont="1" applyFill="1" applyBorder="1" applyAlignment="1">
      <alignment horizontal="left"/>
    </xf>
    <xf numFmtId="1" fontId="1" fillId="0" borderId="0" xfId="0" applyNumberFormat="1" applyFont="1" applyFill="1" applyBorder="1" applyAlignment="1">
      <alignment horizontal="left"/>
    </xf>
    <xf numFmtId="0" fontId="1" fillId="0" borderId="0" xfId="0" applyFont="1" applyFill="1" applyBorder="1" applyAlignment="1">
      <alignment horizontal="center"/>
    </xf>
    <xf numFmtId="0" fontId="1" fillId="0" borderId="0" xfId="0" applyFont="1" applyFill="1" applyAlignment="1">
      <alignment horizontal="center"/>
    </xf>
    <xf numFmtId="0" fontId="4" fillId="0" borderId="0" xfId="0" applyNumberFormat="1" applyFont="1" applyFill="1" applyBorder="1" applyAlignment="1">
      <alignment wrapText="1"/>
    </xf>
    <xf numFmtId="0" fontId="1" fillId="0" borderId="0" xfId="0" applyFont="1" applyFill="1"/>
    <xf numFmtId="0" fontId="1" fillId="0" borderId="0" xfId="0" applyFont="1" applyFill="1" applyAlignment="1">
      <alignment horizontal="right"/>
    </xf>
    <xf numFmtId="0" fontId="1" fillId="2" borderId="2" xfId="2" applyFont="1" applyFill="1" applyBorder="1" applyAlignment="1">
      <alignment horizontal="center" vertical="top" wrapText="1"/>
    </xf>
    <xf numFmtId="0" fontId="13" fillId="2" borderId="0" xfId="2" applyFont="1" applyFill="1" applyAlignment="1">
      <alignment horizontal="left" wrapText="1"/>
    </xf>
    <xf numFmtId="0" fontId="20" fillId="2" borderId="0" xfId="2" applyFont="1" applyFill="1" applyAlignment="1">
      <alignment horizontal="center" vertical="center" wrapText="1"/>
    </xf>
    <xf numFmtId="0" fontId="19" fillId="2" borderId="0" xfId="2" applyFont="1" applyFill="1" applyAlignment="1">
      <alignment horizontal="center" vertical="center" wrapText="1"/>
    </xf>
    <xf numFmtId="0" fontId="18" fillId="2" borderId="0" xfId="7" applyFont="1" applyFill="1" applyAlignment="1">
      <alignment horizontal="center" vertical="top" wrapText="1"/>
    </xf>
    <xf numFmtId="0" fontId="17" fillId="2" borderId="0" xfId="7" applyFont="1" applyFill="1" applyAlignment="1">
      <alignment horizontal="center" vertical="top" wrapText="1"/>
    </xf>
    <xf numFmtId="0" fontId="3" fillId="2" borderId="0" xfId="2" applyFont="1" applyFill="1" applyAlignment="1">
      <alignment horizontal="center" vertical="top"/>
    </xf>
    <xf numFmtId="0" fontId="3" fillId="2" borderId="3" xfId="7" applyFont="1" applyFill="1" applyBorder="1" applyAlignment="1">
      <alignment horizontal="center" vertical="center" wrapText="1"/>
    </xf>
    <xf numFmtId="0" fontId="27" fillId="2" borderId="0" xfId="2" applyFont="1" applyFill="1" applyAlignment="1">
      <alignment horizontal="left" wrapText="1"/>
    </xf>
    <xf numFmtId="0" fontId="27" fillId="2" borderId="0" xfId="2" applyFont="1" applyFill="1" applyAlignment="1">
      <alignment horizontal="left" vertical="top" wrapText="1"/>
    </xf>
    <xf numFmtId="0" fontId="3" fillId="2" borderId="0" xfId="7" applyFont="1" applyFill="1" applyBorder="1" applyAlignment="1">
      <alignment horizontal="center" vertical="center" wrapText="1"/>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1" fillId="2" borderId="6" xfId="0" applyFont="1" applyFill="1" applyBorder="1" applyAlignment="1">
      <alignment horizontal="left" vertical="center"/>
    </xf>
    <xf numFmtId="0" fontId="1" fillId="0" borderId="5" xfId="0" applyFont="1" applyFill="1" applyBorder="1" applyAlignment="1">
      <alignment horizontal="left" vertical="center"/>
    </xf>
    <xf numFmtId="0" fontId="1" fillId="0" borderId="0" xfId="0" applyFont="1" applyFill="1" applyBorder="1" applyAlignment="1">
      <alignment horizontal="left" vertical="center"/>
    </xf>
    <xf numFmtId="0" fontId="5" fillId="2" borderId="2" xfId="0" applyFont="1" applyFill="1" applyBorder="1" applyAlignment="1">
      <alignment horizontal="center"/>
    </xf>
    <xf numFmtId="0" fontId="1" fillId="2" borderId="4" xfId="0" applyFont="1" applyFill="1" applyBorder="1" applyAlignment="1">
      <alignment horizontal="left" vertical="center"/>
    </xf>
    <xf numFmtId="0" fontId="5" fillId="2" borderId="2" xfId="0" applyFont="1" applyFill="1" applyBorder="1" applyAlignment="1">
      <alignment horizontal="center" wrapText="1"/>
    </xf>
    <xf numFmtId="0" fontId="5" fillId="2" borderId="1" xfId="0" applyFont="1" applyFill="1" applyBorder="1" applyAlignment="1">
      <alignment horizontal="center" wrapText="1"/>
    </xf>
    <xf numFmtId="0" fontId="5" fillId="2" borderId="0" xfId="0" applyFont="1" applyFill="1" applyBorder="1" applyAlignment="1">
      <alignment horizontal="center"/>
    </xf>
    <xf numFmtId="0" fontId="1" fillId="2" borderId="3" xfId="0" applyFont="1" applyFill="1" applyBorder="1" applyAlignment="1">
      <alignment horizontal="center"/>
    </xf>
    <xf numFmtId="0" fontId="1" fillId="2" borderId="0" xfId="0" applyNumberFormat="1" applyFont="1" applyFill="1" applyBorder="1" applyAlignment="1">
      <alignment horizontal="left" vertical="top" wrapText="1"/>
    </xf>
    <xf numFmtId="0" fontId="1" fillId="0" borderId="6" xfId="0" applyFont="1" applyFill="1" applyBorder="1" applyAlignment="1">
      <alignment horizontal="left" vertical="center"/>
    </xf>
    <xf numFmtId="0" fontId="1" fillId="2" borderId="1" xfId="0" applyFont="1" applyFill="1" applyBorder="1" applyAlignment="1">
      <alignment horizontal="left" vertical="center"/>
    </xf>
    <xf numFmtId="0" fontId="1" fillId="0" borderId="0" xfId="0" applyFont="1"/>
    <xf numFmtId="1" fontId="5" fillId="2" borderId="2" xfId="0" applyNumberFormat="1" applyFont="1" applyFill="1" applyBorder="1" applyAlignment="1">
      <alignment horizontal="center"/>
    </xf>
  </cellXfs>
  <cellStyles count="102">
    <cellStyle name="annee semestre" xfId="22"/>
    <cellStyle name="AZ1" xfId="8"/>
    <cellStyle name="bin" xfId="23"/>
    <cellStyle name="blue" xfId="24"/>
    <cellStyle name="caché" xfId="25"/>
    <cellStyle name="cell" xfId="26"/>
    <cellStyle name="Col&amp;RowHeadings" xfId="27"/>
    <cellStyle name="ColCodes" xfId="28"/>
    <cellStyle name="ColTitles" xfId="29"/>
    <cellStyle name="column" xfId="30"/>
    <cellStyle name="Comma  [1]" xfId="31"/>
    <cellStyle name="Comma [1]" xfId="32"/>
    <cellStyle name="Comma 2" xfId="5"/>
    <cellStyle name="Comma 2 2" xfId="33"/>
    <cellStyle name="Comma(0)" xfId="34"/>
    <cellStyle name="comma(1)" xfId="35"/>
    <cellStyle name="Comma(3)" xfId="36"/>
    <cellStyle name="Comma[0]" xfId="37"/>
    <cellStyle name="Comma[1]" xfId="38"/>
    <cellStyle name="Comma[2]__" xfId="39"/>
    <cellStyle name="Comma[3]" xfId="40"/>
    <cellStyle name="Comma0" xfId="41"/>
    <cellStyle name="Currency0" xfId="42"/>
    <cellStyle name="DataEntryCells" xfId="43"/>
    <cellStyle name="Date" xfId="44"/>
    <cellStyle name="données" xfId="45"/>
    <cellStyle name="donnéesbord" xfId="46"/>
    <cellStyle name="ErrRpt_DataEntryCells" xfId="47"/>
    <cellStyle name="ErrRpt-DataEntryCells" xfId="48"/>
    <cellStyle name="ErrRpt-GreyBackground" xfId="49"/>
    <cellStyle name="Fixed" xfId="50"/>
    <cellStyle name="formula" xfId="51"/>
    <cellStyle name="gap" xfId="52"/>
    <cellStyle name="Grey" xfId="53"/>
    <cellStyle name="GreyBackground" xfId="54"/>
    <cellStyle name="Header1" xfId="55"/>
    <cellStyle name="Header2" xfId="56"/>
    <cellStyle name="Heading1" xfId="57"/>
    <cellStyle name="Heading2" xfId="58"/>
    <cellStyle name="Hyperlink" xfId="1" builtinId="8"/>
    <cellStyle name="Hyperlink 2" xfId="6"/>
    <cellStyle name="Hyperlink 3" xfId="19"/>
    <cellStyle name="Hyperlink 4" xfId="59"/>
    <cellStyle name="Input [yellow]" xfId="60"/>
    <cellStyle name="ISC" xfId="61"/>
    <cellStyle name="isced" xfId="62"/>
    <cellStyle name="ISCED Titles" xfId="63"/>
    <cellStyle name="level1a" xfId="64"/>
    <cellStyle name="level2" xfId="65"/>
    <cellStyle name="level2a" xfId="66"/>
    <cellStyle name="level3" xfId="67"/>
    <cellStyle name="Migliaia (0)_conti99" xfId="68"/>
    <cellStyle name="Normal" xfId="0" builtinId="0"/>
    <cellStyle name="Normal - Style1" xfId="69"/>
    <cellStyle name="Normal 2" xfId="2"/>
    <cellStyle name="Normal 2 2" xfId="7"/>
    <cellStyle name="Normal 2 3" xfId="9"/>
    <cellStyle name="Normal 2 4" xfId="10"/>
    <cellStyle name="Normal 2_AUG_TabChap2" xfId="70"/>
    <cellStyle name="Normal 3" xfId="3"/>
    <cellStyle name="Normal 3 2" xfId="71"/>
    <cellStyle name="Normal 3 3" xfId="72"/>
    <cellStyle name="Normal 4" xfId="4"/>
    <cellStyle name="Normal 4 2" xfId="21"/>
    <cellStyle name="Normal 4 3" xfId="73"/>
    <cellStyle name="Normal 5" xfId="18"/>
    <cellStyle name="Normal 5 2" xfId="74"/>
    <cellStyle name="Normal 6" xfId="20"/>
    <cellStyle name="Normal 7" xfId="75"/>
    <cellStyle name="Normal 8" xfId="11"/>
    <cellStyle name="Normal 9" xfId="12"/>
    <cellStyle name="Normal-blank" xfId="76"/>
    <cellStyle name="Normal-bottom" xfId="77"/>
    <cellStyle name="Normal-center" xfId="78"/>
    <cellStyle name="Normal-droit" xfId="79"/>
    <cellStyle name="Normal-droite" xfId="80"/>
    <cellStyle name="Normalny_FDB Quest - Parenting support" xfId="13"/>
    <cellStyle name="Normal-top" xfId="81"/>
    <cellStyle name="Note 2" xfId="82"/>
    <cellStyle name="notes" xfId="83"/>
    <cellStyle name="Percent [2]" xfId="84"/>
    <cellStyle name="Percent 2" xfId="14"/>
    <cellStyle name="Prozent_SubCatperStud" xfId="85"/>
    <cellStyle name="row" xfId="86"/>
    <cellStyle name="RowCodes" xfId="87"/>
    <cellStyle name="Row-Col Headings" xfId="88"/>
    <cellStyle name="RowTitles" xfId="89"/>
    <cellStyle name="RowTitles1-Detail" xfId="90"/>
    <cellStyle name="RowTitles-Col2" xfId="91"/>
    <cellStyle name="RowTitles-Detail" xfId="92"/>
    <cellStyle name="semestre" xfId="93"/>
    <cellStyle name="Snorm" xfId="15"/>
    <cellStyle name="socxn" xfId="16"/>
    <cellStyle name="Standard_Info" xfId="94"/>
    <cellStyle name="Table No." xfId="95"/>
    <cellStyle name="Table Title" xfId="96"/>
    <cellStyle name="temp" xfId="97"/>
    <cellStyle name="tête chapitre" xfId="98"/>
    <cellStyle name="TEXT" xfId="99"/>
    <cellStyle name="title1" xfId="100"/>
    <cellStyle name="Wrapped" xfId="101"/>
    <cellStyle name="標準_②Ｂ分類事項一覧（英語）" xfId="17"/>
  </cellStyles>
  <dxfs count="1">
    <dxf>
      <font>
        <color rgb="FF9C0006"/>
      </font>
      <fill>
        <patternFill>
          <bgColor rgb="FFFFC7CE"/>
        </patternFill>
      </fill>
    </dxf>
  </dxfs>
  <tableStyles count="0" defaultTableStyle="TableStyleMedium2" defaultPivotStyle="PivotStyleLight16"/>
  <colors>
    <mruColors>
      <color rgb="FFEDF0F7"/>
      <color rgb="FF929292"/>
      <color rgb="FFA7B9E3"/>
      <color rgb="FFCCCCCC"/>
      <color rgb="FFFFFF66"/>
      <color rgb="FFDA2128"/>
      <color rgb="FF004B8C"/>
      <color rgb="FF04629A"/>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1.xml"/><Relationship Id="rId10" Type="http://schemas.openxmlformats.org/officeDocument/2006/relationships/externalLink" Target="externalLinks/externalLink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7.0906732090788821E-2"/>
          <c:y val="0.19518583077878623"/>
          <c:w val="0.91228800315131897"/>
          <c:h val="0.56460139047504554"/>
        </c:manualLayout>
      </c:layout>
      <c:barChart>
        <c:barDir val="col"/>
        <c:grouping val="stacked"/>
        <c:varyColors val="0"/>
        <c:ser>
          <c:idx val="4"/>
          <c:order val="0"/>
          <c:tx>
            <c:strRef>
              <c:f>'Chart SF1.4.A'!$N$4</c:f>
              <c:strCache>
                <c:ptCount val="1"/>
                <c:pt idx="0">
                  <c:v>0-14 year olds</c:v>
                </c:pt>
              </c:strCache>
            </c:strRef>
          </c:tx>
          <c:spPr>
            <a:solidFill>
              <a:srgbClr val="4F81BD"/>
            </a:solidFill>
            <a:ln w="6350" cmpd="sng">
              <a:solidFill>
                <a:srgbClr val="000000"/>
              </a:solidFill>
              <a:round/>
            </a:ln>
            <a:effectLst/>
          </c:spPr>
          <c:invertIfNegative val="0"/>
          <c:dPt>
            <c:idx val="14"/>
            <c:invertIfNegative val="0"/>
            <c:bubble3D val="0"/>
            <c:extLst xmlns:c16r2="http://schemas.microsoft.com/office/drawing/2015/06/chart">
              <c:ext xmlns:c16="http://schemas.microsoft.com/office/drawing/2014/chart" uri="{C3380CC4-5D6E-409C-BE32-E72D297353CC}">
                <c16:uniqueId val="{0000000A-2ED8-42B9-99AD-55135754103E}"/>
              </c:ext>
            </c:extLst>
          </c:dPt>
          <c:dPt>
            <c:idx val="17"/>
            <c:invertIfNegative val="0"/>
            <c:bubble3D val="0"/>
            <c:extLst xmlns:c16r2="http://schemas.microsoft.com/office/drawing/2015/06/chart">
              <c:ext xmlns:c16="http://schemas.microsoft.com/office/drawing/2014/chart" uri="{C3380CC4-5D6E-409C-BE32-E72D297353CC}">
                <c16:uniqueId val="{0000000B-2ED8-42B9-99AD-55135754103E}"/>
              </c:ext>
            </c:extLst>
          </c:dPt>
          <c:dPt>
            <c:idx val="19"/>
            <c:invertIfNegative val="0"/>
            <c:bubble3D val="0"/>
            <c:extLst xmlns:c16r2="http://schemas.microsoft.com/office/drawing/2015/06/chart">
              <c:ext xmlns:c16="http://schemas.microsoft.com/office/drawing/2014/chart" uri="{C3380CC4-5D6E-409C-BE32-E72D297353CC}">
                <c16:uniqueId val="{0000000C-2ED8-42B9-99AD-55135754103E}"/>
              </c:ext>
            </c:extLst>
          </c:dPt>
          <c:dPt>
            <c:idx val="20"/>
            <c:invertIfNegative val="0"/>
            <c:bubble3D val="0"/>
            <c:extLst xmlns:c16r2="http://schemas.microsoft.com/office/drawing/2015/06/chart">
              <c:ext xmlns:c16="http://schemas.microsoft.com/office/drawing/2014/chart" uri="{C3380CC4-5D6E-409C-BE32-E72D297353CC}">
                <c16:uniqueId val="{0000000D-2ED8-42B9-99AD-55135754103E}"/>
              </c:ext>
            </c:extLst>
          </c:dPt>
          <c:dPt>
            <c:idx val="26"/>
            <c:invertIfNegative val="0"/>
            <c:bubble3D val="0"/>
            <c:extLst xmlns:c16r2="http://schemas.microsoft.com/office/drawing/2015/06/chart">
              <c:ext xmlns:c16="http://schemas.microsoft.com/office/drawing/2014/chart" uri="{C3380CC4-5D6E-409C-BE32-E72D297353CC}">
                <c16:uniqueId val="{0000000E-2ED8-42B9-99AD-55135754103E}"/>
              </c:ext>
            </c:extLst>
          </c:dPt>
          <c:cat>
            <c:strRef>
              <c:f>'Chart SF1.4.A'!$L$5:$L$46</c:f>
              <c:strCache>
                <c:ptCount val="42"/>
                <c:pt idx="0">
                  <c:v>Iceland</c:v>
                </c:pt>
                <c:pt idx="1">
                  <c:v>Malta</c:v>
                </c:pt>
                <c:pt idx="2">
                  <c:v>Luxembourg</c:v>
                </c:pt>
                <c:pt idx="3">
                  <c:v>Estonia</c:v>
                </c:pt>
                <c:pt idx="4">
                  <c:v>Slovenia</c:v>
                </c:pt>
                <c:pt idx="5">
                  <c:v>Latvia</c:v>
                </c:pt>
                <c:pt idx="6">
                  <c:v>Lithuania</c:v>
                </c:pt>
                <c:pt idx="7">
                  <c:v>Croatia</c:v>
                </c:pt>
                <c:pt idx="8">
                  <c:v>Slovak Republic</c:v>
                </c:pt>
                <c:pt idx="9">
                  <c:v>Ireland</c:v>
                </c:pt>
                <c:pt idx="10">
                  <c:v>Finland</c:v>
                </c:pt>
                <c:pt idx="11">
                  <c:v>New Zealand</c:v>
                </c:pt>
                <c:pt idx="12">
                  <c:v>Norway</c:v>
                </c:pt>
                <c:pt idx="13">
                  <c:v>Bulgaria</c:v>
                </c:pt>
                <c:pt idx="14">
                  <c:v>Denmark</c:v>
                </c:pt>
                <c:pt idx="15">
                  <c:v>Costa Rica</c:v>
                </c:pt>
                <c:pt idx="16">
                  <c:v>Switzerland</c:v>
                </c:pt>
                <c:pt idx="17">
                  <c:v>Austria</c:v>
                </c:pt>
                <c:pt idx="18">
                  <c:v>Hungary</c:v>
                </c:pt>
                <c:pt idx="19">
                  <c:v>Portugal</c:v>
                </c:pt>
                <c:pt idx="20">
                  <c:v>Czech Republic</c:v>
                </c:pt>
                <c:pt idx="21">
                  <c:v>Greece</c:v>
                </c:pt>
                <c:pt idx="22">
                  <c:v>Sweden</c:v>
                </c:pt>
                <c:pt idx="23">
                  <c:v>Belgium</c:v>
                </c:pt>
                <c:pt idx="24">
                  <c:v>Israel (a)</c:v>
                </c:pt>
                <c:pt idx="25">
                  <c:v>Netherlands</c:v>
                </c:pt>
                <c:pt idx="26">
                  <c:v>Romania</c:v>
                </c:pt>
                <c:pt idx="27">
                  <c:v>Chile</c:v>
                </c:pt>
                <c:pt idx="28">
                  <c:v>Australia</c:v>
                </c:pt>
                <c:pt idx="29">
                  <c:v>Poland</c:v>
                </c:pt>
                <c:pt idx="30">
                  <c:v>Canada</c:v>
                </c:pt>
                <c:pt idx="31">
                  <c:v>Spain</c:v>
                </c:pt>
                <c:pt idx="32">
                  <c:v>Korea</c:v>
                </c:pt>
                <c:pt idx="33">
                  <c:v>Italy</c:v>
                </c:pt>
                <c:pt idx="34">
                  <c:v>France</c:v>
                </c:pt>
                <c:pt idx="35">
                  <c:v>Germany</c:v>
                </c:pt>
                <c:pt idx="36">
                  <c:v>United Kingdom</c:v>
                </c:pt>
                <c:pt idx="37">
                  <c:v>Colombia</c:v>
                </c:pt>
                <c:pt idx="38">
                  <c:v>Japan</c:v>
                </c:pt>
                <c:pt idx="39">
                  <c:v>Turkey</c:v>
                </c:pt>
                <c:pt idx="40">
                  <c:v>Mexico</c:v>
                </c:pt>
                <c:pt idx="41">
                  <c:v>United States</c:v>
                </c:pt>
              </c:strCache>
            </c:strRef>
          </c:cat>
          <c:val>
            <c:numRef>
              <c:f>'Chart SF1.4.A'!$N$5:$N$46</c:f>
              <c:numCache>
                <c:formatCode>0</c:formatCode>
                <c:ptCount val="42"/>
                <c:pt idx="0">
                  <c:v>67.082000000000008</c:v>
                </c:pt>
                <c:pt idx="1">
                  <c:v>61.633999999999993</c:v>
                </c:pt>
                <c:pt idx="2">
                  <c:v>92.820000000000022</c:v>
                </c:pt>
                <c:pt idx="3">
                  <c:v>212.16800000000001</c:v>
                </c:pt>
                <c:pt idx="4">
                  <c:v>305.19299999999998</c:v>
                </c:pt>
                <c:pt idx="5">
                  <c:v>301.50899999999996</c:v>
                </c:pt>
                <c:pt idx="6">
                  <c:v>427.95</c:v>
                </c:pt>
                <c:pt idx="7">
                  <c:v>628.11500000000001</c:v>
                </c:pt>
                <c:pt idx="8">
                  <c:v>831.322</c:v>
                </c:pt>
                <c:pt idx="9">
                  <c:v>1021.5780000000001</c:v>
                </c:pt>
                <c:pt idx="10">
                  <c:v>898.52499999999998</c:v>
                </c:pt>
                <c:pt idx="11">
                  <c:v>921.56100000000004</c:v>
                </c:pt>
                <c:pt idx="12">
                  <c:v>934.01099999999974</c:v>
                </c:pt>
                <c:pt idx="13">
                  <c:v>1005.3019999999999</c:v>
                </c:pt>
                <c:pt idx="14">
                  <c:v>958.15600000000006</c:v>
                </c:pt>
                <c:pt idx="15">
                  <c:v>1072.566</c:v>
                </c:pt>
                <c:pt idx="16">
                  <c:v>1230.0589999999997</c:v>
                </c:pt>
                <c:pt idx="17">
                  <c:v>1225.4229999999998</c:v>
                </c:pt>
                <c:pt idx="18">
                  <c:v>1412.903</c:v>
                </c:pt>
                <c:pt idx="19">
                  <c:v>1466.5949999999998</c:v>
                </c:pt>
                <c:pt idx="20">
                  <c:v>1604.4259999999999</c:v>
                </c:pt>
                <c:pt idx="21">
                  <c:v>1631.7370000000001</c:v>
                </c:pt>
                <c:pt idx="22">
                  <c:v>1688.8110000000004</c:v>
                </c:pt>
                <c:pt idx="23">
                  <c:v>1919.4189999999996</c:v>
                </c:pt>
                <c:pt idx="24">
                  <c:v>2246.7190000000001</c:v>
                </c:pt>
                <c:pt idx="25">
                  <c:v>2838.1489999999999</c:v>
                </c:pt>
                <c:pt idx="26">
                  <c:v>3064.3210000000004</c:v>
                </c:pt>
                <c:pt idx="27">
                  <c:v>3701.4390000000003</c:v>
                </c:pt>
                <c:pt idx="28">
                  <c:v>4482.71</c:v>
                </c:pt>
                <c:pt idx="29">
                  <c:v>5695.326</c:v>
                </c:pt>
                <c:pt idx="30">
                  <c:v>5744.0179999999991</c:v>
                </c:pt>
                <c:pt idx="31">
                  <c:v>6916.9230000000007</c:v>
                </c:pt>
                <c:pt idx="32">
                  <c:v>7034.847999999999</c:v>
                </c:pt>
                <c:pt idx="33">
                  <c:v>8167.9709999999995</c:v>
                </c:pt>
                <c:pt idx="34">
                  <c:v>11773.194</c:v>
                </c:pt>
                <c:pt idx="35">
                  <c:v>10719.049000000001</c:v>
                </c:pt>
                <c:pt idx="36">
                  <c:v>11499.863000000001</c:v>
                </c:pt>
                <c:pt idx="37">
                  <c:v>11713.192999999999</c:v>
                </c:pt>
                <c:pt idx="38">
                  <c:v>16625.508999999998</c:v>
                </c:pt>
                <c:pt idx="39">
                  <c:v>20024.543999999998</c:v>
                </c:pt>
                <c:pt idx="40">
                  <c:v>34585.254000000008</c:v>
                </c:pt>
                <c:pt idx="41">
                  <c:v>61467.543000000005</c:v>
                </c:pt>
              </c:numCache>
            </c:numRef>
          </c:val>
          <c:extLst xmlns:c16r2="http://schemas.microsoft.com/office/drawing/2015/06/chart">
            <c:ext xmlns:c16="http://schemas.microsoft.com/office/drawing/2014/chart" uri="{C3380CC4-5D6E-409C-BE32-E72D297353CC}">
              <c16:uniqueId val="{0000000F-2ED8-42B9-99AD-55135754103E}"/>
            </c:ext>
          </c:extLst>
        </c:ser>
        <c:ser>
          <c:idx val="0"/>
          <c:order val="1"/>
          <c:tx>
            <c:strRef>
              <c:f>'Chart SF1.4.A'!$O$4</c:f>
              <c:strCache>
                <c:ptCount val="1"/>
                <c:pt idx="0">
                  <c:v>15-24 year olds</c:v>
                </c:pt>
              </c:strCache>
            </c:strRef>
          </c:tx>
          <c:spPr>
            <a:solidFill>
              <a:srgbClr val="CCCCCC"/>
            </a:solidFill>
            <a:ln w="6350" cmpd="sng">
              <a:solidFill>
                <a:srgbClr val="000000"/>
              </a:solidFill>
              <a:round/>
            </a:ln>
            <a:effectLst/>
          </c:spPr>
          <c:invertIfNegative val="0"/>
          <c:dPt>
            <c:idx val="14"/>
            <c:invertIfNegative val="0"/>
            <c:bubble3D val="0"/>
            <c:extLst xmlns:c16r2="http://schemas.microsoft.com/office/drawing/2015/06/chart">
              <c:ext xmlns:c16="http://schemas.microsoft.com/office/drawing/2014/chart" uri="{C3380CC4-5D6E-409C-BE32-E72D297353CC}">
                <c16:uniqueId val="{00000011-2ED8-42B9-99AD-55135754103E}"/>
              </c:ext>
            </c:extLst>
          </c:dPt>
          <c:dPt>
            <c:idx val="17"/>
            <c:invertIfNegative val="0"/>
            <c:bubble3D val="0"/>
            <c:extLst xmlns:c16r2="http://schemas.microsoft.com/office/drawing/2015/06/chart">
              <c:ext xmlns:c16="http://schemas.microsoft.com/office/drawing/2014/chart" uri="{C3380CC4-5D6E-409C-BE32-E72D297353CC}">
                <c16:uniqueId val="{00000012-2ED8-42B9-99AD-55135754103E}"/>
              </c:ext>
            </c:extLst>
          </c:dPt>
          <c:dPt>
            <c:idx val="20"/>
            <c:invertIfNegative val="0"/>
            <c:bubble3D val="0"/>
            <c:extLst xmlns:c16r2="http://schemas.microsoft.com/office/drawing/2015/06/chart">
              <c:ext xmlns:c16="http://schemas.microsoft.com/office/drawing/2014/chart" uri="{C3380CC4-5D6E-409C-BE32-E72D297353CC}">
                <c16:uniqueId val="{00000013-2ED8-42B9-99AD-55135754103E}"/>
              </c:ext>
            </c:extLst>
          </c:dPt>
          <c:dPt>
            <c:idx val="26"/>
            <c:invertIfNegative val="0"/>
            <c:bubble3D val="0"/>
            <c:extLst xmlns:c16r2="http://schemas.microsoft.com/office/drawing/2015/06/chart">
              <c:ext xmlns:c16="http://schemas.microsoft.com/office/drawing/2014/chart" uri="{C3380CC4-5D6E-409C-BE32-E72D297353CC}">
                <c16:uniqueId val="{00000014-2ED8-42B9-99AD-55135754103E}"/>
              </c:ext>
            </c:extLst>
          </c:dPt>
          <c:cat>
            <c:strRef>
              <c:f>'Chart SF1.4.A'!$L$5:$L$46</c:f>
              <c:strCache>
                <c:ptCount val="42"/>
                <c:pt idx="0">
                  <c:v>Iceland</c:v>
                </c:pt>
                <c:pt idx="1">
                  <c:v>Malta</c:v>
                </c:pt>
                <c:pt idx="2">
                  <c:v>Luxembourg</c:v>
                </c:pt>
                <c:pt idx="3">
                  <c:v>Estonia</c:v>
                </c:pt>
                <c:pt idx="4">
                  <c:v>Slovenia</c:v>
                </c:pt>
                <c:pt idx="5">
                  <c:v>Latvia</c:v>
                </c:pt>
                <c:pt idx="6">
                  <c:v>Lithuania</c:v>
                </c:pt>
                <c:pt idx="7">
                  <c:v>Croatia</c:v>
                </c:pt>
                <c:pt idx="8">
                  <c:v>Slovak Republic</c:v>
                </c:pt>
                <c:pt idx="9">
                  <c:v>Ireland</c:v>
                </c:pt>
                <c:pt idx="10">
                  <c:v>Finland</c:v>
                </c:pt>
                <c:pt idx="11">
                  <c:v>New Zealand</c:v>
                </c:pt>
                <c:pt idx="12">
                  <c:v>Norway</c:v>
                </c:pt>
                <c:pt idx="13">
                  <c:v>Bulgaria</c:v>
                </c:pt>
                <c:pt idx="14">
                  <c:v>Denmark</c:v>
                </c:pt>
                <c:pt idx="15">
                  <c:v>Costa Rica</c:v>
                </c:pt>
                <c:pt idx="16">
                  <c:v>Switzerland</c:v>
                </c:pt>
                <c:pt idx="17">
                  <c:v>Austria</c:v>
                </c:pt>
                <c:pt idx="18">
                  <c:v>Hungary</c:v>
                </c:pt>
                <c:pt idx="19">
                  <c:v>Portugal</c:v>
                </c:pt>
                <c:pt idx="20">
                  <c:v>Czech Republic</c:v>
                </c:pt>
                <c:pt idx="21">
                  <c:v>Greece</c:v>
                </c:pt>
                <c:pt idx="22">
                  <c:v>Sweden</c:v>
                </c:pt>
                <c:pt idx="23">
                  <c:v>Belgium</c:v>
                </c:pt>
                <c:pt idx="24">
                  <c:v>Israel (a)</c:v>
                </c:pt>
                <c:pt idx="25">
                  <c:v>Netherlands</c:v>
                </c:pt>
                <c:pt idx="26">
                  <c:v>Romania</c:v>
                </c:pt>
                <c:pt idx="27">
                  <c:v>Chile</c:v>
                </c:pt>
                <c:pt idx="28">
                  <c:v>Australia</c:v>
                </c:pt>
                <c:pt idx="29">
                  <c:v>Poland</c:v>
                </c:pt>
                <c:pt idx="30">
                  <c:v>Canada</c:v>
                </c:pt>
                <c:pt idx="31">
                  <c:v>Spain</c:v>
                </c:pt>
                <c:pt idx="32">
                  <c:v>Korea</c:v>
                </c:pt>
                <c:pt idx="33">
                  <c:v>Italy</c:v>
                </c:pt>
                <c:pt idx="34">
                  <c:v>France</c:v>
                </c:pt>
                <c:pt idx="35">
                  <c:v>Germany</c:v>
                </c:pt>
                <c:pt idx="36">
                  <c:v>United Kingdom</c:v>
                </c:pt>
                <c:pt idx="37">
                  <c:v>Colombia</c:v>
                </c:pt>
                <c:pt idx="38">
                  <c:v>Japan</c:v>
                </c:pt>
                <c:pt idx="39">
                  <c:v>Turkey</c:v>
                </c:pt>
                <c:pt idx="40">
                  <c:v>Mexico</c:v>
                </c:pt>
                <c:pt idx="41">
                  <c:v>United States</c:v>
                </c:pt>
              </c:strCache>
            </c:strRef>
          </c:cat>
          <c:val>
            <c:numRef>
              <c:f>'Chart SF1.4.A'!$O$5:$O$46</c:f>
              <c:numCache>
                <c:formatCode>0</c:formatCode>
                <c:ptCount val="42"/>
                <c:pt idx="0">
                  <c:v>47.157000000000004</c:v>
                </c:pt>
                <c:pt idx="1">
                  <c:v>53.213999999999999</c:v>
                </c:pt>
                <c:pt idx="2">
                  <c:v>69.995000000000005</c:v>
                </c:pt>
                <c:pt idx="3">
                  <c:v>134.61699999999999</c:v>
                </c:pt>
                <c:pt idx="4">
                  <c:v>202.80700000000002</c:v>
                </c:pt>
                <c:pt idx="5">
                  <c:v>211.79299999999995</c:v>
                </c:pt>
                <c:pt idx="6">
                  <c:v>376.38100000000003</c:v>
                </c:pt>
                <c:pt idx="7">
                  <c:v>483.27200000000005</c:v>
                </c:pt>
                <c:pt idx="8">
                  <c:v>654.048</c:v>
                </c:pt>
                <c:pt idx="9">
                  <c:v>524.38000000000011</c:v>
                </c:pt>
                <c:pt idx="10">
                  <c:v>650.01699999999994</c:v>
                </c:pt>
                <c:pt idx="11">
                  <c:v>658.29300000000001</c:v>
                </c:pt>
                <c:pt idx="12">
                  <c:v>674.83900000000006</c:v>
                </c:pt>
                <c:pt idx="13">
                  <c:v>700.89599999999996</c:v>
                </c:pt>
                <c:pt idx="14">
                  <c:v>749.04900000000009</c:v>
                </c:pt>
                <c:pt idx="15">
                  <c:v>809.90300000000013</c:v>
                </c:pt>
                <c:pt idx="16">
                  <c:v>945.26600000000008</c:v>
                </c:pt>
                <c:pt idx="17">
                  <c:v>1008.4309999999999</c:v>
                </c:pt>
                <c:pt idx="18">
                  <c:v>1142.5089999999998</c:v>
                </c:pt>
                <c:pt idx="19">
                  <c:v>1092.6179999999997</c:v>
                </c:pt>
                <c:pt idx="20">
                  <c:v>1070.087</c:v>
                </c:pt>
                <c:pt idx="21">
                  <c:v>1125.1349999999998</c:v>
                </c:pt>
                <c:pt idx="22">
                  <c:v>1203.55</c:v>
                </c:pt>
                <c:pt idx="23">
                  <c:v>1325.25</c:v>
                </c:pt>
                <c:pt idx="24">
                  <c:v>1195.2280000000001</c:v>
                </c:pt>
                <c:pt idx="25">
                  <c:v>2072.8240000000001</c:v>
                </c:pt>
                <c:pt idx="26">
                  <c:v>2235.88</c:v>
                </c:pt>
                <c:pt idx="27">
                  <c:v>2744.76</c:v>
                </c:pt>
                <c:pt idx="28">
                  <c:v>3143.9250000000002</c:v>
                </c:pt>
                <c:pt idx="29">
                  <c:v>4517.1810000000005</c:v>
                </c:pt>
                <c:pt idx="30">
                  <c:v>4610.3940000000002</c:v>
                </c:pt>
                <c:pt idx="31">
                  <c:v>4334.6489999999994</c:v>
                </c:pt>
                <c:pt idx="32">
                  <c:v>6743.6829999999991</c:v>
                </c:pt>
                <c:pt idx="33">
                  <c:v>5697.085</c:v>
                </c:pt>
                <c:pt idx="34">
                  <c:v>7513.4809999999998</c:v>
                </c:pt>
                <c:pt idx="35">
                  <c:v>8673.0830000000005</c:v>
                </c:pt>
                <c:pt idx="36">
                  <c:v>7954.2840000000015</c:v>
                </c:pt>
                <c:pt idx="37">
                  <c:v>8267.989999999998</c:v>
                </c:pt>
                <c:pt idx="38">
                  <c:v>12118.744999999999</c:v>
                </c:pt>
                <c:pt idx="39">
                  <c:v>12985.384</c:v>
                </c:pt>
                <c:pt idx="40">
                  <c:v>23031.29</c:v>
                </c:pt>
                <c:pt idx="41">
                  <c:v>44248.883999999998</c:v>
                </c:pt>
              </c:numCache>
            </c:numRef>
          </c:val>
          <c:extLst xmlns:c16r2="http://schemas.microsoft.com/office/drawing/2015/06/chart">
            <c:ext xmlns:c16="http://schemas.microsoft.com/office/drawing/2014/chart" uri="{C3380CC4-5D6E-409C-BE32-E72D297353CC}">
              <c16:uniqueId val="{00000015-2ED8-42B9-99AD-55135754103E}"/>
            </c:ext>
          </c:extLst>
        </c:ser>
        <c:dLbls>
          <c:showLegendKey val="0"/>
          <c:showVal val="0"/>
          <c:showCatName val="0"/>
          <c:showSerName val="0"/>
          <c:showPercent val="0"/>
          <c:showBubbleSize val="0"/>
        </c:dLbls>
        <c:gapWidth val="150"/>
        <c:overlap val="100"/>
        <c:axId val="48708992"/>
        <c:axId val="48743552"/>
      </c:barChart>
      <c:catAx>
        <c:axId val="4870899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48743552"/>
        <c:crosses val="autoZero"/>
        <c:auto val="1"/>
        <c:lblAlgn val="ctr"/>
        <c:lblOffset val="0"/>
        <c:tickLblSkip val="1"/>
        <c:noMultiLvlLbl val="0"/>
      </c:catAx>
      <c:valAx>
        <c:axId val="48743552"/>
        <c:scaling>
          <c:orientation val="minMax"/>
        </c:scaling>
        <c:delete val="0"/>
        <c:axPos val="l"/>
        <c:majorGridlines>
          <c:spPr>
            <a:ln w="9525" cmpd="sng">
              <a:solidFill>
                <a:srgbClr val="FFFFFF"/>
              </a:solidFill>
              <a:prstDash val="solid"/>
            </a:ln>
          </c:spPr>
        </c:majorGridlines>
        <c:title>
          <c:tx>
            <c:rich>
              <a:bodyPr rot="0" vert="horz"/>
              <a:lstStyle/>
              <a:p>
                <a:pPr>
                  <a:defRPr/>
                </a:pPr>
                <a:r>
                  <a:rPr lang="en-US"/>
                  <a:t>Population (thousands)</a:t>
                </a:r>
              </a:p>
            </c:rich>
          </c:tx>
          <c:layout>
            <c:manualLayout>
              <c:xMode val="edge"/>
              <c:yMode val="edge"/>
              <c:x val="0"/>
              <c:y val="0.1029825088657810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4870899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7.1711688567477186E-2"/>
          <c:y val="1.9920803043647736E-2"/>
          <c:w val="0.90694874396817848"/>
          <c:h val="7.333333333333333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646985547564192E-3"/>
          <c:y val="0.16967139718520902"/>
          <c:w val="0.98904412680655451"/>
          <c:h val="0.82530335390669451"/>
        </c:manualLayout>
      </c:layout>
      <c:barChart>
        <c:barDir val="col"/>
        <c:grouping val="percentStacked"/>
        <c:varyColors val="0"/>
        <c:ser>
          <c:idx val="0"/>
          <c:order val="0"/>
          <c:tx>
            <c:strRef>
              <c:f>'Chart SF1.4.B'!$N$4</c:f>
              <c:strCache>
                <c:ptCount val="1"/>
                <c:pt idx="0">
                  <c:v>0-4 year olds</c:v>
                </c:pt>
              </c:strCache>
            </c:strRef>
          </c:tx>
          <c:spPr>
            <a:solidFill>
              <a:schemeClr val="accent1"/>
            </a:solidFill>
            <a:ln w="6350" cmpd="sng">
              <a:solidFill>
                <a:srgbClr val="000000"/>
              </a:solidFill>
              <a:round/>
            </a:ln>
            <a:effectLst/>
          </c:spPr>
          <c:invertIfNegative val="0"/>
          <c:dPt>
            <c:idx val="3"/>
            <c:invertIfNegative val="0"/>
            <c:bubble3D val="0"/>
            <c:extLst xmlns:c16r2="http://schemas.microsoft.com/office/drawing/2015/06/chart">
              <c:ext xmlns:c16="http://schemas.microsoft.com/office/drawing/2014/chart" uri="{C3380CC4-5D6E-409C-BE32-E72D297353CC}">
                <c16:uniqueId val="{00000013-C296-4B4F-9C49-E62EEDC93D66}"/>
              </c:ext>
            </c:extLst>
          </c:dPt>
          <c:dPt>
            <c:idx val="4"/>
            <c:invertIfNegative val="0"/>
            <c:bubble3D val="0"/>
            <c:extLst xmlns:c16r2="http://schemas.microsoft.com/office/drawing/2015/06/chart">
              <c:ext xmlns:c16="http://schemas.microsoft.com/office/drawing/2014/chart" uri="{C3380CC4-5D6E-409C-BE32-E72D297353CC}">
                <c16:uniqueId val="{00000014-C296-4B4F-9C49-E62EEDC93D66}"/>
              </c:ext>
            </c:extLst>
          </c:dPt>
          <c:dPt>
            <c:idx val="17"/>
            <c:invertIfNegative val="0"/>
            <c:bubble3D val="0"/>
            <c:extLst xmlns:c16r2="http://schemas.microsoft.com/office/drawing/2015/06/chart">
              <c:ext xmlns:c16="http://schemas.microsoft.com/office/drawing/2014/chart" uri="{C3380CC4-5D6E-409C-BE32-E72D297353CC}">
                <c16:uniqueId val="{00000016-C296-4B4F-9C49-E62EEDC93D66}"/>
              </c:ext>
            </c:extLst>
          </c:dPt>
          <c:dPt>
            <c:idx val="19"/>
            <c:invertIfNegative val="0"/>
            <c:bubble3D val="0"/>
            <c:extLst xmlns:c16r2="http://schemas.microsoft.com/office/drawing/2015/06/chart">
              <c:ext xmlns:c16="http://schemas.microsoft.com/office/drawing/2014/chart" uri="{C3380CC4-5D6E-409C-BE32-E72D297353CC}">
                <c16:uniqueId val="{00000017-C296-4B4F-9C49-E62EEDC93D66}"/>
              </c:ext>
            </c:extLst>
          </c:dPt>
          <c:dPt>
            <c:idx val="21"/>
            <c:invertIfNegative val="0"/>
            <c:bubble3D val="0"/>
            <c:spPr>
              <a:solidFill>
                <a:schemeClr val="accent1"/>
              </a:solidFill>
              <a:ln w="6350" cmpd="sng">
                <a:solidFill>
                  <a:srgbClr val="000000"/>
                </a:solidFill>
                <a:round/>
              </a:ln>
              <a:effectLst/>
            </c:spPr>
          </c:dPt>
          <c:dPt>
            <c:idx val="22"/>
            <c:invertIfNegative val="0"/>
            <c:bubble3D val="0"/>
            <c:spPr>
              <a:pattFill prst="pct50">
                <a:fgClr>
                  <a:schemeClr val="tx1"/>
                </a:fgClr>
                <a:bgClr>
                  <a:schemeClr val="bg1"/>
                </a:bgClr>
              </a:pattFill>
              <a:ln w="6350" cmpd="sng">
                <a:solidFill>
                  <a:srgbClr val="000000"/>
                </a:solidFill>
                <a:round/>
              </a:ln>
              <a:effectLst/>
            </c:spPr>
          </c:dPt>
          <c:dPt>
            <c:idx val="26"/>
            <c:invertIfNegative val="0"/>
            <c:bubble3D val="0"/>
            <c:spPr>
              <a:pattFill prst="dk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32-C296-4B4F-9C49-E62EEDC93D66}"/>
              </c:ext>
            </c:extLst>
          </c:dPt>
          <c:dPt>
            <c:idx val="27"/>
            <c:invertIfNegative val="0"/>
            <c:bubble3D val="0"/>
            <c:spPr>
              <a:solidFill>
                <a:schemeClr val="accent1"/>
              </a:solidFill>
              <a:ln w="6350" cmpd="sng">
                <a:solidFill>
                  <a:srgbClr val="000000"/>
                </a:solidFill>
                <a:round/>
              </a:ln>
              <a:effectLst/>
            </c:spPr>
          </c:dPt>
          <c:cat>
            <c:strRef>
              <c:f>'Chart SF1.4.B'!$L$5:$L$48</c:f>
              <c:strCache>
                <c:ptCount val="44"/>
                <c:pt idx="0">
                  <c:v>Korea</c:v>
                </c:pt>
                <c:pt idx="1">
                  <c:v>Denmark</c:v>
                </c:pt>
                <c:pt idx="2">
                  <c:v>Portugal</c:v>
                </c:pt>
                <c:pt idx="3">
                  <c:v>Hungary</c:v>
                </c:pt>
                <c:pt idx="4">
                  <c:v>Netherlands</c:v>
                </c:pt>
                <c:pt idx="5">
                  <c:v>Germany</c:v>
                </c:pt>
                <c:pt idx="6">
                  <c:v>Austria</c:v>
                </c:pt>
                <c:pt idx="7">
                  <c:v>Greece</c:v>
                </c:pt>
                <c:pt idx="8">
                  <c:v>Romania</c:v>
                </c:pt>
                <c:pt idx="9">
                  <c:v>Italy</c:v>
                </c:pt>
                <c:pt idx="10">
                  <c:v>Croatia</c:v>
                </c:pt>
                <c:pt idx="11">
                  <c:v>Malta</c:v>
                </c:pt>
                <c:pt idx="12">
                  <c:v>Chile</c:v>
                </c:pt>
                <c:pt idx="13">
                  <c:v>Costa Rica</c:v>
                </c:pt>
                <c:pt idx="14">
                  <c:v>Poland</c:v>
                </c:pt>
                <c:pt idx="15">
                  <c:v>Colombia</c:v>
                </c:pt>
                <c:pt idx="16">
                  <c:v>Japan</c:v>
                </c:pt>
                <c:pt idx="17">
                  <c:v>Canada</c:v>
                </c:pt>
                <c:pt idx="18">
                  <c:v>United States</c:v>
                </c:pt>
                <c:pt idx="19">
                  <c:v>Lithuania</c:v>
                </c:pt>
                <c:pt idx="20">
                  <c:v>Norway</c:v>
                </c:pt>
                <c:pt idx="21">
                  <c:v>Slovak Republic</c:v>
                </c:pt>
                <c:pt idx="22">
                  <c:v>EU average</c:v>
                </c:pt>
                <c:pt idx="23">
                  <c:v>Spain</c:v>
                </c:pt>
                <c:pt idx="24">
                  <c:v>Luxembourg</c:v>
                </c:pt>
                <c:pt idx="25">
                  <c:v>Finland</c:v>
                </c:pt>
                <c:pt idx="26">
                  <c:v>OECD average</c:v>
                </c:pt>
                <c:pt idx="27">
                  <c:v>New Zealand</c:v>
                </c:pt>
                <c:pt idx="28">
                  <c:v>Latvia</c:v>
                </c:pt>
                <c:pt idx="29">
                  <c:v>Switzerland</c:v>
                </c:pt>
                <c:pt idx="30">
                  <c:v>Bulgaria</c:v>
                </c:pt>
                <c:pt idx="31">
                  <c:v>Iceland</c:v>
                </c:pt>
                <c:pt idx="32">
                  <c:v>Belgium</c:v>
                </c:pt>
                <c:pt idx="33">
                  <c:v>Mexico</c:v>
                </c:pt>
                <c:pt idx="34">
                  <c:v>France</c:v>
                </c:pt>
                <c:pt idx="35">
                  <c:v>Australia</c:v>
                </c:pt>
                <c:pt idx="36">
                  <c:v>Sweden</c:v>
                </c:pt>
                <c:pt idx="37">
                  <c:v>Turkey</c:v>
                </c:pt>
                <c:pt idx="38">
                  <c:v>Estonia</c:v>
                </c:pt>
                <c:pt idx="39">
                  <c:v>Czech Republic</c:v>
                </c:pt>
                <c:pt idx="40">
                  <c:v>United Kingdom</c:v>
                </c:pt>
                <c:pt idx="41">
                  <c:v>Slovenia</c:v>
                </c:pt>
                <c:pt idx="42">
                  <c:v>Ireland</c:v>
                </c:pt>
                <c:pt idx="43">
                  <c:v>Israel  (a)</c:v>
                </c:pt>
              </c:strCache>
            </c:strRef>
          </c:cat>
          <c:val>
            <c:numRef>
              <c:f>'Chart SF1.4.B'!$N$5:$N$48</c:f>
              <c:numCache>
                <c:formatCode>0.0</c:formatCode>
                <c:ptCount val="44"/>
                <c:pt idx="0">
                  <c:v>16.201959410622223</c:v>
                </c:pt>
                <c:pt idx="1">
                  <c:v>17.284216013894056</c:v>
                </c:pt>
                <c:pt idx="2">
                  <c:v>17.286876864098456</c:v>
                </c:pt>
                <c:pt idx="3">
                  <c:v>17.48943027582245</c:v>
                </c:pt>
                <c:pt idx="4">
                  <c:v>18.136711401182616</c:v>
                </c:pt>
                <c:pt idx="5">
                  <c:v>18.140336503485024</c:v>
                </c:pt>
                <c:pt idx="6">
                  <c:v>18.220259694680138</c:v>
                </c:pt>
                <c:pt idx="7">
                  <c:v>18.264612938141493</c:v>
                </c:pt>
                <c:pt idx="8">
                  <c:v>18.324776739599123</c:v>
                </c:pt>
                <c:pt idx="9">
                  <c:v>18.418129721221469</c:v>
                </c:pt>
                <c:pt idx="10">
                  <c:v>18.443170560749763</c:v>
                </c:pt>
                <c:pt idx="11">
                  <c:v>18.555830314850933</c:v>
                </c:pt>
                <c:pt idx="12">
                  <c:v>18.568430791540873</c:v>
                </c:pt>
                <c:pt idx="13">
                  <c:v>18.609921332037871</c:v>
                </c:pt>
                <c:pt idx="14">
                  <c:v>18.630381354940564</c:v>
                </c:pt>
                <c:pt idx="15">
                  <c:v>18.708987350748956</c:v>
                </c:pt>
                <c:pt idx="16">
                  <c:v>18.770836773151252</c:v>
                </c:pt>
                <c:pt idx="17">
                  <c:v>18.771321828801096</c:v>
                </c:pt>
                <c:pt idx="18">
                  <c:v>18.77726533455392</c:v>
                </c:pt>
                <c:pt idx="19">
                  <c:v>18.828939827011517</c:v>
                </c:pt>
                <c:pt idx="20">
                  <c:v>19.202908910091061</c:v>
                </c:pt>
                <c:pt idx="21">
                  <c:v>19.208008778957428</c:v>
                </c:pt>
                <c:pt idx="22">
                  <c:v>19.221333888603663</c:v>
                </c:pt>
                <c:pt idx="23">
                  <c:v>19.28153683769699</c:v>
                </c:pt>
                <c:pt idx="24">
                  <c:v>19.293062678500139</c:v>
                </c:pt>
                <c:pt idx="25">
                  <c:v>19.384039955002837</c:v>
                </c:pt>
                <c:pt idx="26">
                  <c:v>19.406203410008573</c:v>
                </c:pt>
                <c:pt idx="27">
                  <c:v>19.538514318411703</c:v>
                </c:pt>
                <c:pt idx="28">
                  <c:v>19.63970528071194</c:v>
                </c:pt>
                <c:pt idx="29">
                  <c:v>19.641708710192731</c:v>
                </c:pt>
                <c:pt idx="30">
                  <c:v>19.667119525400921</c:v>
                </c:pt>
                <c:pt idx="31">
                  <c:v>19.77608347412005</c:v>
                </c:pt>
                <c:pt idx="32">
                  <c:v>19.877281781284932</c:v>
                </c:pt>
                <c:pt idx="33">
                  <c:v>20.016932983693021</c:v>
                </c:pt>
                <c:pt idx="34">
                  <c:v>20.084052849959882</c:v>
                </c:pt>
                <c:pt idx="35">
                  <c:v>20.259485343142813</c:v>
                </c:pt>
                <c:pt idx="36">
                  <c:v>20.308841116306017</c:v>
                </c:pt>
                <c:pt idx="37">
                  <c:v>20.419172074534668</c:v>
                </c:pt>
                <c:pt idx="38">
                  <c:v>20.496561269951123</c:v>
                </c:pt>
                <c:pt idx="39">
                  <c:v>20.652731917923003</c:v>
                </c:pt>
                <c:pt idx="40">
                  <c:v>20.78177984364979</c:v>
                </c:pt>
                <c:pt idx="41">
                  <c:v>21.451968503937007</c:v>
                </c:pt>
                <c:pt idx="42">
                  <c:v>22.825652443339344</c:v>
                </c:pt>
                <c:pt idx="43">
                  <c:v>24.116321372757916</c:v>
                </c:pt>
              </c:numCache>
            </c:numRef>
          </c:val>
          <c:extLst xmlns:c16r2="http://schemas.microsoft.com/office/drawing/2015/06/chart">
            <c:ext xmlns:c16="http://schemas.microsoft.com/office/drawing/2014/chart" uri="{C3380CC4-5D6E-409C-BE32-E72D297353CC}">
              <c16:uniqueId val="{00000018-C296-4B4F-9C49-E62EEDC93D66}"/>
            </c:ext>
          </c:extLst>
        </c:ser>
        <c:ser>
          <c:idx val="1"/>
          <c:order val="1"/>
          <c:tx>
            <c:strRef>
              <c:f>'Chart SF1.4.B'!$O$4</c:f>
              <c:strCache>
                <c:ptCount val="1"/>
                <c:pt idx="0">
                  <c:v>5-9 year olds</c:v>
                </c:pt>
              </c:strCache>
            </c:strRef>
          </c:tx>
          <c:spPr>
            <a:solidFill>
              <a:srgbClr val="CCCCCC"/>
            </a:solidFill>
            <a:ln w="6350" cmpd="sng">
              <a:solidFill>
                <a:srgbClr val="000000"/>
              </a:solidFill>
              <a:round/>
            </a:ln>
            <a:effectLst/>
          </c:spPr>
          <c:invertIfNegative val="0"/>
          <c:dPt>
            <c:idx val="13"/>
            <c:invertIfNegative val="0"/>
            <c:bubble3D val="0"/>
            <c:extLst xmlns:c16r2="http://schemas.microsoft.com/office/drawing/2015/06/chart">
              <c:ext xmlns:c16="http://schemas.microsoft.com/office/drawing/2014/chart" uri="{C3380CC4-5D6E-409C-BE32-E72D297353CC}">
                <c16:uniqueId val="{0000001A-C296-4B4F-9C49-E62EEDC93D66}"/>
              </c:ext>
            </c:extLst>
          </c:dPt>
          <c:dPt>
            <c:idx val="17"/>
            <c:invertIfNegative val="0"/>
            <c:bubble3D val="0"/>
            <c:extLst xmlns:c16r2="http://schemas.microsoft.com/office/drawing/2015/06/chart">
              <c:ext xmlns:c16="http://schemas.microsoft.com/office/drawing/2014/chart" uri="{C3380CC4-5D6E-409C-BE32-E72D297353CC}">
                <c16:uniqueId val="{0000001C-C296-4B4F-9C49-E62EEDC93D66}"/>
              </c:ext>
            </c:extLst>
          </c:dPt>
          <c:dPt>
            <c:idx val="19"/>
            <c:invertIfNegative val="0"/>
            <c:bubble3D val="0"/>
            <c:extLst xmlns:c16r2="http://schemas.microsoft.com/office/drawing/2015/06/chart">
              <c:ext xmlns:c16="http://schemas.microsoft.com/office/drawing/2014/chart" uri="{C3380CC4-5D6E-409C-BE32-E72D297353CC}">
                <c16:uniqueId val="{0000001D-C296-4B4F-9C49-E62EEDC93D66}"/>
              </c:ext>
            </c:extLst>
          </c:dPt>
          <c:dPt>
            <c:idx val="21"/>
            <c:invertIfNegative val="0"/>
            <c:bubble3D val="0"/>
            <c:spPr>
              <a:solidFill>
                <a:srgbClr val="CCCCCC"/>
              </a:solidFill>
              <a:ln w="6350" cmpd="sng">
                <a:solidFill>
                  <a:srgbClr val="000000"/>
                </a:solidFill>
                <a:round/>
              </a:ln>
              <a:effectLst/>
            </c:spPr>
          </c:dPt>
          <c:dPt>
            <c:idx val="22"/>
            <c:invertIfNegative val="0"/>
            <c:bubble3D val="0"/>
            <c:spPr>
              <a:pattFill prst="pct5">
                <a:fgClr>
                  <a:schemeClr val="bg1"/>
                </a:fgClr>
                <a:bgClr>
                  <a:schemeClr val="bg1"/>
                </a:bgClr>
              </a:pattFill>
              <a:ln w="6350" cmpd="sng">
                <a:solidFill>
                  <a:srgbClr val="000000"/>
                </a:solidFill>
                <a:round/>
              </a:ln>
              <a:effectLst/>
            </c:spPr>
          </c:dPt>
          <c:dPt>
            <c:idx val="26"/>
            <c:invertIfNegative val="0"/>
            <c:bubble3D val="0"/>
            <c:spPr>
              <a:pattFill prst="pct5">
                <a:fgClr>
                  <a:schemeClr val="bg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33-C296-4B4F-9C49-E62EEDC93D66}"/>
              </c:ext>
            </c:extLst>
          </c:dPt>
          <c:dPt>
            <c:idx val="27"/>
            <c:invertIfNegative val="0"/>
            <c:bubble3D val="0"/>
            <c:spPr>
              <a:solidFill>
                <a:srgbClr val="CCCCCC"/>
              </a:solidFill>
              <a:ln w="6350" cmpd="sng">
                <a:solidFill>
                  <a:srgbClr val="000000"/>
                </a:solidFill>
                <a:round/>
              </a:ln>
              <a:effectLst/>
            </c:spPr>
          </c:dPt>
          <c:val>
            <c:numRef>
              <c:f>'Chart SF1.4.B'!$O$5:$O$48</c:f>
              <c:numCache>
                <c:formatCode>0.0</c:formatCode>
                <c:ptCount val="44"/>
                <c:pt idx="0">
                  <c:v>16.599882817696603</c:v>
                </c:pt>
                <c:pt idx="1">
                  <c:v>19.504511760450562</c:v>
                </c:pt>
                <c:pt idx="2">
                  <c:v>19.262640507062134</c:v>
                </c:pt>
                <c:pt idx="3">
                  <c:v>18.899770369709461</c:v>
                </c:pt>
                <c:pt idx="4">
                  <c:v>19.060784899448642</c:v>
                </c:pt>
                <c:pt idx="5">
                  <c:v>18.088671219853499</c:v>
                </c:pt>
                <c:pt idx="6">
                  <c:v>17.997102764997177</c:v>
                </c:pt>
                <c:pt idx="7">
                  <c:v>21.002462210795429</c:v>
                </c:pt>
                <c:pt idx="8">
                  <c:v>19.784589301424607</c:v>
                </c:pt>
                <c:pt idx="9">
                  <c:v>20.269056251918492</c:v>
                </c:pt>
                <c:pt idx="10">
                  <c:v>19.569690845762995</c:v>
                </c:pt>
                <c:pt idx="11">
                  <c:v>17.53970465310671</c:v>
                </c:pt>
                <c:pt idx="12">
                  <c:v>19.301358831770472</c:v>
                </c:pt>
                <c:pt idx="13">
                  <c:v>19.149691176853377</c:v>
                </c:pt>
                <c:pt idx="14">
                  <c:v>19.608368444692374</c:v>
                </c:pt>
                <c:pt idx="15">
                  <c:v>19.544848770966166</c:v>
                </c:pt>
                <c:pt idx="16">
                  <c:v>19.342818916086671</c:v>
                </c:pt>
                <c:pt idx="17">
                  <c:v>18.819919470077103</c:v>
                </c:pt>
                <c:pt idx="18">
                  <c:v>19.773462453474714</c:v>
                </c:pt>
                <c:pt idx="19">
                  <c:v>17.25918807058288</c:v>
                </c:pt>
                <c:pt idx="20">
                  <c:v>19.789104018398234</c:v>
                </c:pt>
                <c:pt idx="21">
                  <c:v>19.042797417478472</c:v>
                </c:pt>
                <c:pt idx="22">
                  <c:v>19.883289814075557</c:v>
                </c:pt>
                <c:pt idx="23">
                  <c:v>21.84105474328387</c:v>
                </c:pt>
                <c:pt idx="24">
                  <c:v>18.48724011915364</c:v>
                </c:pt>
                <c:pt idx="25">
                  <c:v>19.807341357225056</c:v>
                </c:pt>
                <c:pt idx="26">
                  <c:v>19.881905468885012</c:v>
                </c:pt>
                <c:pt idx="27">
                  <c:v>19.978618277385127</c:v>
                </c:pt>
                <c:pt idx="28">
                  <c:v>20.80490627349981</c:v>
                </c:pt>
                <c:pt idx="29">
                  <c:v>18.623470056198503</c:v>
                </c:pt>
                <c:pt idx="30">
                  <c:v>20.767402142072608</c:v>
                </c:pt>
                <c:pt idx="31">
                  <c:v>20.297796724411103</c:v>
                </c:pt>
                <c:pt idx="32">
                  <c:v>20.110649191026884</c:v>
                </c:pt>
                <c:pt idx="33">
                  <c:v>19.783828061606748</c:v>
                </c:pt>
                <c:pt idx="34">
                  <c:v>20.624591849035667</c:v>
                </c:pt>
                <c:pt idx="35">
                  <c:v>19.944706938249961</c:v>
                </c:pt>
                <c:pt idx="36">
                  <c:v>20.116956355033135</c:v>
                </c:pt>
                <c:pt idx="37">
                  <c:v>20.051416046711765</c:v>
                </c:pt>
                <c:pt idx="38">
                  <c:v>22.203094136136219</c:v>
                </c:pt>
                <c:pt idx="39">
                  <c:v>21.356747938783624</c:v>
                </c:pt>
                <c:pt idx="40">
                  <c:v>20.189756970583186</c:v>
                </c:pt>
                <c:pt idx="41">
                  <c:v>20.642716535433074</c:v>
                </c:pt>
                <c:pt idx="42">
                  <c:v>23.007028651489883</c:v>
                </c:pt>
                <c:pt idx="43">
                  <c:v>21.632058831818153</c:v>
                </c:pt>
              </c:numCache>
            </c:numRef>
          </c:val>
          <c:extLst xmlns:c16r2="http://schemas.microsoft.com/office/drawing/2015/06/chart">
            <c:ext xmlns:c16="http://schemas.microsoft.com/office/drawing/2014/chart" uri="{C3380CC4-5D6E-409C-BE32-E72D297353CC}">
              <c16:uniqueId val="{0000001E-C296-4B4F-9C49-E62EEDC93D66}"/>
            </c:ext>
          </c:extLst>
        </c:ser>
        <c:ser>
          <c:idx val="2"/>
          <c:order val="2"/>
          <c:tx>
            <c:strRef>
              <c:f>'Chart SF1.4.B'!$P$4</c:f>
              <c:strCache>
                <c:ptCount val="1"/>
                <c:pt idx="0">
                  <c:v>10-14 year olds</c:v>
                </c:pt>
              </c:strCache>
            </c:strRef>
          </c:tx>
          <c:spPr>
            <a:solidFill>
              <a:srgbClr val="A7B9E3"/>
            </a:solidFill>
            <a:ln w="6350" cmpd="sng">
              <a:solidFill>
                <a:srgbClr val="000000"/>
              </a:solidFill>
              <a:round/>
            </a:ln>
            <a:effectLst/>
          </c:spPr>
          <c:invertIfNegative val="0"/>
          <c:dPt>
            <c:idx val="3"/>
            <c:invertIfNegative val="0"/>
            <c:bubble3D val="0"/>
            <c:extLst xmlns:c16r2="http://schemas.microsoft.com/office/drawing/2015/06/chart">
              <c:ext xmlns:c16="http://schemas.microsoft.com/office/drawing/2014/chart" uri="{C3380CC4-5D6E-409C-BE32-E72D297353CC}">
                <c16:uniqueId val="{00000021-C296-4B4F-9C49-E62EEDC93D66}"/>
              </c:ext>
            </c:extLst>
          </c:dPt>
          <c:dPt>
            <c:idx val="17"/>
            <c:invertIfNegative val="0"/>
            <c:bubble3D val="0"/>
            <c:extLst xmlns:c16r2="http://schemas.microsoft.com/office/drawing/2015/06/chart">
              <c:ext xmlns:c16="http://schemas.microsoft.com/office/drawing/2014/chart" uri="{C3380CC4-5D6E-409C-BE32-E72D297353CC}">
                <c16:uniqueId val="{00000023-C296-4B4F-9C49-E62EEDC93D66}"/>
              </c:ext>
            </c:extLst>
          </c:dPt>
          <c:dPt>
            <c:idx val="19"/>
            <c:invertIfNegative val="0"/>
            <c:bubble3D val="0"/>
            <c:extLst xmlns:c16r2="http://schemas.microsoft.com/office/drawing/2015/06/chart">
              <c:ext xmlns:c16="http://schemas.microsoft.com/office/drawing/2014/chart" uri="{C3380CC4-5D6E-409C-BE32-E72D297353CC}">
                <c16:uniqueId val="{00000024-C296-4B4F-9C49-E62EEDC93D66}"/>
              </c:ext>
            </c:extLst>
          </c:dPt>
          <c:dPt>
            <c:idx val="21"/>
            <c:invertIfNegative val="0"/>
            <c:bubble3D val="0"/>
            <c:spPr>
              <a:solidFill>
                <a:srgbClr val="A7B9E3"/>
              </a:solidFill>
              <a:ln w="6350" cmpd="sng">
                <a:solidFill>
                  <a:srgbClr val="000000"/>
                </a:solidFill>
                <a:round/>
              </a:ln>
              <a:effectLst/>
            </c:spPr>
          </c:dPt>
          <c:dPt>
            <c:idx val="22"/>
            <c:invertIfNegative val="0"/>
            <c:bubble3D val="0"/>
            <c:spPr>
              <a:pattFill prst="ltUpDiag">
                <a:fgClr>
                  <a:schemeClr val="tx1"/>
                </a:fgClr>
                <a:bgClr>
                  <a:schemeClr val="bg1"/>
                </a:bgClr>
              </a:pattFill>
              <a:ln w="6350" cmpd="sng">
                <a:solidFill>
                  <a:srgbClr val="000000"/>
                </a:solidFill>
                <a:round/>
              </a:ln>
              <a:effectLst/>
            </c:spPr>
          </c:dPt>
          <c:dPt>
            <c:idx val="26"/>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34-C296-4B4F-9C49-E62EEDC93D66}"/>
              </c:ext>
            </c:extLst>
          </c:dPt>
          <c:dPt>
            <c:idx val="27"/>
            <c:invertIfNegative val="0"/>
            <c:bubble3D val="0"/>
            <c:spPr>
              <a:solidFill>
                <a:srgbClr val="A7B9E3"/>
              </a:solidFill>
              <a:ln w="6350" cmpd="sng">
                <a:solidFill>
                  <a:srgbClr val="000000"/>
                </a:solidFill>
                <a:round/>
              </a:ln>
              <a:effectLst/>
            </c:spPr>
          </c:dPt>
          <c:val>
            <c:numRef>
              <c:f>'Chart SF1.4.B'!$P$5:$P$48</c:f>
              <c:numCache>
                <c:formatCode>0.0</c:formatCode>
                <c:ptCount val="44"/>
                <c:pt idx="0">
                  <c:v>18.254747186038919</c:v>
                </c:pt>
                <c:pt idx="1">
                  <c:v>19.335522096057595</c:v>
                </c:pt>
                <c:pt idx="2">
                  <c:v>20.756967083240045</c:v>
                </c:pt>
                <c:pt idx="3">
                  <c:v>18.901413940296123</c:v>
                </c:pt>
                <c:pt idx="4">
                  <c:v>20.594493189027922</c:v>
                </c:pt>
                <c:pt idx="5">
                  <c:v>19.046239990528122</c:v>
                </c:pt>
                <c:pt idx="6">
                  <c:v>18.639535081522787</c:v>
                </c:pt>
                <c:pt idx="7">
                  <c:v>19.920910365080427</c:v>
                </c:pt>
                <c:pt idx="8">
                  <c:v>19.705818703856703</c:v>
                </c:pt>
                <c:pt idx="9">
                  <c:v>20.223293724886506</c:v>
                </c:pt>
                <c:pt idx="10">
                  <c:v>18.503455591976508</c:v>
                </c:pt>
                <c:pt idx="11">
                  <c:v>17.570179715798272</c:v>
                </c:pt>
                <c:pt idx="12">
                  <c:v>19.550699567295393</c:v>
                </c:pt>
                <c:pt idx="13">
                  <c:v>19.216943280340875</c:v>
                </c:pt>
                <c:pt idx="14">
                  <c:v>17.529398021465251</c:v>
                </c:pt>
                <c:pt idx="15">
                  <c:v>20.367282557794503</c:v>
                </c:pt>
                <c:pt idx="16">
                  <c:v>19.725761538288662</c:v>
                </c:pt>
                <c:pt idx="17">
                  <c:v>17.882869640497212</c:v>
                </c:pt>
                <c:pt idx="18">
                  <c:v>19.593067593932208</c:v>
                </c:pt>
                <c:pt idx="19">
                  <c:v>17.117579702883514</c:v>
                </c:pt>
                <c:pt idx="20">
                  <c:v>19.062560213817321</c:v>
                </c:pt>
                <c:pt idx="21">
                  <c:v>17.71652854171014</c:v>
                </c:pt>
                <c:pt idx="22">
                  <c:v>18.92796998107228</c:v>
                </c:pt>
                <c:pt idx="23">
                  <c:v>20.352578288616023</c:v>
                </c:pt>
                <c:pt idx="24">
                  <c:v>19.229186500015356</c:v>
                </c:pt>
                <c:pt idx="25">
                  <c:v>18.832553459964277</c:v>
                </c:pt>
                <c:pt idx="26">
                  <c:v>19.085740861508285</c:v>
                </c:pt>
                <c:pt idx="27">
                  <c:v>18.814903149278354</c:v>
                </c:pt>
                <c:pt idx="28">
                  <c:v>18.294493300240404</c:v>
                </c:pt>
                <c:pt idx="29">
                  <c:v>18.280808614804684</c:v>
                </c:pt>
                <c:pt idx="30">
                  <c:v>18.486072542577123</c:v>
                </c:pt>
                <c:pt idx="31">
                  <c:v>18.646871908892759</c:v>
                </c:pt>
                <c:pt idx="32">
                  <c:v>19.168149355142237</c:v>
                </c:pt>
                <c:pt idx="33">
                  <c:v>20.22584173045853</c:v>
                </c:pt>
                <c:pt idx="34">
                  <c:v>20.334505558889749</c:v>
                </c:pt>
                <c:pt idx="35">
                  <c:v>18.572843724657069</c:v>
                </c:pt>
                <c:pt idx="36">
                  <c:v>17.962868397133001</c:v>
                </c:pt>
                <c:pt idx="37">
                  <c:v>20.191598115572987</c:v>
                </c:pt>
                <c:pt idx="38">
                  <c:v>18.481768242571047</c:v>
                </c:pt>
                <c:pt idx="39">
                  <c:v>17.979983645620713</c:v>
                </c:pt>
                <c:pt idx="40">
                  <c:v>18.14111921740902</c:v>
                </c:pt>
                <c:pt idx="41">
                  <c:v>17.982677165354332</c:v>
                </c:pt>
                <c:pt idx="42">
                  <c:v>20.247898067088496</c:v>
                </c:pt>
                <c:pt idx="43">
                  <c:v>19.526273937396478</c:v>
                </c:pt>
              </c:numCache>
            </c:numRef>
          </c:val>
          <c:extLst xmlns:c16r2="http://schemas.microsoft.com/office/drawing/2015/06/chart">
            <c:ext xmlns:c16="http://schemas.microsoft.com/office/drawing/2014/chart" uri="{C3380CC4-5D6E-409C-BE32-E72D297353CC}">
              <c16:uniqueId val="{00000025-C296-4B4F-9C49-E62EEDC93D66}"/>
            </c:ext>
          </c:extLst>
        </c:ser>
        <c:ser>
          <c:idx val="4"/>
          <c:order val="3"/>
          <c:tx>
            <c:strRef>
              <c:f>'Chart SF1.4.B'!$Q$4</c:f>
              <c:strCache>
                <c:ptCount val="1"/>
                <c:pt idx="0">
                  <c:v>15-19 year olds</c:v>
                </c:pt>
              </c:strCache>
            </c:strRef>
          </c:tx>
          <c:spPr>
            <a:solidFill>
              <a:srgbClr val="929292"/>
            </a:solidFill>
            <a:ln w="6350" cmpd="sng">
              <a:solidFill>
                <a:srgbClr val="000000"/>
              </a:solidFill>
              <a:round/>
            </a:ln>
            <a:effectLst/>
          </c:spPr>
          <c:invertIfNegative val="0"/>
          <c:dPt>
            <c:idx val="3"/>
            <c:invertIfNegative val="0"/>
            <c:bubble3D val="0"/>
            <c:extLst xmlns:c16r2="http://schemas.microsoft.com/office/drawing/2015/06/chart">
              <c:ext xmlns:c16="http://schemas.microsoft.com/office/drawing/2014/chart" uri="{C3380CC4-5D6E-409C-BE32-E72D297353CC}">
                <c16:uniqueId val="{00000028-C296-4B4F-9C49-E62EEDC93D66}"/>
              </c:ext>
            </c:extLst>
          </c:dPt>
          <c:dPt>
            <c:idx val="17"/>
            <c:invertIfNegative val="0"/>
            <c:bubble3D val="0"/>
            <c:extLst xmlns:c16r2="http://schemas.microsoft.com/office/drawing/2015/06/chart">
              <c:ext xmlns:c16="http://schemas.microsoft.com/office/drawing/2014/chart" uri="{C3380CC4-5D6E-409C-BE32-E72D297353CC}">
                <c16:uniqueId val="{0000002A-C296-4B4F-9C49-E62EEDC93D66}"/>
              </c:ext>
            </c:extLst>
          </c:dPt>
          <c:dPt>
            <c:idx val="19"/>
            <c:invertIfNegative val="0"/>
            <c:bubble3D val="0"/>
            <c:extLst xmlns:c16r2="http://schemas.microsoft.com/office/drawing/2015/06/chart">
              <c:ext xmlns:c16="http://schemas.microsoft.com/office/drawing/2014/chart" uri="{C3380CC4-5D6E-409C-BE32-E72D297353CC}">
                <c16:uniqueId val="{0000002B-C296-4B4F-9C49-E62EEDC93D66}"/>
              </c:ext>
            </c:extLst>
          </c:dPt>
          <c:dPt>
            <c:idx val="21"/>
            <c:invertIfNegative val="0"/>
            <c:bubble3D val="0"/>
            <c:spPr>
              <a:solidFill>
                <a:srgbClr val="929292"/>
              </a:solidFill>
              <a:ln w="6350" cmpd="sng">
                <a:solidFill>
                  <a:srgbClr val="000000"/>
                </a:solidFill>
                <a:round/>
              </a:ln>
              <a:effectLst/>
            </c:spPr>
          </c:dPt>
          <c:dPt>
            <c:idx val="22"/>
            <c:invertIfNegative val="0"/>
            <c:bubble3D val="0"/>
            <c:spPr>
              <a:pattFill prst="pct25">
                <a:fgClr>
                  <a:schemeClr val="tx1"/>
                </a:fgClr>
                <a:bgClr>
                  <a:schemeClr val="bg1"/>
                </a:bgClr>
              </a:pattFill>
              <a:ln w="6350" cmpd="sng">
                <a:solidFill>
                  <a:srgbClr val="000000"/>
                </a:solidFill>
                <a:round/>
              </a:ln>
              <a:effectLst/>
            </c:spPr>
          </c:dPt>
          <c:dPt>
            <c:idx val="26"/>
            <c:invertIfNegative val="0"/>
            <c:bubble3D val="0"/>
            <c:spPr>
              <a:pattFill prst="pct25">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35-C296-4B4F-9C49-E62EEDC93D66}"/>
              </c:ext>
            </c:extLst>
          </c:dPt>
          <c:dPt>
            <c:idx val="27"/>
            <c:invertIfNegative val="0"/>
            <c:bubble3D val="0"/>
            <c:spPr>
              <a:solidFill>
                <a:srgbClr val="929292"/>
              </a:solidFill>
              <a:ln w="6350" cmpd="sng">
                <a:solidFill>
                  <a:srgbClr val="000000"/>
                </a:solidFill>
                <a:round/>
              </a:ln>
              <a:effectLst/>
            </c:spPr>
          </c:dPt>
          <c:val>
            <c:numRef>
              <c:f>'Chart SF1.4.B'!$Q$5:$Q$48</c:f>
              <c:numCache>
                <c:formatCode>0.0</c:formatCode>
                <c:ptCount val="44"/>
                <c:pt idx="0">
                  <c:v>23.01341122649432</c:v>
                </c:pt>
                <c:pt idx="1">
                  <c:v>21.105608289572725</c:v>
                </c:pt>
                <c:pt idx="2">
                  <c:v>21.457494940827512</c:v>
                </c:pt>
                <c:pt idx="3">
                  <c:v>20.073436299117319</c:v>
                </c:pt>
                <c:pt idx="4">
                  <c:v>20.560833871414076</c:v>
                </c:pt>
                <c:pt idx="5">
                  <c:v>21.15239830256931</c:v>
                </c:pt>
                <c:pt idx="6">
                  <c:v>20.449545941677481</c:v>
                </c:pt>
                <c:pt idx="7">
                  <c:v>20.273447588426308</c:v>
                </c:pt>
                <c:pt idx="8">
                  <c:v>20.520882132583271</c:v>
                </c:pt>
                <c:pt idx="9">
                  <c:v>20.111624504077014</c:v>
                </c:pt>
                <c:pt idx="10">
                  <c:v>21.724295857338618</c:v>
                </c:pt>
                <c:pt idx="11">
                  <c:v>20.958135971022568</c:v>
                </c:pt>
                <c:pt idx="12">
                  <c:v>20.643064230564399</c:v>
                </c:pt>
                <c:pt idx="13">
                  <c:v>21.098621013148158</c:v>
                </c:pt>
                <c:pt idx="14">
                  <c:v>19.816730602975351</c:v>
                </c:pt>
                <c:pt idx="15">
                  <c:v>20.367963198175005</c:v>
                </c:pt>
                <c:pt idx="16">
                  <c:v>20.803103813374317</c:v>
                </c:pt>
                <c:pt idx="17">
                  <c:v>20.441653277849092</c:v>
                </c:pt>
                <c:pt idx="18">
                  <c:v>20.145370596000188</c:v>
                </c:pt>
                <c:pt idx="19">
                  <c:v>21.083111306166238</c:v>
                </c:pt>
                <c:pt idx="20">
                  <c:v>20.3029493116201</c:v>
                </c:pt>
                <c:pt idx="21">
                  <c:v>19.521533355325605</c:v>
                </c:pt>
                <c:pt idx="22">
                  <c:v>19.582988163550958</c:v>
                </c:pt>
                <c:pt idx="23">
                  <c:v>18.628943582283433</c:v>
                </c:pt>
                <c:pt idx="24">
                  <c:v>20.84328839480392</c:v>
                </c:pt>
                <c:pt idx="25">
                  <c:v>19.556072744555848</c:v>
                </c:pt>
                <c:pt idx="26">
                  <c:v>19.699120525291978</c:v>
                </c:pt>
                <c:pt idx="27">
                  <c:v>20.187435041465857</c:v>
                </c:pt>
                <c:pt idx="28">
                  <c:v>16.998570042587016</c:v>
                </c:pt>
                <c:pt idx="29">
                  <c:v>20.006711640789309</c:v>
                </c:pt>
                <c:pt idx="30">
                  <c:v>17.869145316077038</c:v>
                </c:pt>
                <c:pt idx="31">
                  <c:v>19.169460516986316</c:v>
                </c:pt>
                <c:pt idx="32">
                  <c:v>19.434740492789864</c:v>
                </c:pt>
                <c:pt idx="33">
                  <c:v>20.414818702072793</c:v>
                </c:pt>
                <c:pt idx="34">
                  <c:v>19.707492348992243</c:v>
                </c:pt>
                <c:pt idx="35">
                  <c:v>19.410159264210233</c:v>
                </c:pt>
                <c:pt idx="36">
                  <c:v>17.481185785591769</c:v>
                </c:pt>
                <c:pt idx="37">
                  <c:v>20.206702662302082</c:v>
                </c:pt>
                <c:pt idx="38">
                  <c:v>16.785039722017963</c:v>
                </c:pt>
                <c:pt idx="39">
                  <c:v>17.031923194989144</c:v>
                </c:pt>
                <c:pt idx="40">
                  <c:v>19.428824095962678</c:v>
                </c:pt>
                <c:pt idx="41">
                  <c:v>18.694685039370075</c:v>
                </c:pt>
                <c:pt idx="42">
                  <c:v>17.471690692761381</c:v>
                </c:pt>
                <c:pt idx="43">
                  <c:v>18.13926826880251</c:v>
                </c:pt>
              </c:numCache>
            </c:numRef>
          </c:val>
          <c:extLst xmlns:c16r2="http://schemas.microsoft.com/office/drawing/2015/06/chart">
            <c:ext xmlns:c16="http://schemas.microsoft.com/office/drawing/2014/chart" uri="{C3380CC4-5D6E-409C-BE32-E72D297353CC}">
              <c16:uniqueId val="{0000002C-C296-4B4F-9C49-E62EEDC93D66}"/>
            </c:ext>
          </c:extLst>
        </c:ser>
        <c:ser>
          <c:idx val="3"/>
          <c:order val="4"/>
          <c:tx>
            <c:strRef>
              <c:f>'Chart SF1.4.B'!$R$4</c:f>
              <c:strCache>
                <c:ptCount val="1"/>
                <c:pt idx="0">
                  <c:v>20-24 year olds</c:v>
                </c:pt>
              </c:strCache>
            </c:strRef>
          </c:tx>
          <c:spPr>
            <a:solidFill>
              <a:srgbClr val="EDF0F7"/>
            </a:solidFill>
            <a:ln w="6350" cmpd="sng">
              <a:solidFill>
                <a:srgbClr val="000000"/>
              </a:solidFill>
              <a:round/>
            </a:ln>
            <a:effectLst/>
          </c:spPr>
          <c:invertIfNegative val="0"/>
          <c:dPt>
            <c:idx val="17"/>
            <c:invertIfNegative val="0"/>
            <c:bubble3D val="0"/>
            <c:extLst xmlns:c16r2="http://schemas.microsoft.com/office/drawing/2015/06/chart">
              <c:ext xmlns:c16="http://schemas.microsoft.com/office/drawing/2014/chart" uri="{C3380CC4-5D6E-409C-BE32-E72D297353CC}">
                <c16:uniqueId val="{0000002F-C296-4B4F-9C49-E62EEDC93D66}"/>
              </c:ext>
            </c:extLst>
          </c:dPt>
          <c:dPt>
            <c:idx val="19"/>
            <c:invertIfNegative val="0"/>
            <c:bubble3D val="0"/>
            <c:extLst xmlns:c16r2="http://schemas.microsoft.com/office/drawing/2015/06/chart">
              <c:ext xmlns:c16="http://schemas.microsoft.com/office/drawing/2014/chart" uri="{C3380CC4-5D6E-409C-BE32-E72D297353CC}">
                <c16:uniqueId val="{00000030-C296-4B4F-9C49-E62EEDC93D66}"/>
              </c:ext>
            </c:extLst>
          </c:dPt>
          <c:dPt>
            <c:idx val="21"/>
            <c:invertIfNegative val="0"/>
            <c:bubble3D val="0"/>
            <c:spPr>
              <a:solidFill>
                <a:srgbClr val="EDF0F7"/>
              </a:solidFill>
              <a:ln w="6350" cmpd="sng">
                <a:solidFill>
                  <a:srgbClr val="000000"/>
                </a:solidFill>
                <a:round/>
              </a:ln>
              <a:effectLst/>
            </c:spPr>
          </c:dPt>
          <c:dPt>
            <c:idx val="22"/>
            <c:invertIfNegative val="0"/>
            <c:bubble3D val="0"/>
            <c:spPr>
              <a:pattFill prst="pct5">
                <a:fgClr>
                  <a:schemeClr val="bg1"/>
                </a:fgClr>
                <a:bgClr>
                  <a:schemeClr val="bg1"/>
                </a:bgClr>
              </a:pattFill>
              <a:ln w="6350" cmpd="sng">
                <a:solidFill>
                  <a:srgbClr val="000000"/>
                </a:solidFill>
                <a:round/>
              </a:ln>
              <a:effectLst/>
            </c:spPr>
          </c:dPt>
          <c:dPt>
            <c:idx val="26"/>
            <c:invertIfNegative val="0"/>
            <c:bubble3D val="0"/>
            <c:spPr>
              <a:pattFill prst="pct5">
                <a:fgClr>
                  <a:schemeClr val="bg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36-C296-4B4F-9C49-E62EEDC93D66}"/>
              </c:ext>
            </c:extLst>
          </c:dPt>
          <c:dPt>
            <c:idx val="27"/>
            <c:invertIfNegative val="0"/>
            <c:bubble3D val="0"/>
            <c:spPr>
              <a:solidFill>
                <a:srgbClr val="EDF0F7"/>
              </a:solidFill>
              <a:ln w="6350" cmpd="sng">
                <a:solidFill>
                  <a:srgbClr val="000000"/>
                </a:solidFill>
                <a:round/>
              </a:ln>
              <a:effectLst/>
            </c:spPr>
          </c:dPt>
          <c:cat>
            <c:strRef>
              <c:f>'Chart SF1.4.B'!$L$5:$L$48</c:f>
              <c:strCache>
                <c:ptCount val="44"/>
                <c:pt idx="0">
                  <c:v>Korea</c:v>
                </c:pt>
                <c:pt idx="1">
                  <c:v>Denmark</c:v>
                </c:pt>
                <c:pt idx="2">
                  <c:v>Portugal</c:v>
                </c:pt>
                <c:pt idx="3">
                  <c:v>Hungary</c:v>
                </c:pt>
                <c:pt idx="4">
                  <c:v>Netherlands</c:v>
                </c:pt>
                <c:pt idx="5">
                  <c:v>Germany</c:v>
                </c:pt>
                <c:pt idx="6">
                  <c:v>Austria</c:v>
                </c:pt>
                <c:pt idx="7">
                  <c:v>Greece</c:v>
                </c:pt>
                <c:pt idx="8">
                  <c:v>Romania</c:v>
                </c:pt>
                <c:pt idx="9">
                  <c:v>Italy</c:v>
                </c:pt>
                <c:pt idx="10">
                  <c:v>Croatia</c:v>
                </c:pt>
                <c:pt idx="11">
                  <c:v>Malta</c:v>
                </c:pt>
                <c:pt idx="12">
                  <c:v>Chile</c:v>
                </c:pt>
                <c:pt idx="13">
                  <c:v>Costa Rica</c:v>
                </c:pt>
                <c:pt idx="14">
                  <c:v>Poland</c:v>
                </c:pt>
                <c:pt idx="15">
                  <c:v>Colombia</c:v>
                </c:pt>
                <c:pt idx="16">
                  <c:v>Japan</c:v>
                </c:pt>
                <c:pt idx="17">
                  <c:v>Canada</c:v>
                </c:pt>
                <c:pt idx="18">
                  <c:v>United States</c:v>
                </c:pt>
                <c:pt idx="19">
                  <c:v>Lithuania</c:v>
                </c:pt>
                <c:pt idx="20">
                  <c:v>Norway</c:v>
                </c:pt>
                <c:pt idx="21">
                  <c:v>Slovak Republic</c:v>
                </c:pt>
                <c:pt idx="22">
                  <c:v>EU average</c:v>
                </c:pt>
                <c:pt idx="23">
                  <c:v>Spain</c:v>
                </c:pt>
                <c:pt idx="24">
                  <c:v>Luxembourg</c:v>
                </c:pt>
                <c:pt idx="25">
                  <c:v>Finland</c:v>
                </c:pt>
                <c:pt idx="26">
                  <c:v>OECD average</c:v>
                </c:pt>
                <c:pt idx="27">
                  <c:v>New Zealand</c:v>
                </c:pt>
                <c:pt idx="28">
                  <c:v>Latvia</c:v>
                </c:pt>
                <c:pt idx="29">
                  <c:v>Switzerland</c:v>
                </c:pt>
                <c:pt idx="30">
                  <c:v>Bulgaria</c:v>
                </c:pt>
                <c:pt idx="31">
                  <c:v>Iceland</c:v>
                </c:pt>
                <c:pt idx="32">
                  <c:v>Belgium</c:v>
                </c:pt>
                <c:pt idx="33">
                  <c:v>Mexico</c:v>
                </c:pt>
                <c:pt idx="34">
                  <c:v>France</c:v>
                </c:pt>
                <c:pt idx="35">
                  <c:v>Australia</c:v>
                </c:pt>
                <c:pt idx="36">
                  <c:v>Sweden</c:v>
                </c:pt>
                <c:pt idx="37">
                  <c:v>Turkey</c:v>
                </c:pt>
                <c:pt idx="38">
                  <c:v>Estonia</c:v>
                </c:pt>
                <c:pt idx="39">
                  <c:v>Czech Republic</c:v>
                </c:pt>
                <c:pt idx="40">
                  <c:v>United Kingdom</c:v>
                </c:pt>
                <c:pt idx="41">
                  <c:v>Slovenia</c:v>
                </c:pt>
                <c:pt idx="42">
                  <c:v>Ireland</c:v>
                </c:pt>
                <c:pt idx="43">
                  <c:v>Israel  (a)</c:v>
                </c:pt>
              </c:strCache>
            </c:strRef>
          </c:cat>
          <c:val>
            <c:numRef>
              <c:f>'Chart SF1.4.B'!$R$5:$R$48</c:f>
              <c:numCache>
                <c:formatCode>0.0</c:formatCode>
                <c:ptCount val="44"/>
                <c:pt idx="0">
                  <c:v>25.929999359147942</c:v>
                </c:pt>
                <c:pt idx="1">
                  <c:v>22.770141840025072</c:v>
                </c:pt>
                <c:pt idx="2">
                  <c:v>21.236020604771859</c:v>
                </c:pt>
                <c:pt idx="3">
                  <c:v>24.635949115054633</c:v>
                </c:pt>
                <c:pt idx="4">
                  <c:v>21.647176638926744</c:v>
                </c:pt>
                <c:pt idx="5">
                  <c:v>23.572353983564053</c:v>
                </c:pt>
                <c:pt idx="6">
                  <c:v>24.693556517122424</c:v>
                </c:pt>
                <c:pt idx="7">
                  <c:v>20.538566897556365</c:v>
                </c:pt>
                <c:pt idx="8">
                  <c:v>21.663933122536296</c:v>
                </c:pt>
                <c:pt idx="9">
                  <c:v>20.977895797896526</c:v>
                </c:pt>
                <c:pt idx="10">
                  <c:v>21.759387144172102</c:v>
                </c:pt>
                <c:pt idx="11">
                  <c:v>25.376149345221506</c:v>
                </c:pt>
                <c:pt idx="12">
                  <c:v>21.936446578828857</c:v>
                </c:pt>
                <c:pt idx="13">
                  <c:v>21.924823197619723</c:v>
                </c:pt>
                <c:pt idx="14">
                  <c:v>24.415121575926456</c:v>
                </c:pt>
                <c:pt idx="15">
                  <c:v>21.010918122315381</c:v>
                </c:pt>
                <c:pt idx="16">
                  <c:v>21.357478959099097</c:v>
                </c:pt>
                <c:pt idx="17">
                  <c:v>24.084235782775494</c:v>
                </c:pt>
                <c:pt idx="18">
                  <c:v>21.710834022038977</c:v>
                </c:pt>
                <c:pt idx="19">
                  <c:v>25.711181093355844</c:v>
                </c:pt>
                <c:pt idx="20">
                  <c:v>21.64247754607328</c:v>
                </c:pt>
                <c:pt idx="21">
                  <c:v>24.511131906528334</c:v>
                </c:pt>
                <c:pt idx="22">
                  <c:v>22.384418152697535</c:v>
                </c:pt>
                <c:pt idx="23">
                  <c:v>19.89588654811967</c:v>
                </c:pt>
                <c:pt idx="24">
                  <c:v>22.147222307526945</c:v>
                </c:pt>
                <c:pt idx="25">
                  <c:v>22.419992483251988</c:v>
                </c:pt>
                <c:pt idx="26">
                  <c:v>21.927029734306135</c:v>
                </c:pt>
                <c:pt idx="27">
                  <c:v>21.480529213458968</c:v>
                </c:pt>
                <c:pt idx="28">
                  <c:v>24.26232510296083</c:v>
                </c:pt>
                <c:pt idx="29">
                  <c:v>23.447300978014781</c:v>
                </c:pt>
                <c:pt idx="30">
                  <c:v>23.210260473872317</c:v>
                </c:pt>
                <c:pt idx="31">
                  <c:v>22.109787375589775</c:v>
                </c:pt>
                <c:pt idx="32">
                  <c:v>21.409179179756084</c:v>
                </c:pt>
                <c:pt idx="33">
                  <c:v>19.558578522168911</c:v>
                </c:pt>
                <c:pt idx="34">
                  <c:v>19.249357393122455</c:v>
                </c:pt>
                <c:pt idx="35">
                  <c:v>21.812804729739916</c:v>
                </c:pt>
                <c:pt idx="36">
                  <c:v>24.130148345936064</c:v>
                </c:pt>
                <c:pt idx="37">
                  <c:v>19.131111100878499</c:v>
                </c:pt>
                <c:pt idx="38">
                  <c:v>22.033536629323642</c:v>
                </c:pt>
                <c:pt idx="39">
                  <c:v>22.978613302683517</c:v>
                </c:pt>
                <c:pt idx="40">
                  <c:v>21.458519872395328</c:v>
                </c:pt>
                <c:pt idx="41">
                  <c:v>21.227952755905509</c:v>
                </c:pt>
                <c:pt idx="42">
                  <c:v>16.447730145320893</c:v>
                </c:pt>
                <c:pt idx="43">
                  <c:v>16.586077589224935</c:v>
                </c:pt>
              </c:numCache>
            </c:numRef>
          </c:val>
          <c:extLst xmlns:c16r2="http://schemas.microsoft.com/office/drawing/2015/06/chart">
            <c:ext xmlns:c16="http://schemas.microsoft.com/office/drawing/2014/chart" uri="{C3380CC4-5D6E-409C-BE32-E72D297353CC}">
              <c16:uniqueId val="{00000031-C296-4B4F-9C49-E62EEDC93D66}"/>
            </c:ext>
          </c:extLst>
        </c:ser>
        <c:dLbls>
          <c:showLegendKey val="0"/>
          <c:showVal val="0"/>
          <c:showCatName val="0"/>
          <c:showSerName val="0"/>
          <c:showPercent val="0"/>
          <c:showBubbleSize val="0"/>
        </c:dLbls>
        <c:gapWidth val="150"/>
        <c:overlap val="100"/>
        <c:axId val="96482432"/>
        <c:axId val="96483968"/>
      </c:barChart>
      <c:catAx>
        <c:axId val="9648243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96483968"/>
        <c:crosses val="autoZero"/>
        <c:auto val="1"/>
        <c:lblAlgn val="ctr"/>
        <c:lblOffset val="0"/>
        <c:tickLblSkip val="1"/>
        <c:noMultiLvlLbl val="0"/>
      </c:catAx>
      <c:valAx>
        <c:axId val="96483968"/>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9648243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6.0876179999302962E-2"/>
          <c:y val="2.0100995632386029E-2"/>
          <c:w val="0.92607718662838268"/>
          <c:h val="7.5378733621447605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4938995241911446E-3"/>
          <c:y val="0.16815040146674884"/>
          <c:w val="0.98938262559476109"/>
          <c:h val="0.82686939777233903"/>
        </c:manualLayout>
      </c:layout>
      <c:lineChart>
        <c:grouping val="standard"/>
        <c:varyColors val="0"/>
        <c:ser>
          <c:idx val="1"/>
          <c:order val="0"/>
          <c:tx>
            <c:strRef>
              <c:f>'Chart SF1.4.C'!$N$4</c:f>
              <c:strCache>
                <c:ptCount val="1"/>
                <c:pt idx="0">
                  <c:v>OECD total</c:v>
                </c:pt>
              </c:strCache>
            </c:strRef>
          </c:tx>
          <c:spPr>
            <a:ln w="19050" cap="rnd" cmpd="sng" algn="ctr">
              <a:solidFill>
                <a:srgbClr val="4F81BD"/>
              </a:solidFill>
              <a:prstDash val="solid"/>
              <a:round/>
            </a:ln>
            <a:effectLst/>
          </c:spPr>
          <c:marker>
            <c:symbol val="circle"/>
            <c:size val="5"/>
            <c:spPr>
              <a:solidFill>
                <a:schemeClr val="bg1"/>
              </a:solidFill>
              <a:ln w="12700">
                <a:solidFill>
                  <a:srgbClr val="000000"/>
                </a:solidFill>
                <a:prstDash val="solid"/>
              </a:ln>
              <a:effectLst/>
            </c:spPr>
          </c:marker>
          <c:cat>
            <c:numRef>
              <c:f>'Chart SF1.4.C'!$L$5:$L$20</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'Chart SF1.4.C'!$N$5:$N$20</c:f>
              <c:numCache>
                <c:formatCode>0.00</c:formatCode>
                <c:ptCount val="16"/>
                <c:pt idx="0">
                  <c:v>100</c:v>
                </c:pt>
                <c:pt idx="1">
                  <c:v>99.595478052134894</c:v>
                </c:pt>
                <c:pt idx="2">
                  <c:v>99.255478338264922</c:v>
                </c:pt>
                <c:pt idx="3">
                  <c:v>98.948536590898712</c:v>
                </c:pt>
                <c:pt idx="4">
                  <c:v>98.631237054174292</c:v>
                </c:pt>
                <c:pt idx="5">
                  <c:v>98.301353482750329</c:v>
                </c:pt>
                <c:pt idx="6">
                  <c:v>98.188759400054423</c:v>
                </c:pt>
                <c:pt idx="7">
                  <c:v>98.074625967997591</c:v>
                </c:pt>
                <c:pt idx="8">
                  <c:v>97.958864554840432</c:v>
                </c:pt>
                <c:pt idx="9">
                  <c:v>97.834151336002648</c:v>
                </c:pt>
                <c:pt idx="10">
                  <c:v>97.681988616624338</c:v>
                </c:pt>
                <c:pt idx="11">
                  <c:v>97.68134185577118</c:v>
                </c:pt>
                <c:pt idx="12">
                  <c:v>97.535151326947187</c:v>
                </c:pt>
                <c:pt idx="13">
                  <c:v>97.331391138780958</c:v>
                </c:pt>
                <c:pt idx="14">
                  <c:v>97.171267449676805</c:v>
                </c:pt>
                <c:pt idx="15">
                  <c:v>97.096219778552268</c:v>
                </c:pt>
              </c:numCache>
            </c:numRef>
          </c:val>
          <c:smooth val="0"/>
          <c:extLst xmlns:c16r2="http://schemas.microsoft.com/office/drawing/2015/06/chart">
            <c:ext xmlns:c16="http://schemas.microsoft.com/office/drawing/2014/chart" uri="{C3380CC4-5D6E-409C-BE32-E72D297353CC}">
              <c16:uniqueId val="{0000000E-1447-4FC5-825C-488A5CC22928}"/>
            </c:ext>
          </c:extLst>
        </c:ser>
        <c:ser>
          <c:idx val="4"/>
          <c:order val="1"/>
          <c:tx>
            <c:strRef>
              <c:f>'Chart SF1.4.C'!$O$4</c:f>
              <c:strCache>
                <c:ptCount val="1"/>
                <c:pt idx="0">
                  <c:v>Australia</c:v>
                </c:pt>
              </c:strCache>
            </c:strRef>
          </c:tx>
          <c:spPr>
            <a:ln w="12700" cap="rnd" cmpd="sng" algn="ctr">
              <a:solidFill>
                <a:schemeClr val="tx1"/>
              </a:solidFill>
              <a:prstDash val="solid"/>
              <a:round/>
            </a:ln>
            <a:effectLst/>
          </c:spPr>
          <c:marker>
            <c:symbol val="triangle"/>
            <c:size val="5"/>
            <c:spPr>
              <a:solidFill>
                <a:srgbClr val="FFFFFF"/>
              </a:solidFill>
              <a:ln w="12700">
                <a:solidFill>
                  <a:srgbClr val="000000"/>
                </a:solidFill>
                <a:prstDash val="solid"/>
              </a:ln>
              <a:effectLst/>
            </c:spPr>
          </c:marker>
          <c:val>
            <c:numRef>
              <c:f>'Chart SF1.4.C'!$O$5:$O$20</c:f>
              <c:numCache>
                <c:formatCode>0.00</c:formatCode>
                <c:ptCount val="16"/>
                <c:pt idx="0">
                  <c:v>100</c:v>
                </c:pt>
                <c:pt idx="1">
                  <c:v>99.965463763343848</c:v>
                </c:pt>
                <c:pt idx="2">
                  <c:v>99.955560359237197</c:v>
                </c:pt>
                <c:pt idx="3">
                  <c:v>100.02495959461397</c:v>
                </c:pt>
                <c:pt idx="4">
                  <c:v>100.24502127723751</c:v>
                </c:pt>
                <c:pt idx="5">
                  <c:v>100.71234130046278</c:v>
                </c:pt>
                <c:pt idx="6">
                  <c:v>101.22756966944246</c:v>
                </c:pt>
                <c:pt idx="7">
                  <c:v>102.08165029923866</c:v>
                </c:pt>
                <c:pt idx="8">
                  <c:v>103.25248904718698</c:v>
                </c:pt>
                <c:pt idx="9">
                  <c:v>104.53643774051575</c:v>
                </c:pt>
                <c:pt idx="10">
                  <c:v>105.72891819134685</c:v>
                </c:pt>
                <c:pt idx="11">
                  <c:v>107.44230764397011</c:v>
                </c:pt>
                <c:pt idx="12">
                  <c:v>108.74204145856532</c:v>
                </c:pt>
                <c:pt idx="13">
                  <c:v>109.86806353259955</c:v>
                </c:pt>
                <c:pt idx="14">
                  <c:v>111.13466870097</c:v>
                </c:pt>
                <c:pt idx="15">
                  <c:v>112.675351834769</c:v>
                </c:pt>
              </c:numCache>
            </c:numRef>
          </c:val>
          <c:smooth val="0"/>
          <c:extLst xmlns:c16r2="http://schemas.microsoft.com/office/drawing/2015/06/chart">
            <c:ext xmlns:c16="http://schemas.microsoft.com/office/drawing/2014/chart" uri="{C3380CC4-5D6E-409C-BE32-E72D297353CC}">
              <c16:uniqueId val="{00000010-1447-4FC5-825C-488A5CC22928}"/>
            </c:ext>
          </c:extLst>
        </c:ser>
        <c:ser>
          <c:idx val="0"/>
          <c:order val="2"/>
          <c:tx>
            <c:strRef>
              <c:f>'Chart SF1.4.C'!$P$4</c:f>
              <c:strCache>
                <c:ptCount val="1"/>
                <c:pt idx="0">
                  <c:v>Ireland</c:v>
                </c:pt>
              </c:strCache>
            </c:strRef>
          </c:tx>
          <c:spPr>
            <a:ln w="12700">
              <a:solidFill>
                <a:schemeClr val="tx1"/>
              </a:solidFill>
            </a:ln>
            <a:effectLst/>
          </c:spPr>
          <c:marker>
            <c:symbol val="diamond"/>
            <c:size val="5"/>
            <c:spPr>
              <a:solidFill>
                <a:schemeClr val="bg1"/>
              </a:solidFill>
              <a:ln>
                <a:solidFill>
                  <a:schemeClr val="tx1"/>
                </a:solidFill>
              </a:ln>
            </c:spPr>
          </c:marker>
          <c:val>
            <c:numRef>
              <c:f>'Chart SF1.4.C'!$P$5:$P$20</c:f>
              <c:numCache>
                <c:formatCode>0.00</c:formatCode>
                <c:ptCount val="16"/>
                <c:pt idx="0">
                  <c:v>100</c:v>
                </c:pt>
                <c:pt idx="1">
                  <c:v>99.725232640417062</c:v>
                </c:pt>
                <c:pt idx="2">
                  <c:v>99.812890722832691</c:v>
                </c:pt>
                <c:pt idx="3">
                  <c:v>100.36157439265475</c:v>
                </c:pt>
                <c:pt idx="4">
                  <c:v>101.48459479109171</c:v>
                </c:pt>
                <c:pt idx="5">
                  <c:v>103.22292386512572</c:v>
                </c:pt>
                <c:pt idx="6">
                  <c:v>105.48404039323344</c:v>
                </c:pt>
                <c:pt idx="7">
                  <c:v>108.28010222318404</c:v>
                </c:pt>
                <c:pt idx="8">
                  <c:v>111.37901604106435</c:v>
                </c:pt>
                <c:pt idx="9">
                  <c:v>114.26066911930984</c:v>
                </c:pt>
                <c:pt idx="10">
                  <c:v>116.47765266001554</c:v>
                </c:pt>
                <c:pt idx="11">
                  <c:v>119.03991907736524</c:v>
                </c:pt>
                <c:pt idx="12">
                  <c:v>120.85459943538956</c:v>
                </c:pt>
                <c:pt idx="13">
                  <c:v>122.07512577293519</c:v>
                </c:pt>
                <c:pt idx="14">
                  <c:v>123.09480446533436</c:v>
                </c:pt>
                <c:pt idx="15">
                  <c:v>124.20189808319375</c:v>
                </c:pt>
              </c:numCache>
            </c:numRef>
          </c:val>
          <c:smooth val="0"/>
          <c:extLst xmlns:c16r2="http://schemas.microsoft.com/office/drawing/2015/06/chart">
            <c:ext xmlns:c16="http://schemas.microsoft.com/office/drawing/2014/chart" uri="{C3380CC4-5D6E-409C-BE32-E72D297353CC}">
              <c16:uniqueId val="{00000011-1447-4FC5-825C-488A5CC22928}"/>
            </c:ext>
          </c:extLst>
        </c:ser>
        <c:ser>
          <c:idx val="2"/>
          <c:order val="3"/>
          <c:tx>
            <c:strRef>
              <c:f>'Chart SF1.4.C'!$Q$4</c:f>
              <c:strCache>
                <c:ptCount val="1"/>
                <c:pt idx="0">
                  <c:v>Israel (a)</c:v>
                </c:pt>
              </c:strCache>
            </c:strRef>
          </c:tx>
          <c:spPr>
            <a:ln w="12700" cmpd="sng">
              <a:solidFill>
                <a:schemeClr val="tx1">
                  <a:lumMod val="85000"/>
                  <a:lumOff val="15000"/>
                </a:schemeClr>
              </a:solidFill>
              <a:prstDash val="solid"/>
            </a:ln>
          </c:spPr>
          <c:marker>
            <c:symbol val="square"/>
            <c:size val="4"/>
            <c:spPr>
              <a:solidFill>
                <a:schemeClr val="bg1"/>
              </a:solidFill>
              <a:ln>
                <a:solidFill>
                  <a:schemeClr val="tx1"/>
                </a:solidFill>
              </a:ln>
            </c:spPr>
          </c:marker>
          <c:val>
            <c:numRef>
              <c:f>'Chart SF1.4.C'!$Q$5:$Q$20</c:f>
              <c:numCache>
                <c:formatCode>0.00</c:formatCode>
                <c:ptCount val="16"/>
                <c:pt idx="0">
                  <c:v>100</c:v>
                </c:pt>
                <c:pt idx="1">
                  <c:v>101.81414111275686</c:v>
                </c:pt>
                <c:pt idx="2">
                  <c:v>103.3865072514732</c:v>
                </c:pt>
                <c:pt idx="3">
                  <c:v>104.91755141862235</c:v>
                </c:pt>
                <c:pt idx="4">
                  <c:v>106.70144105935802</c:v>
                </c:pt>
                <c:pt idx="5">
                  <c:v>108.89760320724801</c:v>
                </c:pt>
                <c:pt idx="6">
                  <c:v>110.67829601923779</c:v>
                </c:pt>
                <c:pt idx="7">
                  <c:v>112.92915945900184</c:v>
                </c:pt>
                <c:pt idx="8">
                  <c:v>115.41422020466807</c:v>
                </c:pt>
                <c:pt idx="9">
                  <c:v>117.79787043845096</c:v>
                </c:pt>
                <c:pt idx="10">
                  <c:v>119.89901573194945</c:v>
                </c:pt>
                <c:pt idx="11">
                  <c:v>122.89101063596762</c:v>
                </c:pt>
                <c:pt idx="12">
                  <c:v>125.66437797408676</c:v>
                </c:pt>
                <c:pt idx="13">
                  <c:v>128.24931001779566</c:v>
                </c:pt>
                <c:pt idx="14">
                  <c:v>130.69316719295935</c:v>
                </c:pt>
                <c:pt idx="15">
                  <c:v>133.00696079859148</c:v>
                </c:pt>
              </c:numCache>
            </c:numRef>
          </c:val>
          <c:smooth val="0"/>
          <c:extLst xmlns:c16r2="http://schemas.microsoft.com/office/drawing/2015/06/chart">
            <c:ext xmlns:c16="http://schemas.microsoft.com/office/drawing/2014/chart" uri="{C3380CC4-5D6E-409C-BE32-E72D297353CC}">
              <c16:uniqueId val="{00000012-1447-4FC5-825C-488A5CC22928}"/>
            </c:ext>
          </c:extLst>
        </c:ser>
        <c:ser>
          <c:idx val="3"/>
          <c:order val="4"/>
          <c:tx>
            <c:strRef>
              <c:f>'Chart SF1.4.C'!$R$4</c:f>
              <c:strCache>
                <c:ptCount val="1"/>
                <c:pt idx="0">
                  <c:v>Korea</c:v>
                </c:pt>
              </c:strCache>
            </c:strRef>
          </c:tx>
          <c:spPr>
            <a:ln w="12700">
              <a:solidFill>
                <a:schemeClr val="tx1">
                  <a:lumMod val="85000"/>
                  <a:lumOff val="15000"/>
                </a:schemeClr>
              </a:solidFill>
              <a:prstDash val="sysDash"/>
            </a:ln>
          </c:spPr>
          <c:marker>
            <c:symbol val="triangle"/>
            <c:size val="5"/>
            <c:spPr>
              <a:solidFill>
                <a:schemeClr val="bg1"/>
              </a:solidFill>
              <a:ln>
                <a:solidFill>
                  <a:schemeClr val="tx1">
                    <a:lumMod val="85000"/>
                    <a:lumOff val="15000"/>
                  </a:schemeClr>
                </a:solidFill>
              </a:ln>
            </c:spPr>
          </c:marker>
          <c:val>
            <c:numRef>
              <c:f>'Chart SF1.4.C'!$R$5:$R$20</c:f>
              <c:numCache>
                <c:formatCode>0.00</c:formatCode>
                <c:ptCount val="16"/>
                <c:pt idx="0">
                  <c:v>100</c:v>
                </c:pt>
                <c:pt idx="1">
                  <c:v>98.233821468310794</c:v>
                </c:pt>
                <c:pt idx="2">
                  <c:v>97.200669361540491</c:v>
                </c:pt>
                <c:pt idx="3">
                  <c:v>96.514552287959333</c:v>
                </c:pt>
                <c:pt idx="4">
                  <c:v>95.504174195312203</c:v>
                </c:pt>
                <c:pt idx="5">
                  <c:v>93.877567104784092</c:v>
                </c:pt>
                <c:pt idx="6">
                  <c:v>91.753729078485577</c:v>
                </c:pt>
                <c:pt idx="7">
                  <c:v>89.427821574964824</c:v>
                </c:pt>
                <c:pt idx="8">
                  <c:v>86.875709257007244</c:v>
                </c:pt>
                <c:pt idx="9">
                  <c:v>84.241590017182332</c:v>
                </c:pt>
                <c:pt idx="10">
                  <c:v>81.667573703618658</c:v>
                </c:pt>
                <c:pt idx="11">
                  <c:v>79.565455433710881</c:v>
                </c:pt>
                <c:pt idx="12">
                  <c:v>77.343653322390864</c:v>
                </c:pt>
                <c:pt idx="13">
                  <c:v>75.208566468442328</c:v>
                </c:pt>
                <c:pt idx="14">
                  <c:v>73.397228857961494</c:v>
                </c:pt>
                <c:pt idx="15">
                  <c:v>72.005270879241721</c:v>
                </c:pt>
              </c:numCache>
            </c:numRef>
          </c:val>
          <c:smooth val="0"/>
          <c:extLst xmlns:c16r2="http://schemas.microsoft.com/office/drawing/2015/06/chart">
            <c:ext xmlns:c16="http://schemas.microsoft.com/office/drawing/2014/chart" uri="{C3380CC4-5D6E-409C-BE32-E72D297353CC}">
              <c16:uniqueId val="{00000013-1447-4FC5-825C-488A5CC22928}"/>
            </c:ext>
          </c:extLst>
        </c:ser>
        <c:ser>
          <c:idx val="5"/>
          <c:order val="5"/>
          <c:tx>
            <c:strRef>
              <c:f>'Chart SF1.4.C'!$S$4</c:f>
              <c:strCache>
                <c:ptCount val="1"/>
                <c:pt idx="0">
                  <c:v>Poland</c:v>
                </c:pt>
              </c:strCache>
            </c:strRef>
          </c:tx>
          <c:spPr>
            <a:ln w="12700">
              <a:solidFill>
                <a:schemeClr val="tx1">
                  <a:lumMod val="85000"/>
                  <a:lumOff val="15000"/>
                </a:schemeClr>
              </a:solidFill>
              <a:prstDash val="sysDash"/>
            </a:ln>
          </c:spPr>
          <c:marker>
            <c:symbol val="diamond"/>
            <c:size val="5"/>
            <c:spPr>
              <a:solidFill>
                <a:schemeClr val="bg1"/>
              </a:solidFill>
              <a:ln>
                <a:solidFill>
                  <a:schemeClr val="tx1"/>
                </a:solidFill>
              </a:ln>
            </c:spPr>
          </c:marker>
          <c:val>
            <c:numRef>
              <c:f>'Chart SF1.4.C'!$S$5:$S$20</c:f>
              <c:numCache>
                <c:formatCode>0.00</c:formatCode>
                <c:ptCount val="16"/>
                <c:pt idx="0">
                  <c:v>100</c:v>
                </c:pt>
                <c:pt idx="1">
                  <c:v>96.236513430365221</c:v>
                </c:pt>
                <c:pt idx="2">
                  <c:v>92.878414790478601</c:v>
                </c:pt>
                <c:pt idx="3">
                  <c:v>89.868100370783253</c:v>
                </c:pt>
                <c:pt idx="4">
                  <c:v>87.080919086219225</c:v>
                </c:pt>
                <c:pt idx="5">
                  <c:v>84.518741100969635</c:v>
                </c:pt>
                <c:pt idx="6">
                  <c:v>82.332360007931612</c:v>
                </c:pt>
                <c:pt idx="7">
                  <c:v>80.632447083306516</c:v>
                </c:pt>
                <c:pt idx="8">
                  <c:v>79.334075651457098</c:v>
                </c:pt>
                <c:pt idx="9">
                  <c:v>78.280019285239149</c:v>
                </c:pt>
                <c:pt idx="10">
                  <c:v>77.350123251777788</c:v>
                </c:pt>
                <c:pt idx="11">
                  <c:v>77.148371000783214</c:v>
                </c:pt>
                <c:pt idx="12">
                  <c:v>76.626303395011163</c:v>
                </c:pt>
                <c:pt idx="13">
                  <c:v>76.013300713779316</c:v>
                </c:pt>
                <c:pt idx="14">
                  <c:v>75.619412304221328</c:v>
                </c:pt>
                <c:pt idx="15">
                  <c:v>75.540387919800452</c:v>
                </c:pt>
              </c:numCache>
            </c:numRef>
          </c:val>
          <c:smooth val="0"/>
          <c:extLst xmlns:c16r2="http://schemas.microsoft.com/office/drawing/2015/06/chart">
            <c:ext xmlns:c16="http://schemas.microsoft.com/office/drawing/2014/chart" uri="{C3380CC4-5D6E-409C-BE32-E72D297353CC}">
              <c16:uniqueId val="{00000014-1447-4FC5-825C-488A5CC22928}"/>
            </c:ext>
          </c:extLst>
        </c:ser>
        <c:ser>
          <c:idx val="6"/>
          <c:order val="6"/>
          <c:tx>
            <c:strRef>
              <c:f>'Chart SF1.4.C'!$T$4</c:f>
              <c:strCache>
                <c:ptCount val="1"/>
                <c:pt idx="0">
                  <c:v>Slovak Republic</c:v>
                </c:pt>
              </c:strCache>
            </c:strRef>
          </c:tx>
          <c:spPr>
            <a:ln w="12700" cmpd="sng">
              <a:solidFill>
                <a:schemeClr val="tx1"/>
              </a:solidFill>
              <a:prstDash val="sysDash"/>
            </a:ln>
          </c:spPr>
          <c:marker>
            <c:symbol val="square"/>
            <c:size val="4"/>
            <c:spPr>
              <a:solidFill>
                <a:schemeClr val="bg1"/>
              </a:solidFill>
              <a:ln>
                <a:solidFill>
                  <a:schemeClr val="tx1"/>
                </a:solidFill>
              </a:ln>
            </c:spPr>
          </c:marker>
          <c:cat>
            <c:numRef>
              <c:f>'Chart SF1.4.C'!$L$5:$L$20</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'Chart SF1.4.C'!$T$5:$T$20</c:f>
              <c:numCache>
                <c:formatCode>0.00</c:formatCode>
                <c:ptCount val="16"/>
                <c:pt idx="0">
                  <c:v>100</c:v>
                </c:pt>
                <c:pt idx="1">
                  <c:v>96.561155012970133</c:v>
                </c:pt>
                <c:pt idx="2">
                  <c:v>93.467115257960359</c:v>
                </c:pt>
                <c:pt idx="3">
                  <c:v>90.625149736604513</c:v>
                </c:pt>
                <c:pt idx="4">
                  <c:v>87.915469165298887</c:v>
                </c:pt>
                <c:pt idx="5">
                  <c:v>85.3310271155962</c:v>
                </c:pt>
                <c:pt idx="6">
                  <c:v>83.348162150532389</c:v>
                </c:pt>
                <c:pt idx="7">
                  <c:v>81.528492468307519</c:v>
                </c:pt>
                <c:pt idx="8">
                  <c:v>79.953944543668612</c:v>
                </c:pt>
                <c:pt idx="9">
                  <c:v>78.72288651773961</c:v>
                </c:pt>
                <c:pt idx="10">
                  <c:v>77.863410151930395</c:v>
                </c:pt>
                <c:pt idx="11">
                  <c:v>77.596021680451059</c:v>
                </c:pt>
                <c:pt idx="12">
                  <c:v>77.43310825475001</c:v>
                </c:pt>
                <c:pt idx="13">
                  <c:v>77.449925730644182</c:v>
                </c:pt>
                <c:pt idx="14">
                  <c:v>77.686122012196904</c:v>
                </c:pt>
                <c:pt idx="15">
                  <c:v>78.104679861965181</c:v>
                </c:pt>
              </c:numCache>
            </c:numRef>
          </c:val>
          <c:smooth val="0"/>
          <c:extLst xmlns:c16r2="http://schemas.microsoft.com/office/drawing/2015/06/chart">
            <c:ext xmlns:c16="http://schemas.microsoft.com/office/drawing/2014/chart" uri="{C3380CC4-5D6E-409C-BE32-E72D297353CC}">
              <c16:uniqueId val="{00000015-1447-4FC5-825C-488A5CC22928}"/>
            </c:ext>
          </c:extLst>
        </c:ser>
        <c:dLbls>
          <c:showLegendKey val="0"/>
          <c:showVal val="0"/>
          <c:showCatName val="0"/>
          <c:showSerName val="0"/>
          <c:showPercent val="0"/>
          <c:showBubbleSize val="0"/>
        </c:dLbls>
        <c:marker val="1"/>
        <c:smooth val="0"/>
        <c:axId val="226994048"/>
        <c:axId val="226996224"/>
      </c:lineChart>
      <c:catAx>
        <c:axId val="2269940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6996224"/>
        <c:crossesAt val="100"/>
        <c:auto val="1"/>
        <c:lblAlgn val="ctr"/>
        <c:lblOffset val="0"/>
        <c:tickLblSkip val="1"/>
        <c:noMultiLvlLbl val="0"/>
      </c:catAx>
      <c:valAx>
        <c:axId val="226996224"/>
        <c:scaling>
          <c:orientation val="minMax"/>
          <c:min val="6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8.4938995241911446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699404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0117623788135395E-2"/>
          <c:y val="1.9920803043647736E-2"/>
          <c:w val="0.95775890133081687"/>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0576542548560878"/>
          <c:w val="0.93574745440405116"/>
          <c:h val="0.53923927629447965"/>
        </c:manualLayout>
      </c:layout>
      <c:barChart>
        <c:barDir val="col"/>
        <c:grouping val="stacked"/>
        <c:varyColors val="0"/>
        <c:ser>
          <c:idx val="1"/>
          <c:order val="1"/>
          <c:tx>
            <c:strRef>
              <c:f>'Chart SF1.4.D'!$O$5</c:f>
              <c:strCache>
                <c:ptCount val="1"/>
                <c:pt idx="0">
                  <c:v>2015</c:v>
                </c:pt>
              </c:strCache>
            </c:strRef>
          </c:tx>
          <c:spPr>
            <a:solidFill>
              <a:schemeClr val="accent1"/>
            </a:solidFill>
            <a:ln w="6350" cmpd="sng">
              <a:solidFill>
                <a:srgbClr val="000000"/>
              </a:solidFill>
              <a:round/>
            </a:ln>
            <a:effectLst/>
          </c:spPr>
          <c:invertIfNegative val="0"/>
          <c:dPt>
            <c:idx val="13"/>
            <c:invertIfNegative val="0"/>
            <c:bubble3D val="0"/>
            <c:extLst xmlns:c16r2="http://schemas.microsoft.com/office/drawing/2015/06/chart">
              <c:ext xmlns:c16="http://schemas.microsoft.com/office/drawing/2014/chart" uri="{C3380CC4-5D6E-409C-BE32-E72D297353CC}">
                <c16:uniqueId val="{0000000F-703E-43CA-ADFB-3AC812B65971}"/>
              </c:ext>
            </c:extLst>
          </c:dPt>
          <c:dPt>
            <c:idx val="18"/>
            <c:invertIfNegative val="0"/>
            <c:bubble3D val="0"/>
            <c:extLst xmlns:c16r2="http://schemas.microsoft.com/office/drawing/2015/06/chart">
              <c:ext xmlns:c16="http://schemas.microsoft.com/office/drawing/2014/chart" uri="{C3380CC4-5D6E-409C-BE32-E72D297353CC}">
                <c16:uniqueId val="{00000011-703E-43CA-ADFB-3AC812B65971}"/>
              </c:ext>
            </c:extLst>
          </c:dPt>
          <c:dPt>
            <c:idx val="19"/>
            <c:invertIfNegative val="0"/>
            <c:bubble3D val="0"/>
            <c:extLst xmlns:c16r2="http://schemas.microsoft.com/office/drawing/2015/06/chart">
              <c:ext xmlns:c16="http://schemas.microsoft.com/office/drawing/2014/chart" uri="{C3380CC4-5D6E-409C-BE32-E72D297353CC}">
                <c16:uniqueId val="{00000012-703E-43CA-ADFB-3AC812B65971}"/>
              </c:ext>
            </c:extLst>
          </c:dPt>
          <c:dPt>
            <c:idx val="20"/>
            <c:invertIfNegative val="0"/>
            <c:bubble3D val="0"/>
            <c:spPr>
              <a:solidFill>
                <a:schemeClr val="accent1"/>
              </a:solidFill>
              <a:ln w="6350" cmpd="sng">
                <a:solidFill>
                  <a:srgbClr val="000000"/>
                </a:solidFill>
                <a:round/>
              </a:ln>
              <a:effectLst/>
            </c:spPr>
          </c:dPt>
          <c:dPt>
            <c:idx val="21"/>
            <c:invertIfNegative val="0"/>
            <c:bubble3D val="0"/>
            <c:spPr>
              <a:pattFill prst="ltUpDiag">
                <a:fgClr>
                  <a:schemeClr val="tx1"/>
                </a:fgClr>
                <a:bgClr>
                  <a:schemeClr val="bg1"/>
                </a:bgClr>
              </a:pattFill>
              <a:ln w="6350" cmpd="sng">
                <a:solidFill>
                  <a:srgbClr val="000000"/>
                </a:solidFill>
                <a:round/>
              </a:ln>
              <a:effectLst/>
            </c:spPr>
          </c:dPt>
          <c:dPt>
            <c:idx val="22"/>
            <c:invertIfNegative val="0"/>
            <c:bubble3D val="0"/>
            <c:spPr>
              <a:solidFill>
                <a:schemeClr val="accent1"/>
              </a:solidFill>
              <a:ln w="6350" cmpd="sng">
                <a:solidFill>
                  <a:srgbClr val="000000"/>
                </a:solidFill>
                <a:round/>
              </a:ln>
              <a:effectLst/>
            </c:spPr>
          </c:dPt>
          <c:dPt>
            <c:idx val="27"/>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19-703E-43CA-ADFB-3AC812B65971}"/>
              </c:ext>
            </c:extLst>
          </c:dPt>
          <c:dPt>
            <c:idx val="28"/>
            <c:invertIfNegative val="0"/>
            <c:bubble3D val="0"/>
            <c:spPr>
              <a:solidFill>
                <a:schemeClr val="accent1"/>
              </a:solidFill>
              <a:ln w="6350" cmpd="sng">
                <a:solidFill>
                  <a:srgbClr val="000000"/>
                </a:solidFill>
                <a:round/>
              </a:ln>
              <a:effectLst/>
            </c:spPr>
          </c:dPt>
          <c:cat>
            <c:strRef>
              <c:f>'Chart SF1.4.D'!$L$6:$L$49</c:f>
              <c:strCache>
                <c:ptCount val="44"/>
                <c:pt idx="0">
                  <c:v>Bulgaria</c:v>
                </c:pt>
                <c:pt idx="1">
                  <c:v>Germany</c:v>
                </c:pt>
                <c:pt idx="2">
                  <c:v>Korea</c:v>
                </c:pt>
                <c:pt idx="3">
                  <c:v>Slovenia</c:v>
                </c:pt>
                <c:pt idx="4">
                  <c:v>Czech Republic</c:v>
                </c:pt>
                <c:pt idx="5">
                  <c:v>Italy</c:v>
                </c:pt>
                <c:pt idx="6">
                  <c:v>Hungary</c:v>
                </c:pt>
                <c:pt idx="7">
                  <c:v>Japan</c:v>
                </c:pt>
                <c:pt idx="8">
                  <c:v>Austria</c:v>
                </c:pt>
                <c:pt idx="9">
                  <c:v>Poland</c:v>
                </c:pt>
                <c:pt idx="10">
                  <c:v>Spain</c:v>
                </c:pt>
                <c:pt idx="11">
                  <c:v>Slovak Republic</c:v>
                </c:pt>
                <c:pt idx="12">
                  <c:v>Latvia</c:v>
                </c:pt>
                <c:pt idx="13">
                  <c:v>Greece</c:v>
                </c:pt>
                <c:pt idx="14">
                  <c:v>Switzerland</c:v>
                </c:pt>
                <c:pt idx="15">
                  <c:v>Portugal</c:v>
                </c:pt>
                <c:pt idx="16">
                  <c:v>Malta</c:v>
                </c:pt>
                <c:pt idx="17">
                  <c:v>Lithuania</c:v>
                </c:pt>
                <c:pt idx="18">
                  <c:v>Romania</c:v>
                </c:pt>
                <c:pt idx="19">
                  <c:v>Croatia</c:v>
                </c:pt>
                <c:pt idx="20">
                  <c:v>Estonia</c:v>
                </c:pt>
                <c:pt idx="21">
                  <c:v>EU average</c:v>
                </c:pt>
                <c:pt idx="22">
                  <c:v>Luxembourg</c:v>
                </c:pt>
                <c:pt idx="23">
                  <c:v>Canada</c:v>
                </c:pt>
                <c:pt idx="24">
                  <c:v>Finland</c:v>
                </c:pt>
                <c:pt idx="25">
                  <c:v>Belgium</c:v>
                </c:pt>
                <c:pt idx="26">
                  <c:v>Netherlands</c:v>
                </c:pt>
                <c:pt idx="27">
                  <c:v>OECD average</c:v>
                </c:pt>
                <c:pt idx="28">
                  <c:v>Sweden</c:v>
                </c:pt>
                <c:pt idx="29">
                  <c:v>United Kingdom</c:v>
                </c:pt>
                <c:pt idx="30">
                  <c:v>Denmark</c:v>
                </c:pt>
                <c:pt idx="31">
                  <c:v>Norway</c:v>
                </c:pt>
                <c:pt idx="32">
                  <c:v>Australia</c:v>
                </c:pt>
                <c:pt idx="33">
                  <c:v>France</c:v>
                </c:pt>
                <c:pt idx="34">
                  <c:v>United States</c:v>
                </c:pt>
                <c:pt idx="35">
                  <c:v>Iceland</c:v>
                </c:pt>
                <c:pt idx="36">
                  <c:v>New Zealand</c:v>
                </c:pt>
                <c:pt idx="37">
                  <c:v>Chile</c:v>
                </c:pt>
                <c:pt idx="38">
                  <c:v>Ireland</c:v>
                </c:pt>
                <c:pt idx="39">
                  <c:v>Costa Rica</c:v>
                </c:pt>
                <c:pt idx="40">
                  <c:v>Colombia</c:v>
                </c:pt>
                <c:pt idx="41">
                  <c:v>Turkey</c:v>
                </c:pt>
                <c:pt idx="42">
                  <c:v>Mexico</c:v>
                </c:pt>
                <c:pt idx="43">
                  <c:v>Israel (a)</c:v>
                </c:pt>
              </c:strCache>
            </c:strRef>
          </c:cat>
          <c:val>
            <c:numRef>
              <c:f>'Chart SF1.4.D'!$O$6:$O$49</c:f>
              <c:numCache>
                <c:formatCode>0.0</c:formatCode>
                <c:ptCount val="44"/>
                <c:pt idx="0">
                  <c:v>29.6</c:v>
                </c:pt>
                <c:pt idx="1">
                  <c:v>29.861999999999998</c:v>
                </c:pt>
                <c:pt idx="2">
                  <c:v>30.169</c:v>
                </c:pt>
                <c:pt idx="3">
                  <c:v>30.771000000000001</c:v>
                </c:pt>
                <c:pt idx="4">
                  <c:v>31.042999999999999</c:v>
                </c:pt>
                <c:pt idx="5">
                  <c:v>31.09</c:v>
                </c:pt>
                <c:pt idx="6">
                  <c:v>31.334</c:v>
                </c:pt>
                <c:pt idx="7">
                  <c:v>31.363</c:v>
                </c:pt>
                <c:pt idx="8">
                  <c:v>31.376999999999999</c:v>
                </c:pt>
                <c:pt idx="9">
                  <c:v>31.414000000000001</c:v>
                </c:pt>
                <c:pt idx="10">
                  <c:v>31.484999999999999</c:v>
                </c:pt>
                <c:pt idx="11">
                  <c:v>31.555</c:v>
                </c:pt>
                <c:pt idx="12">
                  <c:v>31.875</c:v>
                </c:pt>
                <c:pt idx="13">
                  <c:v>32.265999999999998</c:v>
                </c:pt>
                <c:pt idx="14">
                  <c:v>32.29</c:v>
                </c:pt>
                <c:pt idx="15">
                  <c:v>32.292999999999999</c:v>
                </c:pt>
                <c:pt idx="16">
                  <c:v>32.540999999999997</c:v>
                </c:pt>
                <c:pt idx="17">
                  <c:v>33.445999999999998</c:v>
                </c:pt>
                <c:pt idx="18">
                  <c:v>33.631</c:v>
                </c:pt>
                <c:pt idx="19">
                  <c:v>33.880000000000003</c:v>
                </c:pt>
                <c:pt idx="20">
                  <c:v>33.908000000000001</c:v>
                </c:pt>
                <c:pt idx="21">
                  <c:v>34.461592592592588</c:v>
                </c:pt>
                <c:pt idx="22">
                  <c:v>35.143999999999998</c:v>
                </c:pt>
                <c:pt idx="23">
                  <c:v>35.274999999999999</c:v>
                </c:pt>
                <c:pt idx="24">
                  <c:v>37.901000000000003</c:v>
                </c:pt>
                <c:pt idx="25">
                  <c:v>38.116999999999997</c:v>
                </c:pt>
                <c:pt idx="26">
                  <c:v>38.268000000000001</c:v>
                </c:pt>
                <c:pt idx="27">
                  <c:v>38.592200000000012</c:v>
                </c:pt>
                <c:pt idx="28">
                  <c:v>38.799999999999997</c:v>
                </c:pt>
                <c:pt idx="29">
                  <c:v>39.929000000000002</c:v>
                </c:pt>
                <c:pt idx="30">
                  <c:v>40.116</c:v>
                </c:pt>
                <c:pt idx="31">
                  <c:v>40.779000000000003</c:v>
                </c:pt>
                <c:pt idx="32">
                  <c:v>41.780999999999999</c:v>
                </c:pt>
                <c:pt idx="33">
                  <c:v>42.463999999999999</c:v>
                </c:pt>
                <c:pt idx="34">
                  <c:v>43.485999999999997</c:v>
                </c:pt>
                <c:pt idx="35">
                  <c:v>45.405000000000001</c:v>
                </c:pt>
                <c:pt idx="36">
                  <c:v>45.975999999999999</c:v>
                </c:pt>
                <c:pt idx="37">
                  <c:v>46.252000000000002</c:v>
                </c:pt>
                <c:pt idx="38">
                  <c:v>46.353000000000002</c:v>
                </c:pt>
                <c:pt idx="39">
                  <c:v>50.503999999999998</c:v>
                </c:pt>
                <c:pt idx="40">
                  <c:v>54.329000000000001</c:v>
                </c:pt>
                <c:pt idx="41">
                  <c:v>58.707999999999998</c:v>
                </c:pt>
                <c:pt idx="42">
                  <c:v>64.927999999999997</c:v>
                </c:pt>
                <c:pt idx="43">
                  <c:v>66.95</c:v>
                </c:pt>
              </c:numCache>
            </c:numRef>
          </c:val>
          <c:extLst xmlns:c16r2="http://schemas.microsoft.com/office/drawing/2015/06/chart">
            <c:ext xmlns:c16="http://schemas.microsoft.com/office/drawing/2014/chart" uri="{C3380CC4-5D6E-409C-BE32-E72D297353CC}">
              <c16:uniqueId val="{00000013-703E-43CA-ADFB-3AC812B65971}"/>
            </c:ext>
          </c:extLst>
        </c:ser>
        <c:dLbls>
          <c:showLegendKey val="0"/>
          <c:showVal val="0"/>
          <c:showCatName val="0"/>
          <c:showSerName val="0"/>
          <c:showPercent val="0"/>
          <c:showBubbleSize val="0"/>
        </c:dLbls>
        <c:gapWidth val="150"/>
        <c:overlap val="100"/>
        <c:axId val="227398016"/>
        <c:axId val="227400320"/>
      </c:barChart>
      <c:lineChart>
        <c:grouping val="standard"/>
        <c:varyColors val="0"/>
        <c:ser>
          <c:idx val="4"/>
          <c:order val="0"/>
          <c:tx>
            <c:strRef>
              <c:f>'Chart SF1.4.D'!$N$5</c:f>
              <c:strCache>
                <c:ptCount val="1"/>
                <c:pt idx="0">
                  <c:v>1990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bg1"/>
              </a:solidFill>
              <a:ln w="3175">
                <a:solidFill>
                  <a:srgbClr val="000000"/>
                </a:solidFill>
                <a:prstDash val="solid"/>
              </a:ln>
              <a:effectLst/>
              <a:extLst/>
            </c:spPr>
          </c:marker>
          <c:dPt>
            <c:idx val="18"/>
            <c:bubble3D val="0"/>
            <c:extLst xmlns:c16r2="http://schemas.microsoft.com/office/drawing/2015/06/chart">
              <c:ext xmlns:c16="http://schemas.microsoft.com/office/drawing/2014/chart" uri="{C3380CC4-5D6E-409C-BE32-E72D297353CC}">
                <c16:uniqueId val="{00000015-703E-43CA-ADFB-3AC812B65971}"/>
              </c:ext>
            </c:extLst>
          </c:dPt>
          <c:dPt>
            <c:idx val="19"/>
            <c:bubble3D val="0"/>
            <c:extLst xmlns:c16r2="http://schemas.microsoft.com/office/drawing/2015/06/chart">
              <c:ext xmlns:c16="http://schemas.microsoft.com/office/drawing/2014/chart" uri="{C3380CC4-5D6E-409C-BE32-E72D297353CC}">
                <c16:uniqueId val="{00000016-703E-43CA-ADFB-3AC812B65971}"/>
              </c:ext>
            </c:extLst>
          </c:dPt>
          <c:cat>
            <c:strRef>
              <c:f>'Chart SF1.4.D'!$L$6:$L$49</c:f>
              <c:strCache>
                <c:ptCount val="44"/>
                <c:pt idx="0">
                  <c:v>Bulgaria</c:v>
                </c:pt>
                <c:pt idx="1">
                  <c:v>Germany</c:v>
                </c:pt>
                <c:pt idx="2">
                  <c:v>Korea</c:v>
                </c:pt>
                <c:pt idx="3">
                  <c:v>Slovenia</c:v>
                </c:pt>
                <c:pt idx="4">
                  <c:v>Czech Republic</c:v>
                </c:pt>
                <c:pt idx="5">
                  <c:v>Italy</c:v>
                </c:pt>
                <c:pt idx="6">
                  <c:v>Hungary</c:v>
                </c:pt>
                <c:pt idx="7">
                  <c:v>Japan</c:v>
                </c:pt>
                <c:pt idx="8">
                  <c:v>Austria</c:v>
                </c:pt>
                <c:pt idx="9">
                  <c:v>Poland</c:v>
                </c:pt>
                <c:pt idx="10">
                  <c:v>Spain</c:v>
                </c:pt>
                <c:pt idx="11">
                  <c:v>Slovak Republic</c:v>
                </c:pt>
                <c:pt idx="12">
                  <c:v>Latvia</c:v>
                </c:pt>
                <c:pt idx="13">
                  <c:v>Greece</c:v>
                </c:pt>
                <c:pt idx="14">
                  <c:v>Switzerland</c:v>
                </c:pt>
                <c:pt idx="15">
                  <c:v>Portugal</c:v>
                </c:pt>
                <c:pt idx="16">
                  <c:v>Malta</c:v>
                </c:pt>
                <c:pt idx="17">
                  <c:v>Lithuania</c:v>
                </c:pt>
                <c:pt idx="18">
                  <c:v>Romania</c:v>
                </c:pt>
                <c:pt idx="19">
                  <c:v>Croatia</c:v>
                </c:pt>
                <c:pt idx="20">
                  <c:v>Estonia</c:v>
                </c:pt>
                <c:pt idx="21">
                  <c:v>EU average</c:v>
                </c:pt>
                <c:pt idx="22">
                  <c:v>Luxembourg</c:v>
                </c:pt>
                <c:pt idx="23">
                  <c:v>Canada</c:v>
                </c:pt>
                <c:pt idx="24">
                  <c:v>Finland</c:v>
                </c:pt>
                <c:pt idx="25">
                  <c:v>Belgium</c:v>
                </c:pt>
                <c:pt idx="26">
                  <c:v>Netherlands</c:v>
                </c:pt>
                <c:pt idx="27">
                  <c:v>OECD average</c:v>
                </c:pt>
                <c:pt idx="28">
                  <c:v>Sweden</c:v>
                </c:pt>
                <c:pt idx="29">
                  <c:v>United Kingdom</c:v>
                </c:pt>
                <c:pt idx="30">
                  <c:v>Denmark</c:v>
                </c:pt>
                <c:pt idx="31">
                  <c:v>Norway</c:v>
                </c:pt>
                <c:pt idx="32">
                  <c:v>Australia</c:v>
                </c:pt>
                <c:pt idx="33">
                  <c:v>France</c:v>
                </c:pt>
                <c:pt idx="34">
                  <c:v>United States</c:v>
                </c:pt>
                <c:pt idx="35">
                  <c:v>Iceland</c:v>
                </c:pt>
                <c:pt idx="36">
                  <c:v>New Zealand</c:v>
                </c:pt>
                <c:pt idx="37">
                  <c:v>Chile</c:v>
                </c:pt>
                <c:pt idx="38">
                  <c:v>Ireland</c:v>
                </c:pt>
                <c:pt idx="39">
                  <c:v>Costa Rica</c:v>
                </c:pt>
                <c:pt idx="40">
                  <c:v>Colombia</c:v>
                </c:pt>
                <c:pt idx="41">
                  <c:v>Turkey</c:v>
                </c:pt>
                <c:pt idx="42">
                  <c:v>Mexico</c:v>
                </c:pt>
                <c:pt idx="43">
                  <c:v>Israel (a)</c:v>
                </c:pt>
              </c:strCache>
            </c:strRef>
          </c:cat>
          <c:val>
            <c:numRef>
              <c:f>'Chart SF1.4.D'!$N$6:$N$49</c:f>
              <c:numCache>
                <c:formatCode>0.0</c:formatCode>
                <c:ptCount val="44"/>
                <c:pt idx="0">
                  <c:v>46.610999999999997</c:v>
                </c:pt>
                <c:pt idx="1">
                  <c:v>34.107999999999997</c:v>
                </c:pt>
                <c:pt idx="2">
                  <c:v>60.722000000000001</c:v>
                </c:pt>
                <c:pt idx="3">
                  <c:v>45.475999999999999</c:v>
                </c:pt>
                <c:pt idx="4">
                  <c:v>51.558</c:v>
                </c:pt>
                <c:pt idx="5">
                  <c:v>39.319000000000003</c:v>
                </c:pt>
                <c:pt idx="6">
                  <c:v>47.523000000000003</c:v>
                </c:pt>
                <c:pt idx="7">
                  <c:v>43.18</c:v>
                </c:pt>
                <c:pt idx="8">
                  <c:v>38.344000000000001</c:v>
                </c:pt>
                <c:pt idx="9">
                  <c:v>56.750999999999998</c:v>
                </c:pt>
                <c:pt idx="10">
                  <c:v>49.097999999999999</c:v>
                </c:pt>
                <c:pt idx="11">
                  <c:v>59.787999999999997</c:v>
                </c:pt>
                <c:pt idx="12">
                  <c:v>47.534999999999997</c:v>
                </c:pt>
                <c:pt idx="13">
                  <c:v>46.412999999999997</c:v>
                </c:pt>
                <c:pt idx="14">
                  <c:v>38.029000000000003</c:v>
                </c:pt>
                <c:pt idx="15">
                  <c:v>50.481000000000002</c:v>
                </c:pt>
                <c:pt idx="16">
                  <c:v>52.460999999999999</c:v>
                </c:pt>
                <c:pt idx="17">
                  <c:v>50.808</c:v>
                </c:pt>
                <c:pt idx="18">
                  <c:v>55.965000000000003</c:v>
                </c:pt>
                <c:pt idx="19">
                  <c:v>43.445</c:v>
                </c:pt>
                <c:pt idx="20">
                  <c:v>49.220999999999997</c:v>
                </c:pt>
                <c:pt idx="21">
                  <c:v>47.041962962962963</c:v>
                </c:pt>
                <c:pt idx="22">
                  <c:v>36.533999999999999</c:v>
                </c:pt>
                <c:pt idx="23">
                  <c:v>45.366999999999997</c:v>
                </c:pt>
                <c:pt idx="24">
                  <c:v>41.447000000000003</c:v>
                </c:pt>
                <c:pt idx="25">
                  <c:v>40.634999999999998</c:v>
                </c:pt>
                <c:pt idx="26">
                  <c:v>41.040999999999997</c:v>
                </c:pt>
                <c:pt idx="27">
                  <c:v>52.370028571428563</c:v>
                </c:pt>
                <c:pt idx="28">
                  <c:v>42.533000000000001</c:v>
                </c:pt>
                <c:pt idx="29">
                  <c:v>43.997999999999998</c:v>
                </c:pt>
                <c:pt idx="30">
                  <c:v>40.136000000000003</c:v>
                </c:pt>
                <c:pt idx="31">
                  <c:v>46.003</c:v>
                </c:pt>
                <c:pt idx="32">
                  <c:v>51.591000000000001</c:v>
                </c:pt>
                <c:pt idx="33">
                  <c:v>46.47</c:v>
                </c:pt>
                <c:pt idx="34">
                  <c:v>49.183</c:v>
                </c:pt>
                <c:pt idx="35">
                  <c:v>59.311999999999998</c:v>
                </c:pt>
                <c:pt idx="36">
                  <c:v>55.91</c:v>
                </c:pt>
                <c:pt idx="37">
                  <c:v>72.441999999999993</c:v>
                </c:pt>
                <c:pt idx="38">
                  <c:v>72.433999999999997</c:v>
                </c:pt>
                <c:pt idx="39">
                  <c:v>86.164000000000001</c:v>
                </c:pt>
                <c:pt idx="40">
                  <c:v>94.590999999999994</c:v>
                </c:pt>
                <c:pt idx="41">
                  <c:v>93.905000000000001</c:v>
                </c:pt>
                <c:pt idx="42">
                  <c:v>115.346</c:v>
                </c:pt>
                <c:pt idx="43">
                  <c:v>81.117999999999995</c:v>
                </c:pt>
              </c:numCache>
            </c:numRef>
          </c:val>
          <c:smooth val="0"/>
          <c:extLst xmlns:c16r2="http://schemas.microsoft.com/office/drawing/2015/06/chart">
            <c:ext xmlns:c16="http://schemas.microsoft.com/office/drawing/2014/chart" uri="{C3380CC4-5D6E-409C-BE32-E72D297353CC}">
              <c16:uniqueId val="{00000017-703E-43CA-ADFB-3AC812B65971}"/>
            </c:ext>
          </c:extLst>
        </c:ser>
        <c:dLbls>
          <c:showLegendKey val="0"/>
          <c:showVal val="0"/>
          <c:showCatName val="0"/>
          <c:showSerName val="0"/>
          <c:showPercent val="0"/>
          <c:showBubbleSize val="0"/>
        </c:dLbls>
        <c:marker val="1"/>
        <c:smooth val="0"/>
        <c:axId val="227398016"/>
        <c:axId val="227400320"/>
      </c:lineChart>
      <c:catAx>
        <c:axId val="2273980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27400320"/>
        <c:crosses val="autoZero"/>
        <c:auto val="1"/>
        <c:lblAlgn val="ctr"/>
        <c:lblOffset val="0"/>
        <c:tickLblSkip val="1"/>
        <c:noMultiLvlLbl val="0"/>
      </c:catAx>
      <c:valAx>
        <c:axId val="227400320"/>
        <c:scaling>
          <c:orientation val="minMax"/>
          <c:max val="10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7398016"/>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6532305714744419E-2"/>
          <c:y val="2.0100995632386029E-2"/>
          <c:w val="0.93904936236412873"/>
          <c:h val="7.0398470960723866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4938995241911446E-3"/>
          <c:y val="0.16815040146674884"/>
          <c:w val="0.98938262559476109"/>
          <c:h val="0.82686939777233903"/>
        </c:manualLayout>
      </c:layout>
      <c:lineChart>
        <c:grouping val="standard"/>
        <c:varyColors val="0"/>
        <c:ser>
          <c:idx val="1"/>
          <c:order val="0"/>
          <c:tx>
            <c:strRef>
              <c:f>'Chart SF1.4.E'!$N$5</c:f>
              <c:strCache>
                <c:ptCount val="1"/>
                <c:pt idx="0">
                  <c:v>OECD average</c:v>
                </c:pt>
              </c:strCache>
            </c:strRef>
          </c:tx>
          <c:spPr>
            <a:ln w="19050" cap="rnd" cmpd="sng" algn="ctr">
              <a:solidFill>
                <a:srgbClr val="4F81BD"/>
              </a:solidFill>
              <a:prstDash val="solid"/>
              <a:round/>
            </a:ln>
            <a:effectLst/>
          </c:spPr>
          <c:marker>
            <c:symbol val="circle"/>
            <c:size val="5"/>
            <c:spPr>
              <a:solidFill>
                <a:schemeClr val="bg1"/>
              </a:solidFill>
              <a:ln w="12700">
                <a:solidFill>
                  <a:srgbClr val="000000"/>
                </a:solidFill>
                <a:prstDash val="solid"/>
              </a:ln>
              <a:effectLst/>
            </c:spPr>
          </c:marker>
          <c:cat>
            <c:numRef>
              <c:f>'Chart SF1.4.E'!$L$6:$L$26</c:f>
              <c:numCache>
                <c:formatCode>General</c:formatCode>
                <c:ptCount val="21"/>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numCache>
            </c:numRef>
          </c:cat>
          <c:val>
            <c:numRef>
              <c:f>'Chart SF1.4.E'!$N$6:$N$26</c:f>
              <c:numCache>
                <c:formatCode>0.00</c:formatCode>
                <c:ptCount val="21"/>
                <c:pt idx="0">
                  <c:v>66.757971428571409</c:v>
                </c:pt>
                <c:pt idx="1">
                  <c:v>67.847771428571434</c:v>
                </c:pt>
                <c:pt idx="2">
                  <c:v>69.922799999999981</c:v>
                </c:pt>
                <c:pt idx="3">
                  <c:v>71.487142857142857</c:v>
                </c:pt>
                <c:pt idx="4">
                  <c:v>69.305657142857157</c:v>
                </c:pt>
                <c:pt idx="5">
                  <c:v>66.045971428571434</c:v>
                </c:pt>
                <c:pt idx="6">
                  <c:v>61.787457142857157</c:v>
                </c:pt>
                <c:pt idx="7">
                  <c:v>56.330171428571433</c:v>
                </c:pt>
                <c:pt idx="8">
                  <c:v>52.370028571428563</c:v>
                </c:pt>
                <c:pt idx="9">
                  <c:v>48.597428571428573</c:v>
                </c:pt>
                <c:pt idx="10">
                  <c:v>45.008285714285712</c:v>
                </c:pt>
                <c:pt idx="11">
                  <c:v>41.88408571428571</c:v>
                </c:pt>
                <c:pt idx="12">
                  <c:v>39.702342857142852</c:v>
                </c:pt>
                <c:pt idx="13">
                  <c:v>38.592200000000012</c:v>
                </c:pt>
                <c:pt idx="14">
                  <c:v>38.477685714285712</c:v>
                </c:pt>
                <c:pt idx="15">
                  <c:v>38.621314285714298</c:v>
                </c:pt>
                <c:pt idx="16">
                  <c:v>38.145314285714285</c:v>
                </c:pt>
                <c:pt idx="17">
                  <c:v>37.825428571428567</c:v>
                </c:pt>
                <c:pt idx="18">
                  <c:v>37.725800000000007</c:v>
                </c:pt>
                <c:pt idx="19">
                  <c:v>37.927000000000014</c:v>
                </c:pt>
                <c:pt idx="20">
                  <c:v>38.444371428571429</c:v>
                </c:pt>
              </c:numCache>
            </c:numRef>
          </c:val>
          <c:smooth val="0"/>
          <c:extLst xmlns:c16r2="http://schemas.microsoft.com/office/drawing/2015/06/chart">
            <c:ext xmlns:c16="http://schemas.microsoft.com/office/drawing/2014/chart" uri="{C3380CC4-5D6E-409C-BE32-E72D297353CC}">
              <c16:uniqueId val="{0000000E-16CA-4069-8CD5-8C0DD2C8EB40}"/>
            </c:ext>
          </c:extLst>
        </c:ser>
        <c:ser>
          <c:idx val="4"/>
          <c:order val="1"/>
          <c:tx>
            <c:strRef>
              <c:f>'Chart SF1.4.E'!$O$5</c:f>
              <c:strCache>
                <c:ptCount val="1"/>
                <c:pt idx="0">
                  <c:v>Belgium</c:v>
                </c:pt>
              </c:strCache>
            </c:strRef>
          </c:tx>
          <c:spPr>
            <a:ln w="12700" cap="rnd" cmpd="sng" algn="ctr">
              <a:solidFill>
                <a:schemeClr val="tx1"/>
              </a:solidFill>
              <a:prstDash val="solid"/>
              <a:round/>
            </a:ln>
            <a:effectLst/>
          </c:spPr>
          <c:marker>
            <c:symbol val="triangle"/>
            <c:size val="5"/>
            <c:spPr>
              <a:solidFill>
                <a:srgbClr val="FFFFFF"/>
              </a:solidFill>
              <a:ln w="12700">
                <a:solidFill>
                  <a:srgbClr val="000000"/>
                </a:solidFill>
                <a:prstDash val="solid"/>
              </a:ln>
              <a:effectLst/>
            </c:spPr>
          </c:marker>
          <c:cat>
            <c:numRef>
              <c:f>'Chart SF1.4.E'!$L$6:$L$26</c:f>
              <c:numCache>
                <c:formatCode>General</c:formatCode>
                <c:ptCount val="21"/>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numCache>
            </c:numRef>
          </c:cat>
          <c:val>
            <c:numRef>
              <c:f>'Chart SF1.4.E'!$O$6:$O$26</c:f>
              <c:numCache>
                <c:formatCode>0.00</c:formatCode>
                <c:ptCount val="21"/>
                <c:pt idx="0">
                  <c:v>46.414999999999999</c:v>
                </c:pt>
                <c:pt idx="1">
                  <c:v>47.088000000000001</c:v>
                </c:pt>
                <c:pt idx="2">
                  <c:v>50.325000000000003</c:v>
                </c:pt>
                <c:pt idx="3">
                  <c:v>55.819000000000003</c:v>
                </c:pt>
                <c:pt idx="4">
                  <c:v>55.83</c:v>
                </c:pt>
                <c:pt idx="5">
                  <c:v>53.991999999999997</c:v>
                </c:pt>
                <c:pt idx="6">
                  <c:v>49.418999999999997</c:v>
                </c:pt>
                <c:pt idx="7">
                  <c:v>43.164999999999999</c:v>
                </c:pt>
                <c:pt idx="8">
                  <c:v>40.634999999999998</c:v>
                </c:pt>
                <c:pt idx="9">
                  <c:v>39.670999999999999</c:v>
                </c:pt>
                <c:pt idx="10">
                  <c:v>39.386000000000003</c:v>
                </c:pt>
                <c:pt idx="11">
                  <c:v>38.738999999999997</c:v>
                </c:pt>
                <c:pt idx="12">
                  <c:v>38.247</c:v>
                </c:pt>
                <c:pt idx="13">
                  <c:v>38.116999999999997</c:v>
                </c:pt>
                <c:pt idx="14">
                  <c:v>39.228999999999999</c:v>
                </c:pt>
                <c:pt idx="15">
                  <c:v>40.341999999999999</c:v>
                </c:pt>
                <c:pt idx="16">
                  <c:v>40.664000000000001</c:v>
                </c:pt>
                <c:pt idx="17">
                  <c:v>40.606000000000002</c:v>
                </c:pt>
                <c:pt idx="18">
                  <c:v>40.332000000000001</c:v>
                </c:pt>
                <c:pt idx="19">
                  <c:v>40.418999999999997</c:v>
                </c:pt>
                <c:pt idx="20">
                  <c:v>40.963000000000001</c:v>
                </c:pt>
              </c:numCache>
            </c:numRef>
          </c:val>
          <c:smooth val="0"/>
          <c:extLst xmlns:c16r2="http://schemas.microsoft.com/office/drawing/2015/06/chart">
            <c:ext xmlns:c16="http://schemas.microsoft.com/office/drawing/2014/chart" uri="{C3380CC4-5D6E-409C-BE32-E72D297353CC}">
              <c16:uniqueId val="{00000010-16CA-4069-8CD5-8C0DD2C8EB40}"/>
            </c:ext>
          </c:extLst>
        </c:ser>
        <c:ser>
          <c:idx val="0"/>
          <c:order val="2"/>
          <c:tx>
            <c:strRef>
              <c:f>'Chart SF1.4.E'!$P$5</c:f>
              <c:strCache>
                <c:ptCount val="1"/>
                <c:pt idx="0">
                  <c:v>Israel (a)</c:v>
                </c:pt>
              </c:strCache>
            </c:strRef>
          </c:tx>
          <c:spPr>
            <a:ln w="12700">
              <a:solidFill>
                <a:schemeClr val="tx1"/>
              </a:solidFill>
            </a:ln>
            <a:effectLst/>
          </c:spPr>
          <c:marker>
            <c:symbol val="diamond"/>
            <c:size val="5"/>
            <c:spPr>
              <a:solidFill>
                <a:schemeClr val="bg1"/>
              </a:solidFill>
              <a:ln>
                <a:solidFill>
                  <a:schemeClr val="tx1"/>
                </a:solidFill>
              </a:ln>
            </c:spPr>
          </c:marker>
          <c:cat>
            <c:numRef>
              <c:f>'Chart SF1.4.E'!$L$6:$L$26</c:f>
              <c:numCache>
                <c:formatCode>General</c:formatCode>
                <c:ptCount val="21"/>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numCache>
            </c:numRef>
          </c:cat>
          <c:val>
            <c:numRef>
              <c:f>'Chart SF1.4.E'!$P$6:$P$26</c:f>
              <c:numCache>
                <c:formatCode>0.00</c:formatCode>
                <c:ptCount val="21"/>
                <c:pt idx="0">
                  <c:v>72.313000000000002</c:v>
                </c:pt>
                <c:pt idx="1">
                  <c:v>81.222999999999999</c:v>
                </c:pt>
                <c:pt idx="2">
                  <c:v>86.227999999999994</c:v>
                </c:pt>
                <c:pt idx="3">
                  <c:v>92.144000000000005</c:v>
                </c:pt>
                <c:pt idx="4">
                  <c:v>87.638999999999996</c:v>
                </c:pt>
                <c:pt idx="5">
                  <c:v>83.52</c:v>
                </c:pt>
                <c:pt idx="6">
                  <c:v>84.075999999999993</c:v>
                </c:pt>
                <c:pt idx="7">
                  <c:v>83.081000000000003</c:v>
                </c:pt>
                <c:pt idx="8">
                  <c:v>81.117999999999995</c:v>
                </c:pt>
                <c:pt idx="9">
                  <c:v>73.677999999999997</c:v>
                </c:pt>
                <c:pt idx="10">
                  <c:v>69.400000000000006</c:v>
                </c:pt>
                <c:pt idx="11">
                  <c:v>66.611000000000004</c:v>
                </c:pt>
                <c:pt idx="12">
                  <c:v>63.783000000000001</c:v>
                </c:pt>
                <c:pt idx="13">
                  <c:v>66.95</c:v>
                </c:pt>
                <c:pt idx="14">
                  <c:v>67.507000000000005</c:v>
                </c:pt>
                <c:pt idx="15">
                  <c:v>66.058000000000007</c:v>
                </c:pt>
                <c:pt idx="16">
                  <c:v>63.100999999999999</c:v>
                </c:pt>
                <c:pt idx="17">
                  <c:v>59.112000000000002</c:v>
                </c:pt>
                <c:pt idx="18">
                  <c:v>57.268000000000001</c:v>
                </c:pt>
                <c:pt idx="19">
                  <c:v>56.481999999999999</c:v>
                </c:pt>
                <c:pt idx="20">
                  <c:v>55.631999999999998</c:v>
                </c:pt>
              </c:numCache>
            </c:numRef>
          </c:val>
          <c:smooth val="0"/>
          <c:extLst xmlns:c16r2="http://schemas.microsoft.com/office/drawing/2015/06/chart">
            <c:ext xmlns:c16="http://schemas.microsoft.com/office/drawing/2014/chart" uri="{C3380CC4-5D6E-409C-BE32-E72D297353CC}">
              <c16:uniqueId val="{00000012-16CA-4069-8CD5-8C0DD2C8EB40}"/>
            </c:ext>
          </c:extLst>
        </c:ser>
        <c:ser>
          <c:idx val="2"/>
          <c:order val="3"/>
          <c:tx>
            <c:strRef>
              <c:f>'Chart SF1.4.E'!$Q$5</c:f>
              <c:strCache>
                <c:ptCount val="1"/>
                <c:pt idx="0">
                  <c:v>United Kingdom</c:v>
                </c:pt>
              </c:strCache>
            </c:strRef>
          </c:tx>
          <c:spPr>
            <a:ln w="12700" cmpd="sng">
              <a:solidFill>
                <a:schemeClr val="tx1">
                  <a:lumMod val="85000"/>
                  <a:lumOff val="15000"/>
                </a:schemeClr>
              </a:solidFill>
              <a:prstDash val="solid"/>
            </a:ln>
          </c:spPr>
          <c:marker>
            <c:symbol val="square"/>
            <c:size val="4"/>
            <c:spPr>
              <a:solidFill>
                <a:schemeClr val="bg1"/>
              </a:solidFill>
              <a:ln>
                <a:solidFill>
                  <a:schemeClr val="tx1"/>
                </a:solidFill>
              </a:ln>
            </c:spPr>
          </c:marker>
          <c:cat>
            <c:numRef>
              <c:f>'Chart SF1.4.E'!$L$6:$L$26</c:f>
              <c:numCache>
                <c:formatCode>General</c:formatCode>
                <c:ptCount val="21"/>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numCache>
            </c:numRef>
          </c:cat>
          <c:val>
            <c:numRef>
              <c:f>'Chart SF1.4.E'!$Q$6:$Q$26</c:f>
              <c:numCache>
                <c:formatCode>0.00</c:formatCode>
                <c:ptCount val="21"/>
                <c:pt idx="0">
                  <c:v>47.610999999999997</c:v>
                </c:pt>
                <c:pt idx="1">
                  <c:v>49.442999999999998</c:v>
                </c:pt>
                <c:pt idx="2">
                  <c:v>51.707000000000001</c:v>
                </c:pt>
                <c:pt idx="3">
                  <c:v>54.781999999999996</c:v>
                </c:pt>
                <c:pt idx="4">
                  <c:v>55.301000000000002</c:v>
                </c:pt>
                <c:pt idx="5">
                  <c:v>55.674999999999997</c:v>
                </c:pt>
                <c:pt idx="6">
                  <c:v>52.963000000000001</c:v>
                </c:pt>
                <c:pt idx="7">
                  <c:v>47.317999999999998</c:v>
                </c:pt>
                <c:pt idx="8">
                  <c:v>43.997999999999998</c:v>
                </c:pt>
                <c:pt idx="9">
                  <c:v>43.101999999999997</c:v>
                </c:pt>
                <c:pt idx="10">
                  <c:v>42.738</c:v>
                </c:pt>
                <c:pt idx="11">
                  <c:v>41.322000000000003</c:v>
                </c:pt>
                <c:pt idx="12">
                  <c:v>40.008000000000003</c:v>
                </c:pt>
                <c:pt idx="13">
                  <c:v>39.929000000000002</c:v>
                </c:pt>
                <c:pt idx="14">
                  <c:v>40.396000000000001</c:v>
                </c:pt>
                <c:pt idx="15">
                  <c:v>41.7</c:v>
                </c:pt>
                <c:pt idx="16">
                  <c:v>41.741</c:v>
                </c:pt>
                <c:pt idx="17">
                  <c:v>41.201999999999998</c:v>
                </c:pt>
                <c:pt idx="18">
                  <c:v>40.421999999999997</c:v>
                </c:pt>
                <c:pt idx="19">
                  <c:v>40.097000000000001</c:v>
                </c:pt>
                <c:pt idx="20">
                  <c:v>40.585000000000001</c:v>
                </c:pt>
              </c:numCache>
            </c:numRef>
          </c:val>
          <c:smooth val="0"/>
          <c:extLst xmlns:c16r2="http://schemas.microsoft.com/office/drawing/2015/06/chart">
            <c:ext xmlns:c16="http://schemas.microsoft.com/office/drawing/2014/chart" uri="{C3380CC4-5D6E-409C-BE32-E72D297353CC}">
              <c16:uniqueId val="{00000014-16CA-4069-8CD5-8C0DD2C8EB40}"/>
            </c:ext>
          </c:extLst>
        </c:ser>
        <c:ser>
          <c:idx val="3"/>
          <c:order val="4"/>
          <c:tx>
            <c:strRef>
              <c:f>'Chart SF1.4.E'!$R$5</c:f>
              <c:strCache>
                <c:ptCount val="1"/>
                <c:pt idx="0">
                  <c:v>Japan</c:v>
                </c:pt>
              </c:strCache>
            </c:strRef>
          </c:tx>
          <c:spPr>
            <a:ln w="12700">
              <a:solidFill>
                <a:schemeClr val="tx1">
                  <a:lumMod val="85000"/>
                  <a:lumOff val="15000"/>
                </a:schemeClr>
              </a:solidFill>
              <a:prstDash val="sysDash"/>
            </a:ln>
          </c:spPr>
          <c:marker>
            <c:symbol val="triangle"/>
            <c:size val="5"/>
            <c:spPr>
              <a:solidFill>
                <a:schemeClr val="bg1"/>
              </a:solidFill>
              <a:ln>
                <a:solidFill>
                  <a:schemeClr val="tx1">
                    <a:lumMod val="85000"/>
                    <a:lumOff val="15000"/>
                  </a:schemeClr>
                </a:solidFill>
              </a:ln>
            </c:spPr>
          </c:marker>
          <c:cat>
            <c:numRef>
              <c:f>'Chart SF1.4.E'!$L$6:$L$26</c:f>
              <c:numCache>
                <c:formatCode>General</c:formatCode>
                <c:ptCount val="21"/>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numCache>
            </c:numRef>
          </c:cat>
          <c:val>
            <c:numRef>
              <c:f>'Chart SF1.4.E'!$R$6:$R$26</c:f>
              <c:numCache>
                <c:formatCode>0.00</c:formatCode>
                <c:ptCount val="21"/>
                <c:pt idx="0">
                  <c:v>92.209000000000003</c:v>
                </c:pt>
                <c:pt idx="1">
                  <c:v>83.986000000000004</c:v>
                </c:pt>
                <c:pt idx="2">
                  <c:v>74.340999999999994</c:v>
                </c:pt>
                <c:pt idx="3">
                  <c:v>64.745999999999995</c:v>
                </c:pt>
                <c:pt idx="4">
                  <c:v>54.923999999999999</c:v>
                </c:pt>
                <c:pt idx="5">
                  <c:v>51.951000000000001</c:v>
                </c:pt>
                <c:pt idx="6">
                  <c:v>50.576999999999998</c:v>
                </c:pt>
                <c:pt idx="7">
                  <c:v>47.718000000000004</c:v>
                </c:pt>
                <c:pt idx="8">
                  <c:v>43.18</c:v>
                </c:pt>
                <c:pt idx="9">
                  <c:v>36.850999999999999</c:v>
                </c:pt>
                <c:pt idx="10">
                  <c:v>33.33</c:v>
                </c:pt>
                <c:pt idx="11">
                  <c:v>31.178999999999998</c:v>
                </c:pt>
                <c:pt idx="12">
                  <c:v>30.51</c:v>
                </c:pt>
                <c:pt idx="13">
                  <c:v>31.363</c:v>
                </c:pt>
                <c:pt idx="14">
                  <c:v>31.585000000000001</c:v>
                </c:pt>
                <c:pt idx="15">
                  <c:v>31.472999999999999</c:v>
                </c:pt>
                <c:pt idx="16">
                  <c:v>31.433</c:v>
                </c:pt>
                <c:pt idx="17">
                  <c:v>31.914000000000001</c:v>
                </c:pt>
                <c:pt idx="18">
                  <c:v>33.594999999999999</c:v>
                </c:pt>
                <c:pt idx="19">
                  <c:v>34.985999999999997</c:v>
                </c:pt>
                <c:pt idx="20">
                  <c:v>36.15</c:v>
                </c:pt>
              </c:numCache>
            </c:numRef>
          </c:val>
          <c:smooth val="0"/>
          <c:extLst xmlns:c16r2="http://schemas.microsoft.com/office/drawing/2015/06/chart">
            <c:ext xmlns:c16="http://schemas.microsoft.com/office/drawing/2014/chart" uri="{C3380CC4-5D6E-409C-BE32-E72D297353CC}">
              <c16:uniqueId val="{00000016-16CA-4069-8CD5-8C0DD2C8EB40}"/>
            </c:ext>
          </c:extLst>
        </c:ser>
        <c:ser>
          <c:idx val="5"/>
          <c:order val="5"/>
          <c:tx>
            <c:strRef>
              <c:f>'Chart SF1.4.E'!$S$5</c:f>
              <c:strCache>
                <c:ptCount val="1"/>
                <c:pt idx="0">
                  <c:v>Korea</c:v>
                </c:pt>
              </c:strCache>
            </c:strRef>
          </c:tx>
          <c:spPr>
            <a:ln w="12700">
              <a:solidFill>
                <a:schemeClr val="tx1">
                  <a:lumMod val="85000"/>
                  <a:lumOff val="15000"/>
                </a:schemeClr>
              </a:solidFill>
              <a:prstDash val="sysDash"/>
            </a:ln>
          </c:spPr>
          <c:marker>
            <c:symbol val="diamond"/>
            <c:size val="5"/>
            <c:spPr>
              <a:solidFill>
                <a:schemeClr val="bg1"/>
              </a:solidFill>
              <a:ln>
                <a:solidFill>
                  <a:schemeClr val="tx1"/>
                </a:solidFill>
              </a:ln>
            </c:spPr>
          </c:marker>
          <c:cat>
            <c:numRef>
              <c:f>'Chart SF1.4.E'!$L$6:$L$26</c:f>
              <c:numCache>
                <c:formatCode>General</c:formatCode>
                <c:ptCount val="21"/>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numCache>
            </c:numRef>
          </c:cat>
          <c:val>
            <c:numRef>
              <c:f>'Chart SF1.4.E'!$S$6:$S$26</c:f>
              <c:numCache>
                <c:formatCode>0.00</c:formatCode>
                <c:ptCount val="21"/>
                <c:pt idx="0">
                  <c:v>114.46599999999999</c:v>
                </c:pt>
                <c:pt idx="1">
                  <c:v>118.19499999999999</c:v>
                </c:pt>
                <c:pt idx="2">
                  <c:v>119.235</c:v>
                </c:pt>
                <c:pt idx="3">
                  <c:v>122.075</c:v>
                </c:pt>
                <c:pt idx="4">
                  <c:v>117.13200000000001</c:v>
                </c:pt>
                <c:pt idx="5">
                  <c:v>109.099</c:v>
                </c:pt>
                <c:pt idx="6">
                  <c:v>89.956999999999994</c:v>
                </c:pt>
                <c:pt idx="7">
                  <c:v>74.709000000000003</c:v>
                </c:pt>
                <c:pt idx="8">
                  <c:v>60.722000000000001</c:v>
                </c:pt>
                <c:pt idx="9">
                  <c:v>51.076000000000001</c:v>
                </c:pt>
                <c:pt idx="10">
                  <c:v>44.808</c:v>
                </c:pt>
                <c:pt idx="11">
                  <c:v>38.228999999999999</c:v>
                </c:pt>
                <c:pt idx="12">
                  <c:v>35.023000000000003</c:v>
                </c:pt>
                <c:pt idx="13">
                  <c:v>30.169</c:v>
                </c:pt>
                <c:pt idx="14">
                  <c:v>27.367999999999999</c:v>
                </c:pt>
                <c:pt idx="15">
                  <c:v>27.859000000000002</c:v>
                </c:pt>
                <c:pt idx="16">
                  <c:v>29.576000000000001</c:v>
                </c:pt>
                <c:pt idx="17">
                  <c:v>31.504999999999999</c:v>
                </c:pt>
                <c:pt idx="18">
                  <c:v>32.656999999999996</c:v>
                </c:pt>
                <c:pt idx="19">
                  <c:v>32.807000000000002</c:v>
                </c:pt>
                <c:pt idx="20">
                  <c:v>32.817</c:v>
                </c:pt>
              </c:numCache>
            </c:numRef>
          </c:val>
          <c:smooth val="0"/>
          <c:extLst xmlns:c16r2="http://schemas.microsoft.com/office/drawing/2015/06/chart">
            <c:ext xmlns:c16="http://schemas.microsoft.com/office/drawing/2014/chart" uri="{C3380CC4-5D6E-409C-BE32-E72D297353CC}">
              <c16:uniqueId val="{00000018-16CA-4069-8CD5-8C0DD2C8EB40}"/>
            </c:ext>
          </c:extLst>
        </c:ser>
        <c:ser>
          <c:idx val="6"/>
          <c:order val="6"/>
          <c:tx>
            <c:strRef>
              <c:f>'Chart SF1.4.E'!$T$5</c:f>
              <c:strCache>
                <c:ptCount val="1"/>
                <c:pt idx="0">
                  <c:v>Mexico</c:v>
                </c:pt>
              </c:strCache>
            </c:strRef>
          </c:tx>
          <c:spPr>
            <a:ln w="12700" cmpd="sng">
              <a:solidFill>
                <a:schemeClr val="tx1"/>
              </a:solidFill>
              <a:prstDash val="sysDash"/>
            </a:ln>
          </c:spPr>
          <c:marker>
            <c:symbol val="square"/>
            <c:size val="4"/>
            <c:spPr>
              <a:solidFill>
                <a:schemeClr val="bg1"/>
              </a:solidFill>
              <a:ln>
                <a:solidFill>
                  <a:schemeClr val="tx1"/>
                </a:solidFill>
              </a:ln>
            </c:spPr>
          </c:marker>
          <c:cat>
            <c:numRef>
              <c:f>'Chart SF1.4.E'!$L$6:$L$26</c:f>
              <c:numCache>
                <c:formatCode>General</c:formatCode>
                <c:ptCount val="21"/>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pt idx="14">
                  <c:v>2020</c:v>
                </c:pt>
                <c:pt idx="15">
                  <c:v>2025</c:v>
                </c:pt>
                <c:pt idx="16">
                  <c:v>2030</c:v>
                </c:pt>
                <c:pt idx="17">
                  <c:v>2035</c:v>
                </c:pt>
                <c:pt idx="18">
                  <c:v>2040</c:v>
                </c:pt>
                <c:pt idx="19">
                  <c:v>2045</c:v>
                </c:pt>
                <c:pt idx="20">
                  <c:v>2050</c:v>
                </c:pt>
              </c:numCache>
            </c:numRef>
          </c:cat>
          <c:val>
            <c:numRef>
              <c:f>'Chart SF1.4.E'!$T$6:$T$26</c:f>
              <c:numCache>
                <c:formatCode>0.00</c:formatCode>
                <c:ptCount val="21"/>
                <c:pt idx="0">
                  <c:v>120.227</c:v>
                </c:pt>
                <c:pt idx="1">
                  <c:v>126.803</c:v>
                </c:pt>
                <c:pt idx="2">
                  <c:v>135.91200000000001</c:v>
                </c:pt>
                <c:pt idx="3">
                  <c:v>141.89599999999999</c:v>
                </c:pt>
                <c:pt idx="4">
                  <c:v>147.38300000000001</c:v>
                </c:pt>
                <c:pt idx="5">
                  <c:v>146.66900000000001</c:v>
                </c:pt>
                <c:pt idx="6">
                  <c:v>139.75399999999999</c:v>
                </c:pt>
                <c:pt idx="7">
                  <c:v>128.50800000000001</c:v>
                </c:pt>
                <c:pt idx="8">
                  <c:v>115.346</c:v>
                </c:pt>
                <c:pt idx="9">
                  <c:v>99.24</c:v>
                </c:pt>
                <c:pt idx="10">
                  <c:v>88.5</c:v>
                </c:pt>
                <c:pt idx="11">
                  <c:v>80.510999999999996</c:v>
                </c:pt>
                <c:pt idx="12">
                  <c:v>72.296000000000006</c:v>
                </c:pt>
                <c:pt idx="13">
                  <c:v>64.927999999999997</c:v>
                </c:pt>
                <c:pt idx="14">
                  <c:v>58.548999999999999</c:v>
                </c:pt>
                <c:pt idx="15">
                  <c:v>53.460999999999999</c:v>
                </c:pt>
                <c:pt idx="16">
                  <c:v>49.408999999999999</c:v>
                </c:pt>
                <c:pt idx="17">
                  <c:v>45.686</c:v>
                </c:pt>
                <c:pt idx="18">
                  <c:v>43.034999999999997</c:v>
                </c:pt>
                <c:pt idx="19">
                  <c:v>40.881999999999998</c:v>
                </c:pt>
                <c:pt idx="20">
                  <c:v>39.261000000000003</c:v>
                </c:pt>
              </c:numCache>
            </c:numRef>
          </c:val>
          <c:smooth val="0"/>
          <c:extLst xmlns:c16r2="http://schemas.microsoft.com/office/drawing/2015/06/chart">
            <c:ext xmlns:c16="http://schemas.microsoft.com/office/drawing/2014/chart" uri="{C3380CC4-5D6E-409C-BE32-E72D297353CC}">
              <c16:uniqueId val="{0000001A-16CA-4069-8CD5-8C0DD2C8EB40}"/>
            </c:ext>
          </c:extLst>
        </c:ser>
        <c:dLbls>
          <c:showLegendKey val="0"/>
          <c:showVal val="0"/>
          <c:showCatName val="0"/>
          <c:showSerName val="0"/>
          <c:showPercent val="0"/>
          <c:showBubbleSize val="0"/>
        </c:dLbls>
        <c:marker val="1"/>
        <c:smooth val="0"/>
        <c:axId val="228146560"/>
        <c:axId val="228152832"/>
      </c:lineChart>
      <c:catAx>
        <c:axId val="2281465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8152832"/>
        <c:crossesAt val="0"/>
        <c:auto val="1"/>
        <c:lblAlgn val="ctr"/>
        <c:lblOffset val="0"/>
        <c:tickLblSkip val="1"/>
        <c:noMultiLvlLbl val="0"/>
      </c:catAx>
      <c:valAx>
        <c:axId val="228152832"/>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8.4938995241911446E-3"/>
              <c:y val="0.10956441674006254"/>
            </c:manualLayout>
          </c:layout>
          <c:overlay val="0"/>
        </c:title>
        <c:numFmt formatCode="General" sourceLinked="0"/>
        <c:majorTickMark val="in"/>
        <c:minorTickMark val="none"/>
        <c:tickLblPos val="nextTo"/>
        <c:spPr>
          <a:noFill/>
          <a:ln w="9525">
            <a:solidFill>
              <a:srgbClr val="000000"/>
            </a:solidFill>
            <a:prstDash val="solid"/>
          </a:ln>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8146560"/>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0117623788135395E-2"/>
          <c:y val="1.9920803043647736E-2"/>
          <c:w val="0.95775890133081687"/>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2</xdr:row>
      <xdr:rowOff>95250</xdr:rowOff>
    </xdr:from>
    <xdr:to>
      <xdr:col>9</xdr:col>
      <xdr:colOff>0</xdr:colOff>
      <xdr:row>17</xdr:row>
      <xdr:rowOff>152400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3</xdr:row>
      <xdr:rowOff>57150</xdr:rowOff>
    </xdr:from>
    <xdr:to>
      <xdr:col>8</xdr:col>
      <xdr:colOff>600075</xdr:colOff>
      <xdr:row>18</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VR1\Chapuis_C$\Growth\WP248.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AT12_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oecd.org\sdataELS\Applic\APW94\SOPTABLE\ANNEXE\Restruct\ANXA01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PPLIC\SID\EDUCAT\EAG\IND\1997\DATA\ENGLISH\E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ILESVR1\Chapuis_C$\Growth\GrowthDoc.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MP/OutputContri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pplic/APW94/SOPTABLE/ANNEXE/Restruct/ANXA01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ww.ausstats.abs.gov.au/Ausstats/subscriber.nsf/0/D15AA24359739174CA25749B00176F62/$File/3105065001ds0005_200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EMP/Growth/GrowthDo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des matiere"/>
      <sheetName val="Fig1"/>
      <sheetName val="Fig2"/>
      <sheetName val="Fig3"/>
      <sheetName val="Fig4"/>
      <sheetName val="Fig5"/>
      <sheetName val="Fig6"/>
      <sheetName val="Fig7"/>
      <sheetName val="Fig8a"/>
      <sheetName val="Fig8b"/>
      <sheetName val="Fig9"/>
      <sheetName val="Tab1"/>
      <sheetName val="Tab2"/>
      <sheetName val="Tab3"/>
      <sheetName val="Tab4a"/>
      <sheetName val="Tab4b"/>
      <sheetName val="Tab5"/>
      <sheetName val="Tab6a"/>
      <sheetName val="Sheet2"/>
      <sheetName val="Tab6b"/>
      <sheetName val="Tab6c"/>
      <sheetName val="Tab7a"/>
      <sheetName val="Tab7b"/>
      <sheetName val="FAME Persistence"/>
      <sheetName val="Tab7c"/>
      <sheetName val="Tab8"/>
      <sheetName val="Tab9"/>
      <sheetName val="Tab10a"/>
      <sheetName val="Tab10b"/>
      <sheetName val="Tab11"/>
      <sheetName val="Tab12"/>
      <sheetName val="Tab13"/>
      <sheetName val="Tab14"/>
      <sheetName val="Tab15"/>
      <sheetName val="...."/>
      <sheetName val="Tab5eoa"/>
      <sheetName val="Tab1GDPVeoa"/>
      <sheetName val="Tab1popeoa"/>
      <sheetName val="Tab1GDPV_popeoa"/>
      <sheetName val="Tab1(data)"/>
      <sheetName val="estimatedTfp"/>
      <sheetName val="estimatedTfp_nt"/>
      <sheetName val="estimatedTfp_hrs"/>
      <sheetName val="tfp_all2"/>
      <sheetName val="caplab"/>
      <sheetName val="Fig1(data) GdpvHp"/>
      <sheetName val="Fig2(data) GdpvHp_Pop"/>
      <sheetName val="Fig3(data)GdpvHp_EtHp"/>
      <sheetName val="Fig4(data)GdpvHp_EtHpAhwaHp"/>
      <sheetName val="Fig4(data)"/>
      <sheetName val="OldFig5(data)"/>
      <sheetName val="Fig6(data)"/>
      <sheetName val="Fig7(data)"/>
      <sheetName val="Fig5(data)"/>
      <sheetName val="Fig9(data)"/>
      <sheetName val="Old...."/>
      <sheetName val="Tab12 old"/>
      <sheetName val="Tab13old"/>
      <sheetName val="Tab14old"/>
      <sheetName val="Tab15old"/>
      <sheetName val="Tab17 old"/>
      <sheetName val="Fig4old"/>
      <sheetName val="Fig5-6(data)GdpbvHp_Pop"/>
      <sheetName val="Fig7old"/>
      <sheetName val="Fig8old"/>
      <sheetName val="Fig10b old"/>
      <sheetName val="OldTab10"/>
      <sheetName val="OldTab15"/>
      <sheetName val="OldTab17"/>
      <sheetName val="OldFig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8">
          <cell r="N8">
            <v>2.8014369311673484</v>
          </cell>
          <cell r="O8">
            <v>3.5831894036205938</v>
          </cell>
        </row>
        <row r="9">
          <cell r="N9">
            <v>2.6459799372997193</v>
          </cell>
          <cell r="O9">
            <v>2.5827893066754788</v>
          </cell>
        </row>
        <row r="10">
          <cell r="N10">
            <v>7.0678385241357802</v>
          </cell>
          <cell r="O10">
            <v>7.3644598947715068</v>
          </cell>
        </row>
        <row r="11">
          <cell r="N11">
            <v>10.248432153676116</v>
          </cell>
          <cell r="O11">
            <v>10.882900979275526</v>
          </cell>
        </row>
        <row r="12">
          <cell r="N12">
            <v>5.6847680460313654</v>
          </cell>
          <cell r="O12">
            <v>5.7087907517811871</v>
          </cell>
        </row>
        <row r="13">
          <cell r="N13">
            <v>5.554884837814539</v>
          </cell>
          <cell r="O13">
            <v>7.8907748006954996</v>
          </cell>
        </row>
        <row r="14">
          <cell r="N14">
            <v>6.8216473805757811</v>
          </cell>
          <cell r="O14">
            <v>7.810397743190066</v>
          </cell>
        </row>
        <row r="15">
          <cell r="N15">
            <v>7.7932669974017017</v>
          </cell>
          <cell r="O15">
            <v>7.735058357352937</v>
          </cell>
        </row>
        <row r="16">
          <cell r="N16">
            <v>2.455322452556282</v>
          </cell>
          <cell r="O16">
            <v>3.3924910181893448</v>
          </cell>
        </row>
        <row r="17">
          <cell r="N17">
            <v>3.3503944507945036</v>
          </cell>
          <cell r="O17">
            <v>2.9932447390816002</v>
          </cell>
        </row>
        <row r="18">
          <cell r="N18">
            <v>5.5746444356973264</v>
          </cell>
          <cell r="O18">
            <v>4.0422125585598891</v>
          </cell>
        </row>
        <row r="19">
          <cell r="N19">
            <v>7.6146619923730903</v>
          </cell>
          <cell r="O19">
            <v>7.4654106591573175</v>
          </cell>
        </row>
        <row r="20">
          <cell r="N20">
            <v>4.4387719082133454</v>
          </cell>
          <cell r="O20">
            <v>6.9216230386341699</v>
          </cell>
        </row>
        <row r="21">
          <cell r="N21">
            <v>10.060297895226185</v>
          </cell>
          <cell r="O21">
            <v>12.919709861388021</v>
          </cell>
        </row>
        <row r="22">
          <cell r="N22">
            <v>7.4434106391548909</v>
          </cell>
          <cell r="O22">
            <v>8.733147925447966</v>
          </cell>
        </row>
        <row r="23">
          <cell r="N23">
            <v>1.6339750309798582</v>
          </cell>
          <cell r="O23">
            <v>1.9140261235246889</v>
          </cell>
        </row>
        <row r="24">
          <cell r="N24">
            <v>6.9740583472133153</v>
          </cell>
          <cell r="O24">
            <v>7.9842543281667453</v>
          </cell>
        </row>
        <row r="25">
          <cell r="N25">
            <v>4.2828397833767404</v>
          </cell>
          <cell r="O25">
            <v>3.7994807322177095</v>
          </cell>
        </row>
        <row r="26">
          <cell r="N26">
            <v>0.38431127152803057</v>
          </cell>
          <cell r="O26">
            <v>2.3049550494752928</v>
          </cell>
        </row>
        <row r="27">
          <cell r="N27">
            <v>1.8130769804392752</v>
          </cell>
          <cell r="O27">
            <v>1.303645818388862</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T12_1"/>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 val="A24"/>
      <sheetName val="A13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s>
    <definedNames>
      <definedName name="Country_Mean"/>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72.636190454563689</v>
          </cell>
          <cell r="C8">
            <v>72.321935514326441</v>
          </cell>
          <cell r="D8">
            <v>4.8089881781748822</v>
          </cell>
          <cell r="E8">
            <v>5.0339319016036219</v>
          </cell>
          <cell r="F8">
            <v>6.5873060933527627</v>
          </cell>
          <cell r="G8">
            <v>7.0640913478656389</v>
          </cell>
          <cell r="H8">
            <v>6.2186159140150385</v>
          </cell>
          <cell r="I8">
            <v>6.7395355262863985</v>
          </cell>
          <cell r="J8">
            <v>73.003866983312378</v>
          </cell>
          <cell r="K8">
            <v>71.260855129295379</v>
          </cell>
          <cell r="L8">
            <v>77.332130568423665</v>
          </cell>
          <cell r="M8">
            <v>74.692564227455094</v>
          </cell>
          <cell r="N8">
            <v>77.184404327657077</v>
          </cell>
          <cell r="O8">
            <v>77.077448735357294</v>
          </cell>
          <cell r="P8">
            <v>82.329452688346478</v>
          </cell>
          <cell r="Q8">
            <v>82.463946128514394</v>
          </cell>
        </row>
        <row r="9">
          <cell r="A9" t="str">
            <v>Austria</v>
          </cell>
          <cell r="B9">
            <v>72.498112811771463</v>
          </cell>
          <cell r="C9">
            <v>71.012804024046488</v>
          </cell>
          <cell r="D9">
            <v>2.2977730017334488</v>
          </cell>
          <cell r="E9">
            <v>2.1429735343720542</v>
          </cell>
          <cell r="F9">
            <v>3.2166896925881767</v>
          </cell>
          <cell r="G9">
            <v>3.0997945273531191</v>
          </cell>
          <cell r="H9">
            <v>2.8505883852330176</v>
          </cell>
          <cell r="I9">
            <v>2.8158738224518345</v>
          </cell>
          <cell r="J9">
            <v>71.432846227844891</v>
          </cell>
          <cell r="K9">
            <v>69.132760751142953</v>
          </cell>
          <cell r="L9">
            <v>80.606972709096354</v>
          </cell>
          <cell r="M9">
            <v>76.103322431760333</v>
          </cell>
          <cell r="N9">
            <v>76.130605174934786</v>
          </cell>
          <cell r="O9">
            <v>75.956302716356589</v>
          </cell>
          <cell r="P9" t="str">
            <v>-</v>
          </cell>
          <cell r="Q9">
            <v>96.376380608469631</v>
          </cell>
        </row>
        <row r="10">
          <cell r="A10" t="str">
            <v>Belgium</v>
          </cell>
          <cell r="B10">
            <v>75.045647115879149</v>
          </cell>
          <cell r="C10">
            <v>73.958859762376463</v>
          </cell>
          <cell r="D10">
            <v>3.1023290081954515</v>
          </cell>
          <cell r="E10">
            <v>2.8100415716887652</v>
          </cell>
          <cell r="F10">
            <v>4.1863017846666288</v>
          </cell>
          <cell r="G10">
            <v>3.7859682438812556</v>
          </cell>
          <cell r="H10">
            <v>3.4937762861633885</v>
          </cell>
          <cell r="I10">
            <v>3.1420535574063191</v>
          </cell>
          <cell r="J10">
            <v>74.106673808336112</v>
          </cell>
          <cell r="K10">
            <v>74.222534122684522</v>
          </cell>
          <cell r="L10">
            <v>88.795868827714898</v>
          </cell>
          <cell r="M10">
            <v>89.43328050742646</v>
          </cell>
          <cell r="N10">
            <v>94.51650646236638</v>
          </cell>
          <cell r="O10">
            <v>96.865279211785605</v>
          </cell>
          <cell r="P10">
            <v>109.10349417698842</v>
          </cell>
          <cell r="Q10">
            <v>116.91897616109368</v>
          </cell>
        </row>
        <row r="11">
          <cell r="A11" t="str">
            <v>Canada</v>
          </cell>
          <cell r="B11">
            <v>83.950430398952093</v>
          </cell>
          <cell r="C11">
            <v>74.159667351855703</v>
          </cell>
          <cell r="D11">
            <v>9.132715210594446</v>
          </cell>
          <cell r="E11">
            <v>8.4168305609688669</v>
          </cell>
          <cell r="F11">
            <v>11.212046657456298</v>
          </cell>
          <cell r="G11">
            <v>11.739132148872434</v>
          </cell>
          <cell r="H11">
            <v>11.215429712392201</v>
          </cell>
          <cell r="I11">
            <v>11.29920970548449</v>
          </cell>
          <cell r="J11">
            <v>81.454488102053674</v>
          </cell>
          <cell r="K11">
            <v>71.698916531724365</v>
          </cell>
          <cell r="L11">
            <v>81.42991793264494</v>
          </cell>
          <cell r="M11">
            <v>74.490435883170193</v>
          </cell>
          <cell r="N11">
            <v>83.339331869800276</v>
          </cell>
          <cell r="O11">
            <v>77.212292752257767</v>
          </cell>
          <cell r="P11">
            <v>84.932183935582003</v>
          </cell>
          <cell r="Q11">
            <v>80.078544260011057</v>
          </cell>
        </row>
        <row r="12">
          <cell r="A12" t="str">
            <v>Czech Republic</v>
          </cell>
          <cell r="B12" t="str">
            <v>-</v>
          </cell>
          <cell r="C12">
            <v>52.026177313929836</v>
          </cell>
          <cell r="D12" t="str">
            <v>-</v>
          </cell>
          <cell r="E12">
            <v>1.9894482091054395</v>
          </cell>
          <cell r="F12">
            <v>4.2247834617107314</v>
          </cell>
          <cell r="G12">
            <v>4.0094568378975053</v>
          </cell>
          <cell r="H12" t="str">
            <v>-</v>
          </cell>
          <cell r="I12">
            <v>3.7463221070257182</v>
          </cell>
          <cell r="J12" t="str">
            <v>-</v>
          </cell>
          <cell r="K12">
            <v>49.618895764162261</v>
          </cell>
          <cell r="L12" t="str">
            <v>-</v>
          </cell>
          <cell r="M12">
            <v>53.104035164902122</v>
          </cell>
          <cell r="N12" t="str">
            <v>-</v>
          </cell>
          <cell r="O12">
            <v>54.222122724773456</v>
          </cell>
          <cell r="P12" t="str">
            <v>-</v>
          </cell>
          <cell r="Q12">
            <v>52.156724128799084</v>
          </cell>
        </row>
        <row r="13">
          <cell r="A13" t="str">
            <v>Denmark</v>
          </cell>
          <cell r="B13">
            <v>80.036693125643765</v>
          </cell>
          <cell r="C13">
            <v>77.523261038567739</v>
          </cell>
          <cell r="D13">
            <v>1.7164193161479717</v>
          </cell>
          <cell r="E13">
            <v>1.5251789791030714</v>
          </cell>
          <cell r="F13">
            <v>2.144249512670565</v>
          </cell>
          <cell r="G13">
            <v>2.0004747453011689</v>
          </cell>
          <cell r="H13">
            <v>2.339096818046646</v>
          </cell>
          <cell r="I13">
            <v>2.0695764909750909</v>
          </cell>
          <cell r="J13">
            <v>80.047555380355419</v>
          </cell>
          <cell r="K13">
            <v>76.240851462159185</v>
          </cell>
          <cell r="L13">
            <v>73.379575522715413</v>
          </cell>
          <cell r="M13">
            <v>73.695221498407932</v>
          </cell>
          <cell r="N13">
            <v>72.924000684082145</v>
          </cell>
          <cell r="O13">
            <v>74.129285676653382</v>
          </cell>
          <cell r="P13">
            <v>89.983976503346781</v>
          </cell>
          <cell r="Q13">
            <v>91.709907294074767</v>
          </cell>
        </row>
        <row r="14">
          <cell r="A14" t="str">
            <v>Finland</v>
          </cell>
          <cell r="B14">
            <v>68.633049960465783</v>
          </cell>
          <cell r="C14">
            <v>65.918691727198706</v>
          </cell>
          <cell r="D14">
            <v>1.4108477137462081</v>
          </cell>
          <cell r="E14">
            <v>1.26255919243791</v>
          </cell>
          <cell r="F14">
            <v>2.1063986827911201</v>
          </cell>
          <cell r="G14">
            <v>1.9412027224650952</v>
          </cell>
          <cell r="H14">
            <v>2.2057011767704662</v>
          </cell>
          <cell r="I14">
            <v>1.861601842011916</v>
          </cell>
          <cell r="J14">
            <v>66.979139574695324</v>
          </cell>
          <cell r="K14">
            <v>65.040048513563335</v>
          </cell>
          <cell r="L14">
            <v>63.963683231648673</v>
          </cell>
          <cell r="M14">
            <v>67.821118562786026</v>
          </cell>
          <cell r="N14">
            <v>62.287734869347432</v>
          </cell>
          <cell r="O14">
            <v>74.910935231922252</v>
          </cell>
          <cell r="P14">
            <v>70.502041695323285</v>
          </cell>
          <cell r="Q14">
            <v>88.439933273741147</v>
          </cell>
        </row>
        <row r="15">
          <cell r="A15" t="str">
            <v>France</v>
          </cell>
          <cell r="B15">
            <v>74.145339019659744</v>
          </cell>
          <cell r="C15">
            <v>69.342433484948373</v>
          </cell>
          <cell r="D15">
            <v>17.189246778840044</v>
          </cell>
          <cell r="E15">
            <v>15.151995147260807</v>
          </cell>
          <cell r="F15">
            <v>22.965991029353319</v>
          </cell>
          <cell r="G15">
            <v>21.6843456040896</v>
          </cell>
          <cell r="H15">
            <v>20.321169123582138</v>
          </cell>
          <cell r="I15">
            <v>18.611784962240709</v>
          </cell>
          <cell r="J15">
            <v>74.846527445169258</v>
          </cell>
          <cell r="K15">
            <v>69.875270501145252</v>
          </cell>
          <cell r="L15">
            <v>84.587883080469098</v>
          </cell>
          <cell r="M15">
            <v>81.410757635556891</v>
          </cell>
          <cell r="N15">
            <v>88.062528919565423</v>
          </cell>
          <cell r="O15">
            <v>89.16481372549174</v>
          </cell>
          <cell r="P15">
            <v>95.388920709037052</v>
          </cell>
          <cell r="Q15">
            <v>100.10986057678424</v>
          </cell>
        </row>
        <row r="16">
          <cell r="A16" t="str">
            <v>West Germany</v>
          </cell>
          <cell r="B16">
            <v>79.454873087757903</v>
          </cell>
          <cell r="C16">
            <v>75.989852752861509</v>
          </cell>
          <cell r="D16">
            <v>20.332685478463759</v>
          </cell>
          <cell r="E16">
            <v>18.5350863291787</v>
          </cell>
          <cell r="F16">
            <v>26.962407817458061</v>
          </cell>
          <cell r="G16">
            <v>25.195660234310047</v>
          </cell>
          <cell r="H16">
            <v>24.552444878711924</v>
          </cell>
          <cell r="I16">
            <v>22.004860937752849</v>
          </cell>
          <cell r="J16">
            <v>75.411237809771649</v>
          </cell>
          <cell r="K16">
            <v>73.564598652345097</v>
          </cell>
          <cell r="L16">
            <v>82.813282257251359</v>
          </cell>
          <cell r="M16">
            <v>84.231781248745833</v>
          </cell>
          <cell r="N16">
            <v>83.594783555267895</v>
          </cell>
          <cell r="O16">
            <v>90.109561637450867</v>
          </cell>
          <cell r="P16">
            <v>90.112510329807378</v>
          </cell>
          <cell r="Q16">
            <v>105.76371261980333</v>
          </cell>
        </row>
        <row r="17">
          <cell r="A17" t="str">
            <v>Germany</v>
          </cell>
          <cell r="B17" t="str">
            <v>-</v>
          </cell>
          <cell r="C17">
            <v>68.314591855151193</v>
          </cell>
          <cell r="D17" t="str">
            <v>-</v>
          </cell>
          <cell r="E17">
            <v>20.88637149097395</v>
          </cell>
          <cell r="F17" t="str">
            <v>-</v>
          </cell>
          <cell r="G17">
            <v>31.511994546288236</v>
          </cell>
          <cell r="H17" t="str">
            <v>-</v>
          </cell>
          <cell r="I17">
            <v>28.454761508699832</v>
          </cell>
          <cell r="J17" t="str">
            <v>-</v>
          </cell>
          <cell r="K17">
            <v>66.280702925020435</v>
          </cell>
          <cell r="L17" t="str">
            <v>-</v>
          </cell>
          <cell r="M17">
            <v>73.402026176139614</v>
          </cell>
          <cell r="N17" t="str">
            <v>-</v>
          </cell>
          <cell r="O17">
            <v>77.391085397360484</v>
          </cell>
          <cell r="P17" t="str">
            <v>-</v>
          </cell>
          <cell r="Q17">
            <v>89.789600732105342</v>
          </cell>
        </row>
        <row r="18">
          <cell r="A18" t="str">
            <v>Greece</v>
          </cell>
          <cell r="B18">
            <v>46.178477993239369</v>
          </cell>
          <cell r="C18">
            <v>42.388000246356214</v>
          </cell>
          <cell r="D18">
            <v>1.9236998162624437</v>
          </cell>
          <cell r="E18">
            <v>1.6582272038902657</v>
          </cell>
          <cell r="F18">
            <v>4.1200628323776005</v>
          </cell>
          <cell r="G18">
            <v>4.0128524569503643</v>
          </cell>
          <cell r="H18">
            <v>3.3068524576235188</v>
          </cell>
          <cell r="I18">
            <v>3.0737695510453218</v>
          </cell>
          <cell r="J18">
            <v>46.691031047997818</v>
          </cell>
          <cell r="K18">
            <v>41.32290488323769</v>
          </cell>
          <cell r="L18">
            <v>58.173137172407067</v>
          </cell>
          <cell r="M18">
            <v>53.947674877784479</v>
          </cell>
          <cell r="N18">
            <v>57.448281859676932</v>
          </cell>
          <cell r="O18">
            <v>56.819034340287686</v>
          </cell>
          <cell r="P18">
            <v>57.860438407235328</v>
          </cell>
          <cell r="Q18">
            <v>56.37239994487507</v>
          </cell>
        </row>
        <row r="19">
          <cell r="A19" t="str">
            <v>Hungary</v>
          </cell>
          <cell r="B19" t="str">
            <v>-</v>
          </cell>
          <cell r="C19">
            <v>40.237207215118445</v>
          </cell>
          <cell r="D19" t="str">
            <v>-</v>
          </cell>
          <cell r="E19">
            <v>1.5093526828250852</v>
          </cell>
          <cell r="F19" t="str">
            <v>-</v>
          </cell>
          <cell r="G19">
            <v>3.8799518460225606</v>
          </cell>
          <cell r="H19" t="str">
            <v>-</v>
          </cell>
          <cell r="I19">
            <v>2.8357424018699695</v>
          </cell>
          <cell r="J19" t="str">
            <v>-</v>
          </cell>
          <cell r="K19">
            <v>38.901325138155045</v>
          </cell>
          <cell r="L19" t="str">
            <v>-</v>
          </cell>
          <cell r="M19">
            <v>53.226015234309543</v>
          </cell>
          <cell r="N19" t="str">
            <v>-</v>
          </cell>
          <cell r="O19">
            <v>54.805696674945047</v>
          </cell>
          <cell r="P19" t="str">
            <v>-</v>
          </cell>
          <cell r="Q19">
            <v>61.029715231207327</v>
          </cell>
        </row>
        <row r="20">
          <cell r="A20" t="str">
            <v>Iceland</v>
          </cell>
          <cell r="B20">
            <v>78.714608225267838</v>
          </cell>
          <cell r="C20">
            <v>71.661378023351574</v>
          </cell>
          <cell r="D20">
            <v>7.9683084488269412E-2</v>
          </cell>
          <cell r="E20">
            <v>7.3419792250976126E-2</v>
          </cell>
          <cell r="F20">
            <v>9.6961209207845206E-2</v>
          </cell>
          <cell r="G20">
            <v>0.10044632436634958</v>
          </cell>
          <cell r="H20">
            <v>0.10357279408640979</v>
          </cell>
          <cell r="I20">
            <v>0.10788512676247301</v>
          </cell>
          <cell r="J20">
            <v>82.180374130299299</v>
          </cell>
          <cell r="K20">
            <v>73.093557891872862</v>
          </cell>
          <cell r="L20">
            <v>76.934377595134279</v>
          </cell>
          <cell r="M20">
            <v>68.053673804936949</v>
          </cell>
          <cell r="N20">
            <v>70.679159792368125</v>
          </cell>
          <cell r="O20">
            <v>66.63155602865875</v>
          </cell>
          <cell r="P20" t="str">
            <v>-</v>
          </cell>
          <cell r="Q20">
            <v>70.022597742339372</v>
          </cell>
        </row>
        <row r="21">
          <cell r="A21" t="str">
            <v>Ireland</v>
          </cell>
          <cell r="B21">
            <v>47.525029226669751</v>
          </cell>
          <cell r="C21">
            <v>71.301436066662646</v>
          </cell>
          <cell r="D21">
            <v>0.70550352445384623</v>
          </cell>
          <cell r="E21">
            <v>0.97141974500175887</v>
          </cell>
          <cell r="F21">
            <v>1.3392254458512336</v>
          </cell>
          <cell r="G21">
            <v>1.3840311048660605</v>
          </cell>
          <cell r="H21">
            <v>1.1222226942520923</v>
          </cell>
          <cell r="I21">
            <v>1.1843871006329294</v>
          </cell>
          <cell r="J21">
            <v>52.679967113783199</v>
          </cell>
          <cell r="K21">
            <v>70.187710491937821</v>
          </cell>
          <cell r="L21">
            <v>62.866624250905076</v>
          </cell>
          <cell r="M21">
            <v>82.018771099637775</v>
          </cell>
          <cell r="N21">
            <v>68.77247329442288</v>
          </cell>
          <cell r="O21">
            <v>83.985315281991859</v>
          </cell>
          <cell r="P21">
            <v>72.717128483384556</v>
          </cell>
          <cell r="Q21">
            <v>92.706111943887919</v>
          </cell>
        </row>
        <row r="22">
          <cell r="A22" t="str">
            <v>Italy</v>
          </cell>
          <cell r="B22">
            <v>68.102147494880626</v>
          </cell>
          <cell r="C22">
            <v>65.613978373875185</v>
          </cell>
          <cell r="D22">
            <v>16.134942210486045</v>
          </cell>
          <cell r="E22">
            <v>13.867120841265928</v>
          </cell>
          <cell r="F22">
            <v>24.783461710731341</v>
          </cell>
          <cell r="G22">
            <v>22.097421192199707</v>
          </cell>
          <cell r="H22">
            <v>19.962615234292024</v>
          </cell>
          <cell r="I22">
            <v>17.068447859159722</v>
          </cell>
          <cell r="J22">
            <v>65.103666302998946</v>
          </cell>
          <cell r="K22">
            <v>62.754475830695398</v>
          </cell>
          <cell r="L22">
            <v>80.825793720500329</v>
          </cell>
          <cell r="M22">
            <v>81.244181988253757</v>
          </cell>
          <cell r="N22">
            <v>84.301689967504387</v>
          </cell>
          <cell r="O22">
            <v>90.007632397676275</v>
          </cell>
          <cell r="P22">
            <v>95.797374963073153</v>
          </cell>
          <cell r="Q22">
            <v>104.44722210189224</v>
          </cell>
        </row>
        <row r="23">
          <cell r="A23" t="str">
            <v>Japan</v>
          </cell>
          <cell r="B23">
            <v>71.478289746415342</v>
          </cell>
          <cell r="C23">
            <v>72.495551290015243</v>
          </cell>
          <cell r="D23">
            <v>36.283476451627614</v>
          </cell>
          <cell r="E23">
            <v>34.066428527738118</v>
          </cell>
          <cell r="F23">
            <v>52.066970735000027</v>
          </cell>
          <cell r="G23">
            <v>49.034106392122396</v>
          </cell>
          <cell r="H23">
            <v>50.664854071965671</v>
          </cell>
          <cell r="I23">
            <v>48.89188742758288</v>
          </cell>
          <cell r="J23">
            <v>69.686167525082141</v>
          </cell>
          <cell r="K23">
            <v>69.474965558281454</v>
          </cell>
          <cell r="L23">
            <v>71.61468658350347</v>
          </cell>
          <cell r="M23">
            <v>69.677057524515163</v>
          </cell>
          <cell r="N23">
            <v>66.949793383707586</v>
          </cell>
          <cell r="O23">
            <v>68.744172701718583</v>
          </cell>
          <cell r="P23">
            <v>58.377149032616515</v>
          </cell>
          <cell r="Q23">
            <v>68.42596120999184</v>
          </cell>
        </row>
        <row r="24">
          <cell r="A24" t="str">
            <v>Korea</v>
          </cell>
          <cell r="B24">
            <v>26.34479190201613</v>
          </cell>
          <cell r="C24">
            <v>42.269193551732705</v>
          </cell>
          <cell r="D24">
            <v>4.5080874353311176</v>
          </cell>
          <cell r="E24">
            <v>7.2871971198484768</v>
          </cell>
          <cell r="F24">
            <v>16.88083927906786</v>
          </cell>
          <cell r="G24">
            <v>18.716314009124019</v>
          </cell>
          <cell r="H24">
            <v>13.247801520880243</v>
          </cell>
          <cell r="I24">
            <v>15.751133744292197</v>
          </cell>
          <cell r="J24">
            <v>26.705351320541975</v>
          </cell>
          <cell r="K24">
            <v>38.935001391278426</v>
          </cell>
          <cell r="L24">
            <v>34.028947582176485</v>
          </cell>
          <cell r="M24">
            <v>46.264587922054616</v>
          </cell>
          <cell r="N24">
            <v>32.267305858098148</v>
          </cell>
          <cell r="O24">
            <v>44.898592026473359</v>
          </cell>
          <cell r="P24">
            <v>23.632316512387852</v>
          </cell>
          <cell r="Q24">
            <v>37.397734775733149</v>
          </cell>
        </row>
        <row r="25">
          <cell r="A25" t="str">
            <v>Luxembourg</v>
          </cell>
          <cell r="B25">
            <v>87.457599590699374</v>
          </cell>
          <cell r="C25">
            <v>117.4336807099841</v>
          </cell>
          <cell r="D25">
            <v>0.13467089886904132</v>
          </cell>
          <cell r="E25">
            <v>0.1871228168841986</v>
          </cell>
          <cell r="F25">
            <v>0.16149687415229913</v>
          </cell>
          <cell r="G25">
            <v>0.16138921287315983</v>
          </cell>
          <cell r="H25">
            <v>0.13900335613237605</v>
          </cell>
          <cell r="I25">
            <v>0.17273258585251261</v>
          </cell>
          <cell r="J25">
            <v>83.389167484468047</v>
          </cell>
          <cell r="K25">
            <v>115.94505825569861</v>
          </cell>
          <cell r="L25">
            <v>96.883199525622359</v>
          </cell>
          <cell r="M25">
            <v>108.33093012569907</v>
          </cell>
          <cell r="N25">
            <v>90.018632650142081</v>
          </cell>
          <cell r="O25">
            <v>105.30029306277295</v>
          </cell>
          <cell r="P25">
            <v>99.747422335464066</v>
          </cell>
          <cell r="Q25">
            <v>120.14019872774844</v>
          </cell>
        </row>
        <row r="26">
          <cell r="A26" t="str">
            <v>Mexico</v>
          </cell>
          <cell r="B26">
            <v>41.139705199408155</v>
          </cell>
          <cell r="C26">
            <v>31.798758262667931</v>
          </cell>
          <cell r="D26">
            <v>12.712855580147636</v>
          </cell>
          <cell r="E26">
            <v>11.352373660961081</v>
          </cell>
          <cell r="F26">
            <v>25.558311898596138</v>
          </cell>
          <cell r="G26">
            <v>32.560026884444518</v>
          </cell>
          <cell r="H26">
            <v>19.579734560738707</v>
          </cell>
          <cell r="I26">
            <v>27.937812649735523</v>
          </cell>
          <cell r="J26">
            <v>49.740591751859505</v>
          </cell>
          <cell r="K26">
            <v>34.865983683768562</v>
          </cell>
          <cell r="L26">
            <v>64.92864109424373</v>
          </cell>
          <cell r="M26">
            <v>40.634439794156719</v>
          </cell>
          <cell r="N26">
            <v>60.876311449284771</v>
          </cell>
          <cell r="O26">
            <v>39.623969449609007</v>
          </cell>
          <cell r="P26" t="str">
            <v>-</v>
          </cell>
          <cell r="Q26">
            <v>33.864366825487565</v>
          </cell>
        </row>
        <row r="27">
          <cell r="A27" t="str">
            <v>Netherlands</v>
          </cell>
          <cell r="B27">
            <v>70.702745847792912</v>
          </cell>
          <cell r="C27">
            <v>72.697595079090192</v>
          </cell>
          <cell r="D27">
            <v>4.2964342509220055</v>
          </cell>
          <cell r="E27">
            <v>4.147773017117502</v>
          </cell>
          <cell r="F27">
            <v>6.259265567730905</v>
          </cell>
          <cell r="G27">
            <v>5.9843506275150853</v>
          </cell>
          <cell r="H27">
            <v>4.9381876885169289</v>
          </cell>
          <cell r="I27">
            <v>5.607373263869448</v>
          </cell>
          <cell r="J27">
            <v>68.641188082382953</v>
          </cell>
          <cell r="K27">
            <v>69.310327473906796</v>
          </cell>
          <cell r="L27">
            <v>87.004272051318907</v>
          </cell>
          <cell r="M27">
            <v>73.969982413035794</v>
          </cell>
          <cell r="N27">
            <v>90.694036640325649</v>
          </cell>
          <cell r="O27">
            <v>73.451467522404499</v>
          </cell>
          <cell r="P27">
            <v>105.29046874592511</v>
          </cell>
          <cell r="Q27">
            <v>103.03850112486892</v>
          </cell>
        </row>
        <row r="28">
          <cell r="A28" t="str">
            <v>New Zealand</v>
          </cell>
          <cell r="B28">
            <v>66.234158935264247</v>
          </cell>
          <cell r="C28">
            <v>53.189385011020065</v>
          </cell>
          <cell r="D28">
            <v>0.90880112064690399</v>
          </cell>
          <cell r="E28">
            <v>0.75137139198390823</v>
          </cell>
          <cell r="F28">
            <v>1.3437044607203013</v>
          </cell>
          <cell r="G28">
            <v>1.4057369543918063</v>
          </cell>
          <cell r="H28">
            <v>1.188665618760355</v>
          </cell>
          <cell r="I28">
            <v>1.3116943481095833</v>
          </cell>
          <cell r="J28">
            <v>67.634003399805295</v>
          </cell>
          <cell r="K28">
            <v>53.450354964097102</v>
          </cell>
          <cell r="L28">
            <v>76.455573906031006</v>
          </cell>
          <cell r="M28">
            <v>57.28250587240742</v>
          </cell>
          <cell r="N28">
            <v>73.271662962615324</v>
          </cell>
          <cell r="O28">
            <v>58.818159006440105</v>
          </cell>
          <cell r="P28">
            <v>77.55913765355119</v>
          </cell>
          <cell r="Q28">
            <v>64.155890297765666</v>
          </cell>
        </row>
        <row r="29">
          <cell r="A29" t="str">
            <v>Norway</v>
          </cell>
          <cell r="B29">
            <v>82.539229877804701</v>
          </cell>
          <cell r="C29">
            <v>85.731532271318883</v>
          </cell>
          <cell r="D29">
            <v>1.4374603577974341</v>
          </cell>
          <cell r="E29">
            <v>1.4075193218355919</v>
          </cell>
          <cell r="F29">
            <v>1.68373108247065</v>
          </cell>
          <cell r="G29">
            <v>1.6102095260139588</v>
          </cell>
          <cell r="H29">
            <v>1.757083988274778</v>
          </cell>
          <cell r="I29">
            <v>1.6779327448052397</v>
          </cell>
          <cell r="J29">
            <v>85.37351200336299</v>
          </cell>
          <cell r="K29">
            <v>87.412184507433494</v>
          </cell>
          <cell r="L29">
            <v>81.809427858302229</v>
          </cell>
          <cell r="M29">
            <v>83.884132197382257</v>
          </cell>
          <cell r="N29">
            <v>77.633002690521707</v>
          </cell>
          <cell r="O29">
            <v>83.097831277307534</v>
          </cell>
          <cell r="P29">
            <v>96.184813245215295</v>
          </cell>
          <cell r="Q29">
            <v>108.7647583620867</v>
          </cell>
        </row>
        <row r="30">
          <cell r="A30" t="str">
            <v>Poland</v>
          </cell>
          <cell r="B30" t="str">
            <v>-</v>
          </cell>
          <cell r="C30">
            <v>33.760550514959576</v>
          </cell>
          <cell r="D30" t="str">
            <v>-</v>
          </cell>
          <cell r="E30">
            <v>4.8527073026534335</v>
          </cell>
          <cell r="F30">
            <v>15.267132231874184</v>
          </cell>
          <cell r="G30">
            <v>14.713718319963032</v>
          </cell>
          <cell r="H30" t="str">
            <v>-</v>
          </cell>
          <cell r="I30">
            <v>12.450107595515046</v>
          </cell>
          <cell r="J30" t="str">
            <v>-</v>
          </cell>
          <cell r="K30">
            <v>32.980835959523972</v>
          </cell>
          <cell r="L30" t="str">
            <v>-</v>
          </cell>
          <cell r="M30">
            <v>38.977231846586967</v>
          </cell>
          <cell r="N30" t="str">
            <v>-</v>
          </cell>
          <cell r="O30">
            <v>41.524999068632312</v>
          </cell>
          <cell r="P30" t="str">
            <v>-</v>
          </cell>
          <cell r="Q30" t="str">
            <v>-</v>
          </cell>
        </row>
        <row r="31">
          <cell r="A31" t="str">
            <v>Portugal</v>
          </cell>
          <cell r="B31">
            <v>38.346934376341672</v>
          </cell>
          <cell r="C31">
            <v>44.986057761939087</v>
          </cell>
          <cell r="D31">
            <v>1.610318455648543</v>
          </cell>
          <cell r="E31">
            <v>1.6627347283814007</v>
          </cell>
          <cell r="F31">
            <v>4.0828428496628124</v>
          </cell>
          <cell r="G31">
            <v>3.8129986131973839</v>
          </cell>
          <cell r="H31">
            <v>3.8353371001316963</v>
          </cell>
          <cell r="I31">
            <v>3.6876418502730601</v>
          </cell>
          <cell r="J31">
            <v>39.441107947163175</v>
          </cell>
          <cell r="K31">
            <v>43.607011096894084</v>
          </cell>
          <cell r="L31">
            <v>41.98636035391123</v>
          </cell>
          <cell r="M31">
            <v>45.089376785825323</v>
          </cell>
          <cell r="N31">
            <v>42.530348169273196</v>
          </cell>
          <cell r="O31">
            <v>46.851208416765914</v>
          </cell>
          <cell r="P31">
            <v>44.070515611959266</v>
          </cell>
          <cell r="Q31">
            <v>49.913102951613965</v>
          </cell>
        </row>
        <row r="32">
          <cell r="A32" t="str">
            <v>Spain</v>
          </cell>
          <cell r="B32">
            <v>49.311092307286899</v>
          </cell>
          <cell r="C32">
            <v>53.793510710863679</v>
          </cell>
          <cell r="D32">
            <v>7.9444568842252359</v>
          </cell>
          <cell r="E32">
            <v>7.8682860762883609</v>
          </cell>
          <cell r="F32">
            <v>15.686014749206709</v>
          </cell>
          <cell r="G32">
            <v>15.11654335976805</v>
          </cell>
          <cell r="H32">
            <v>11.874761034878286</v>
          </cell>
          <cell r="I32">
            <v>11.861742489920015</v>
          </cell>
          <cell r="J32">
            <v>50.646751333872174</v>
          </cell>
          <cell r="K32">
            <v>52.050828612243613</v>
          </cell>
          <cell r="L32">
            <v>66.902035846371575</v>
          </cell>
          <cell r="M32">
            <v>66.33330712561623</v>
          </cell>
          <cell r="N32">
            <v>80.027127493159171</v>
          </cell>
          <cell r="O32">
            <v>78.352042879329744</v>
          </cell>
          <cell r="P32">
            <v>85.794112887669939</v>
          </cell>
          <cell r="Q32">
            <v>87.011748114730409</v>
          </cell>
        </row>
        <row r="33">
          <cell r="A33" t="str">
            <v>Sweden</v>
          </cell>
          <cell r="B33">
            <v>75.512489136468645</v>
          </cell>
          <cell r="C33">
            <v>65.543719758113298</v>
          </cell>
          <cell r="D33">
            <v>2.6441055927868677</v>
          </cell>
          <cell r="E33">
            <v>2.1597696190833342</v>
          </cell>
          <cell r="F33">
            <v>3.4027896061621146</v>
          </cell>
          <cell r="G33">
            <v>3.1339842019970714</v>
          </cell>
          <cell r="H33">
            <v>3.7588682611835678</v>
          </cell>
          <cell r="I33">
            <v>3.0634041349280818</v>
          </cell>
          <cell r="J33">
            <v>77.704057517945131</v>
          </cell>
          <cell r="K33">
            <v>68.914502431348012</v>
          </cell>
          <cell r="L33">
            <v>70.343130140834177</v>
          </cell>
          <cell r="M33">
            <v>70.502275375887947</v>
          </cell>
          <cell r="N33">
            <v>65.902748143082775</v>
          </cell>
          <cell r="O33">
            <v>71.35401396529339</v>
          </cell>
          <cell r="P33">
            <v>82.434897437372229</v>
          </cell>
          <cell r="Q33">
            <v>87.027067654325492</v>
          </cell>
        </row>
        <row r="34">
          <cell r="A34" t="str">
            <v>Switzerland</v>
          </cell>
          <cell r="B34">
            <v>98.546176996394237</v>
          </cell>
          <cell r="C34">
            <v>81.242428250881375</v>
          </cell>
          <cell r="D34">
            <v>2.6997650579849686</v>
          </cell>
          <cell r="E34">
            <v>2.1540683537178249</v>
          </cell>
          <cell r="F34">
            <v>2.8274569919945494</v>
          </cell>
          <cell r="G34">
            <v>2.6985514831211717</v>
          </cell>
          <cell r="H34">
            <v>2.8735290369174562</v>
          </cell>
          <cell r="I34">
            <v>2.8559169307465719</v>
          </cell>
          <cell r="J34">
            <v>95.483859370058738</v>
          </cell>
          <cell r="K34">
            <v>79.823133528896321</v>
          </cell>
          <cell r="L34">
            <v>93.952941602466254</v>
          </cell>
          <cell r="M34">
            <v>75.424755199540243</v>
          </cell>
          <cell r="N34">
            <v>86.300664070134061</v>
          </cell>
          <cell r="O34">
            <v>73.559491057388058</v>
          </cell>
          <cell r="P34" t="str">
            <v>-</v>
          </cell>
          <cell r="Q34">
            <v>85.414426384749348</v>
          </cell>
        </row>
        <row r="35">
          <cell r="A35" t="str">
            <v>Turkey</v>
          </cell>
          <cell r="B35">
            <v>19.179574149716579</v>
          </cell>
          <cell r="C35">
            <v>20.55159829052317</v>
          </cell>
          <cell r="D35">
            <v>4.046059636072405</v>
          </cell>
          <cell r="E35">
            <v>4.9451546789131138</v>
          </cell>
          <cell r="F35">
            <v>18.471204981169212</v>
          </cell>
          <cell r="G35">
            <v>23.475176593553375</v>
          </cell>
          <cell r="H35">
            <v>15.779769743829389</v>
          </cell>
          <cell r="I35">
            <v>16.551764518686308</v>
          </cell>
          <cell r="J35">
            <v>21.90468699901945</v>
          </cell>
          <cell r="K35">
            <v>21.065463167894229</v>
          </cell>
          <cell r="L35">
            <v>25.640802760475001</v>
          </cell>
          <cell r="M35">
            <v>29.876903295296543</v>
          </cell>
          <cell r="N35">
            <v>25.833350614060198</v>
          </cell>
          <cell r="O35">
            <v>30.842855074514496</v>
          </cell>
          <cell r="P35" t="str">
            <v>-</v>
          </cell>
          <cell r="Q35" t="str">
            <v>-</v>
          </cell>
        </row>
        <row r="36">
          <cell r="A36" t="str">
            <v>United Kingdom</v>
          </cell>
          <cell r="B36">
            <v>65.738105594507871</v>
          </cell>
          <cell r="C36">
            <v>67.292701840956767</v>
          </cell>
          <cell r="D36">
            <v>15.626397539375336</v>
          </cell>
          <cell r="E36">
            <v>14.542737801937944</v>
          </cell>
          <cell r="F36">
            <v>23.466252830926653</v>
          </cell>
          <cell r="G36">
            <v>21.391897354207053</v>
          </cell>
          <cell r="H36">
            <v>23.547304473427076</v>
          </cell>
          <cell r="I36">
            <v>20.77720158894407</v>
          </cell>
          <cell r="J36">
            <v>66.590936575868596</v>
          </cell>
          <cell r="K36">
            <v>67.982458783993209</v>
          </cell>
          <cell r="L36">
            <v>66.36172542385728</v>
          </cell>
          <cell r="M36">
            <v>69.993727209521822</v>
          </cell>
          <cell r="N36">
            <v>69.160202244695057</v>
          </cell>
          <cell r="O36">
            <v>71.1169203868442</v>
          </cell>
          <cell r="P36">
            <v>80.701642644864762</v>
          </cell>
          <cell r="Q36">
            <v>83.104519189044836</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70.764727365361409</v>
          </cell>
          <cell r="C38">
            <v>67.211069935769231</v>
          </cell>
          <cell r="D38">
            <v>273.68772258302198</v>
          </cell>
          <cell r="E38">
            <v>274.68411527009278</v>
          </cell>
          <cell r="F38">
            <v>381.61198437536513</v>
          </cell>
          <cell r="G38">
            <v>412.12616718071109</v>
          </cell>
          <cell r="H38">
            <v>350.8769859308054</v>
          </cell>
          <cell r="I38">
            <v>375.60929743531329</v>
          </cell>
          <cell r="J38">
            <v>71.71884893264108</v>
          </cell>
          <cell r="K38">
            <v>66.65049131657004</v>
          </cell>
          <cell r="L38">
            <v>78.001046964361038</v>
          </cell>
          <cell r="M38">
            <v>73.130275833334053</v>
          </cell>
          <cell r="N38">
            <v>77.815009879147681</v>
          </cell>
          <cell r="O38">
            <v>74.674828012158983</v>
          </cell>
          <cell r="P38">
            <v>77.877469966669764</v>
          </cell>
          <cell r="Q38">
            <v>76.800700424348662</v>
          </cell>
        </row>
        <row r="39">
          <cell r="A39" t="str">
            <v>North America</v>
          </cell>
          <cell r="B39">
            <v>85.93966273979251</v>
          </cell>
          <cell r="C39">
            <v>81.447785689972662</v>
          </cell>
          <cell r="D39">
            <v>121.84557079074207</v>
          </cell>
          <cell r="E39">
            <v>119.76920422192995</v>
          </cell>
          <cell r="F39">
            <v>136.77035855605243</v>
          </cell>
          <cell r="G39">
            <v>144.29915903331695</v>
          </cell>
          <cell r="H39">
            <v>130.79516427313089</v>
          </cell>
          <cell r="I39">
            <v>139.23702235522001</v>
          </cell>
          <cell r="J39">
            <v>89.087702976815891</v>
          </cell>
          <cell r="K39">
            <v>83.000625245692987</v>
          </cell>
          <cell r="L39">
            <v>93.157550179989855</v>
          </cell>
          <cell r="M39">
            <v>86.018217135077791</v>
          </cell>
          <cell r="N39">
            <v>92.41818004362004</v>
          </cell>
          <cell r="O39">
            <v>85.82458333644874</v>
          </cell>
          <cell r="P39">
            <v>92.589676504250676</v>
          </cell>
          <cell r="Q39">
            <v>83.153549960137283</v>
          </cell>
        </row>
        <row r="40">
          <cell r="A40" t="str">
            <v>European Union</v>
          </cell>
          <cell r="B40">
            <v>67.676225032456259</v>
          </cell>
          <cell r="C40">
            <v>65.531166498689103</v>
          </cell>
          <cell r="D40">
            <v>97.069830470156248</v>
          </cell>
          <cell r="E40">
            <v>90.844311765687252</v>
          </cell>
          <cell r="F40">
            <v>144.88345098632954</v>
          </cell>
          <cell r="G40">
            <v>141.11924851295242</v>
          </cell>
          <cell r="H40">
            <v>128.24792896894516</v>
          </cell>
          <cell r="I40">
            <v>123.45235260841085</v>
          </cell>
          <cell r="J40">
            <v>66.998563196368963</v>
          </cell>
          <cell r="K40">
            <v>64.374146491680932</v>
          </cell>
          <cell r="L40">
            <v>75.689199233510749</v>
          </cell>
          <cell r="M40">
            <v>73.586537515282629</v>
          </cell>
          <cell r="N40">
            <v>78.610191365657883</v>
          </cell>
          <cell r="O40">
            <v>78.435810636046014</v>
          </cell>
          <cell r="P40">
            <v>87.541775038194601</v>
          </cell>
          <cell r="Q40">
            <v>90.919940772733682</v>
          </cell>
        </row>
        <row r="41">
          <cell r="A41" t="str">
            <v>G7</v>
          </cell>
          <cell r="B41">
            <v>83.256669349902921</v>
          </cell>
          <cell r="C41">
            <v>81.626230927646361</v>
          </cell>
          <cell r="D41">
            <v>214.69946366938726</v>
          </cell>
          <cell r="E41">
            <v>206.93148437014563</v>
          </cell>
          <cell r="F41">
            <v>261.4571307809257</v>
          </cell>
          <cell r="G41">
            <v>257.45889723777947</v>
          </cell>
          <cell r="H41">
            <v>250.26381749437104</v>
          </cell>
          <cell r="I41">
            <v>245.10329305211172</v>
          </cell>
          <cell r="J41">
            <v>82.116507217882472</v>
          </cell>
          <cell r="K41">
            <v>80.374571083100463</v>
          </cell>
          <cell r="L41">
            <v>85.789254642939454</v>
          </cell>
          <cell r="M41">
            <v>84.42623589155518</v>
          </cell>
          <cell r="N41">
            <v>85.629808760519353</v>
          </cell>
          <cell r="O41">
            <v>86.116227503806087</v>
          </cell>
          <cell r="P41">
            <v>85.984239266835743</v>
          </cell>
          <cell r="Q41">
            <v>90.178255228051214</v>
          </cell>
        </row>
        <row r="42">
          <cell r="A42" t="str">
            <v>Euro area</v>
          </cell>
          <cell r="B42">
            <v>68.419774617769392</v>
          </cell>
          <cell r="C42">
            <v>65.798532890624159</v>
          </cell>
          <cell r="D42">
            <v>75.159208205583624</v>
          </cell>
          <cell r="E42">
            <v>70.958398161672633</v>
          </cell>
          <cell r="F42">
            <v>111.7500962041926</v>
          </cell>
          <cell r="G42">
            <v>110.58003975449677</v>
          </cell>
          <cell r="H42">
            <v>95.295806958664357</v>
          </cell>
          <cell r="I42">
            <v>94.468400842518292</v>
          </cell>
          <cell r="J42">
            <v>67.256504252355015</v>
          </cell>
          <cell r="K42">
            <v>64.169264470523117</v>
          </cell>
          <cell r="L42">
            <v>78.869375898338092</v>
          </cell>
          <cell r="M42">
            <v>75.113368627846739</v>
          </cell>
          <cell r="N42">
            <v>82.435285812404075</v>
          </cell>
          <cell r="O42">
            <v>81.21768802252646</v>
          </cell>
          <cell r="P42">
            <v>90.419757094116491</v>
          </cell>
          <cell r="Q42">
            <v>94.19528636738066</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sheetData sheetId="3">
        <row r="3">
          <cell r="A3" t="str">
            <v>1979-89</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0.20920508421857431</v>
          </cell>
          <cell r="C5">
            <v>5.3335603723071244E-2</v>
          </cell>
          <cell r="D5">
            <v>2.7124177280843088E-2</v>
          </cell>
          <cell r="E5">
            <v>-2.320677352675923E-2</v>
          </cell>
          <cell r="F5" t="e">
            <v>#DIV/0!</v>
          </cell>
          <cell r="G5">
            <v>-3.4060094282692757E-3</v>
          </cell>
          <cell r="H5" t="str">
            <v>-</v>
          </cell>
          <cell r="I5">
            <v>1.2296758296313977</v>
          </cell>
          <cell r="J5">
            <v>-1.9917635627534382E-2</v>
          </cell>
          <cell r="K5">
            <v>-2.5712713658998007E-2</v>
          </cell>
          <cell r="L5">
            <v>6.4155602994230496E-2</v>
          </cell>
          <cell r="M5">
            <v>-4.0694071336074472E-2</v>
          </cell>
        </row>
        <row r="6">
          <cell r="A6" t="str">
            <v>3000 Total manufacturing industry</v>
          </cell>
          <cell r="B6">
            <v>0.40055682538323284</v>
          </cell>
          <cell r="C6">
            <v>0.44379544987157771</v>
          </cell>
          <cell r="D6">
            <v>1.128575469994437</v>
          </cell>
          <cell r="E6">
            <v>0.27274530650875223</v>
          </cell>
          <cell r="F6">
            <v>0.9214723286414308</v>
          </cell>
          <cell r="G6">
            <v>1.6474793178064138</v>
          </cell>
          <cell r="H6" t="str">
            <v>-</v>
          </cell>
          <cell r="I6">
            <v>2.9043998910629837E-2</v>
          </cell>
          <cell r="J6">
            <v>0.58824632559410628</v>
          </cell>
          <cell r="K6">
            <v>0.30528850952646608</v>
          </cell>
          <cell r="L6">
            <v>0.52027823870179279</v>
          </cell>
          <cell r="M6">
            <v>0.55801085844954512</v>
          </cell>
        </row>
        <row r="7">
          <cell r="A7" t="str">
            <v>3100 Food, drink &amp; tobacco</v>
          </cell>
          <cell r="B7">
            <v>5.0396804063370167E-2</v>
          </cell>
          <cell r="C7">
            <v>5.030202827795708E-3</v>
          </cell>
          <cell r="D7">
            <v>9.1357656324339537E-2</v>
          </cell>
          <cell r="E7">
            <v>2.2961435226066043E-2</v>
          </cell>
          <cell r="F7">
            <v>7.9960208355303694E-2</v>
          </cell>
          <cell r="G7">
            <v>2.7050422530142067E-2</v>
          </cell>
          <cell r="H7" t="str">
            <v>-</v>
          </cell>
          <cell r="I7">
            <v>-5.8713110522709888E-2</v>
          </cell>
          <cell r="J7">
            <v>1.9439371135427572E-2</v>
          </cell>
          <cell r="K7">
            <v>2.8309721746732075E-2</v>
          </cell>
          <cell r="L7">
            <v>-2.4803934693655529E-3</v>
          </cell>
          <cell r="M7">
            <v>1.4792301392185792E-3</v>
          </cell>
        </row>
        <row r="8">
          <cell r="A8" t="str">
            <v>3200 Textiles, footwear &amp; leather</v>
          </cell>
          <cell r="B8">
            <v>9.6665022375140974E-3</v>
          </cell>
          <cell r="C8">
            <v>-6.502333750740396E-3</v>
          </cell>
          <cell r="D8">
            <v>-6.1564760242084175E-2</v>
          </cell>
          <cell r="E8">
            <v>-2.8038993262380824E-2</v>
          </cell>
          <cell r="F8">
            <v>9.3147900750987916E-2</v>
          </cell>
          <cell r="G8">
            <v>1.0479836517728347E-2</v>
          </cell>
          <cell r="H8" t="str">
            <v>-</v>
          </cell>
          <cell r="I8">
            <v>-1.7647885259093159E-2</v>
          </cell>
          <cell r="J8">
            <v>-3.4831918352475073E-2</v>
          </cell>
          <cell r="K8">
            <v>-3.9720632587195069E-2</v>
          </cell>
          <cell r="L8">
            <v>1.9178274363549252E-2</v>
          </cell>
          <cell r="M8">
            <v>-2.5390468440958779E-2</v>
          </cell>
        </row>
        <row r="9">
          <cell r="A9" t="str">
            <v>3300 Wood, cork &amp; furniture</v>
          </cell>
          <cell r="B9">
            <v>1.4639541602851372E-2</v>
          </cell>
          <cell r="C9">
            <v>3.7484179918965604E-2</v>
          </cell>
          <cell r="D9">
            <v>5.1108790901867006E-2</v>
          </cell>
          <cell r="E9">
            <v>8.7575108916261302E-3</v>
          </cell>
          <cell r="F9">
            <v>3.369149032062603E-2</v>
          </cell>
          <cell r="G9">
            <v>9.7824828664978755E-3</v>
          </cell>
          <cell r="H9" t="str">
            <v>-</v>
          </cell>
          <cell r="I9">
            <v>-3.6296310054682125E-2</v>
          </cell>
          <cell r="J9">
            <v>2.4996858549752289E-2</v>
          </cell>
          <cell r="K9">
            <v>-7.5625957807056157E-3</v>
          </cell>
          <cell r="L9">
            <v>2.9278259849722321E-2</v>
          </cell>
          <cell r="M9">
            <v>-2.2390742802233292E-2</v>
          </cell>
        </row>
        <row r="10">
          <cell r="A10" t="str">
            <v>3400 Paper &amp; printing</v>
          </cell>
          <cell r="B10">
            <v>5.815512946007876E-2</v>
          </cell>
          <cell r="C10">
            <v>3.8231608333881346E-2</v>
          </cell>
          <cell r="D10">
            <v>0.25150796108672158</v>
          </cell>
          <cell r="E10">
            <v>2.9752041652876402E-2</v>
          </cell>
          <cell r="F10">
            <v>6.3437525012198903E-2</v>
          </cell>
          <cell r="G10">
            <v>0.11513346611173947</v>
          </cell>
          <cell r="H10" t="str">
            <v>-</v>
          </cell>
          <cell r="I10">
            <v>3.8602805205042744E-2</v>
          </cell>
          <cell r="J10">
            <v>6.0039167984886149E-2</v>
          </cell>
          <cell r="K10">
            <v>5.4555501608588498E-2</v>
          </cell>
          <cell r="L10">
            <v>4.455368309157736E-2</v>
          </cell>
          <cell r="M10">
            <v>3.5002153167178432E-2</v>
          </cell>
        </row>
        <row r="11">
          <cell r="A11" t="str">
            <v>3500 Chemical products</v>
          </cell>
          <cell r="B11">
            <v>6.6558717567059569E-2</v>
          </cell>
          <cell r="C11">
            <v>9.1831089841899388E-2</v>
          </cell>
          <cell r="D11">
            <v>0.13716139714155123</v>
          </cell>
          <cell r="E11">
            <v>9.2412762413798449E-2</v>
          </cell>
          <cell r="F11">
            <v>0.22909153151772435</v>
          </cell>
          <cell r="G11">
            <v>8.5770840831666958E-2</v>
          </cell>
          <cell r="H11" t="str">
            <v>-</v>
          </cell>
          <cell r="I11">
            <v>8.6860569127012399E-2</v>
          </cell>
          <cell r="J11">
            <v>0.10607085517445693</v>
          </cell>
          <cell r="K11">
            <v>0.10437085127422206</v>
          </cell>
          <cell r="L11">
            <v>0.14159453579735454</v>
          </cell>
          <cell r="M11">
            <v>5.5232132438491073E-2</v>
          </cell>
        </row>
        <row r="12">
          <cell r="A12" t="str">
            <v>3510 Industrial chemicals</v>
          </cell>
          <cell r="B12">
            <v>1.242950094347646E-2</v>
          </cell>
          <cell r="C12">
            <v>2.4305857624118833E-2</v>
          </cell>
          <cell r="D12">
            <v>6.3122046422613459E-2</v>
          </cell>
          <cell r="E12">
            <v>2.5342702158283454E-2</v>
          </cell>
          <cell r="F12">
            <v>6.5317550991757178E-2</v>
          </cell>
          <cell r="G12">
            <v>1.3160749842013856E-2</v>
          </cell>
          <cell r="H12" t="str">
            <v>-</v>
          </cell>
          <cell r="I12">
            <v>4.7648523162531972E-2</v>
          </cell>
          <cell r="J12">
            <v>3.7200970006929443E-2</v>
          </cell>
          <cell r="K12">
            <v>2.3263983994757039E-2</v>
          </cell>
          <cell r="L12">
            <v>4.7022901698280231E-2</v>
          </cell>
          <cell r="M12">
            <v>1.4015313703438035E-2</v>
          </cell>
        </row>
        <row r="13">
          <cell r="A13" t="str">
            <v>3520 Other chemicals</v>
          </cell>
          <cell r="B13">
            <v>1.7149775406255206E-2</v>
          </cell>
          <cell r="C13">
            <v>4.0401068123203411E-2</v>
          </cell>
          <cell r="D13">
            <v>3.3893472569140541E-2</v>
          </cell>
          <cell r="E13">
            <v>6.4235128956693241E-2</v>
          </cell>
          <cell r="F13">
            <v>6.2548454518614405E-2</v>
          </cell>
          <cell r="G13">
            <v>4.941026921326544E-2</v>
          </cell>
          <cell r="H13" t="str">
            <v>-</v>
          </cell>
          <cell r="I13">
            <v>1.7511983083082366E-2</v>
          </cell>
          <cell r="J13">
            <v>4.0598692629779227E-2</v>
          </cell>
          <cell r="K13">
            <v>5.9784811090139313E-2</v>
          </cell>
          <cell r="L13">
            <v>5.3539534285569602E-2</v>
          </cell>
          <cell r="M13">
            <v>4.0133213991431979E-2</v>
          </cell>
        </row>
        <row r="14">
          <cell r="A14" t="str">
            <v>3512X Chemicals excl. drugs</v>
          </cell>
          <cell r="B14">
            <v>2.4449771951496457E-2</v>
          </cell>
          <cell r="C14">
            <v>4.3085944491756512E-2</v>
          </cell>
          <cell r="D14">
            <v>8.3251468140348034E-2</v>
          </cell>
          <cell r="E14">
            <v>5.605045326827017E-2</v>
          </cell>
          <cell r="F14" t="str">
            <v>-</v>
          </cell>
          <cell r="G14">
            <v>3.6750560724438705E-2</v>
          </cell>
          <cell r="H14" t="str">
            <v>-</v>
          </cell>
          <cell r="I14">
            <v>4.961148154311474E-2</v>
          </cell>
          <cell r="J14">
            <v>5.3695037320217673E-2</v>
          </cell>
          <cell r="K14">
            <v>5.1301197197894888E-2</v>
          </cell>
          <cell r="L14">
            <v>7.5517953143495853E-2</v>
          </cell>
          <cell r="M14">
            <v>3.4760456534551273E-2</v>
          </cell>
        </row>
        <row r="15">
          <cell r="A15" t="str">
            <v>3522 Drugs and medicines</v>
          </cell>
          <cell r="B15">
            <v>5.1296760396692615E-3</v>
          </cell>
          <cell r="C15">
            <v>2.1250547900619882E-2</v>
          </cell>
          <cell r="D15">
            <v>1.3767953421447363E-2</v>
          </cell>
          <cell r="E15">
            <v>3.3742456972068291E-2</v>
          </cell>
          <cell r="F15" t="str">
            <v>-</v>
          </cell>
          <cell r="G15">
            <v>2.6044070291581314E-2</v>
          </cell>
          <cell r="H15" t="str">
            <v>-</v>
          </cell>
          <cell r="I15">
            <v>1.629930538744144E-2</v>
          </cell>
          <cell r="J15">
            <v>2.4104625316498585E-2</v>
          </cell>
          <cell r="K15">
            <v>3.2037368714635098E-2</v>
          </cell>
          <cell r="L15">
            <v>2.5044163448078995E-2</v>
          </cell>
          <cell r="M15">
            <v>1.9539043604847369E-2</v>
          </cell>
        </row>
        <row r="16">
          <cell r="A16" t="str">
            <v>3534A Petrol refineries &amp; products</v>
          </cell>
          <cell r="B16">
            <v>1.2675281243415619E-2</v>
          </cell>
          <cell r="C16">
            <v>9.4827961048602541E-3</v>
          </cell>
          <cell r="D16">
            <v>1.4191264171541335E-2</v>
          </cell>
          <cell r="E16">
            <v>-2.0687436427276908E-2</v>
          </cell>
          <cell r="F16">
            <v>9.7641857419940616E-3</v>
          </cell>
          <cell r="G16">
            <v>-7.0845804250194199E-3</v>
          </cell>
          <cell r="H16" t="str">
            <v>-</v>
          </cell>
          <cell r="I16">
            <v>1.7175482373586872E-2</v>
          </cell>
          <cell r="J16">
            <v>1.9867136204695688E-2</v>
          </cell>
          <cell r="K16">
            <v>-2.1648213434685934E-4</v>
          </cell>
          <cell r="L16">
            <v>7.0222763965060954E-3</v>
          </cell>
          <cell r="M16">
            <v>-7.2978558328591528E-2</v>
          </cell>
        </row>
        <row r="17">
          <cell r="A17" t="str">
            <v>3556A Rubber &amp; plastics products</v>
          </cell>
          <cell r="B17">
            <v>2.4142492466247511E-2</v>
          </cell>
          <cell r="C17">
            <v>1.7535786580020907E-2</v>
          </cell>
          <cell r="D17">
            <v>2.7461872732436002E-2</v>
          </cell>
          <cell r="E17">
            <v>2.2175690904833234E-2</v>
          </cell>
          <cell r="F17">
            <v>9.348933988567186E-2</v>
          </cell>
          <cell r="G17">
            <v>2.949817983590565E-2</v>
          </cell>
          <cell r="H17" t="str">
            <v>-</v>
          </cell>
          <cell r="I17">
            <v>2.1268930771156354E-3</v>
          </cell>
          <cell r="J17">
            <v>8.518256821843229E-3</v>
          </cell>
          <cell r="K17">
            <v>2.1264301426909216E-2</v>
          </cell>
          <cell r="L17">
            <v>3.4004431690267713E-2</v>
          </cell>
          <cell r="M17">
            <v>6.8451817609792839E-2</v>
          </cell>
        </row>
        <row r="18">
          <cell r="A18" t="str">
            <v>3600 Stone, clay &amp; glass</v>
          </cell>
          <cell r="B18">
            <v>2.4307079081363352E-2</v>
          </cell>
          <cell r="C18">
            <v>-8.1096344230280702E-3</v>
          </cell>
          <cell r="D18">
            <v>5.860528788566239E-2</v>
          </cell>
          <cell r="E18">
            <v>7.4175130954469675E-4</v>
          </cell>
          <cell r="F18">
            <v>4.3140745289489565E-2</v>
          </cell>
          <cell r="G18">
            <v>4.7965897352413418E-2</v>
          </cell>
          <cell r="H18" t="str">
            <v>-</v>
          </cell>
          <cell r="I18">
            <v>-1.4184348300882952E-2</v>
          </cell>
          <cell r="J18">
            <v>5.0002970010149181E-3</v>
          </cell>
          <cell r="K18">
            <v>-4.123019879719244E-3</v>
          </cell>
          <cell r="L18">
            <v>2.4236846226896088E-3</v>
          </cell>
          <cell r="M18">
            <v>-6.9356510666350448E-3</v>
          </cell>
        </row>
        <row r="19">
          <cell r="A19" t="str">
            <v>3700 Basic metal industries</v>
          </cell>
          <cell r="B19">
            <v>7.5070201191329053E-2</v>
          </cell>
          <cell r="C19">
            <v>2.4331866536091255E-2</v>
          </cell>
          <cell r="D19">
            <v>5.1846284354678238E-2</v>
          </cell>
          <cell r="E19">
            <v>-5.2594309928082113E-3</v>
          </cell>
          <cell r="F19">
            <v>3.5555467939479599E-2</v>
          </cell>
          <cell r="G19">
            <v>3.2403511215317198E-2</v>
          </cell>
          <cell r="H19" t="str">
            <v>-</v>
          </cell>
          <cell r="I19">
            <v>1.6035769591929948E-2</v>
          </cell>
          <cell r="J19">
            <v>1.7215698815440168E-2</v>
          </cell>
          <cell r="K19">
            <v>-5.4385878278290735E-3</v>
          </cell>
          <cell r="L19">
            <v>-4.1750768573792514E-2</v>
          </cell>
          <cell r="M19">
            <v>3.2510543578126674E-2</v>
          </cell>
        </row>
        <row r="20">
          <cell r="A20" t="str">
            <v>3710 Ferrous metals</v>
          </cell>
          <cell r="B20">
            <v>2.9334418934366682E-2</v>
          </cell>
          <cell r="C20">
            <v>-6.4346516161114227E-3</v>
          </cell>
          <cell r="D20">
            <v>3.0264642353135706E-2</v>
          </cell>
          <cell r="E20">
            <v>-1.6918703921511402E-2</v>
          </cell>
          <cell r="F20">
            <v>2.5338364073887391E-2</v>
          </cell>
          <cell r="G20">
            <v>1.3031296150071868E-2</v>
          </cell>
          <cell r="H20" t="str">
            <v>-</v>
          </cell>
          <cell r="I20">
            <v>-5.7251128837263066E-3</v>
          </cell>
          <cell r="J20">
            <v>1.1849807935514912E-2</v>
          </cell>
          <cell r="K20">
            <v>-8.2154824246840306E-3</v>
          </cell>
          <cell r="L20">
            <v>-3.3752604150857533E-2</v>
          </cell>
          <cell r="M20">
            <v>4.247272737074603E-4</v>
          </cell>
        </row>
        <row r="21">
          <cell r="A21" t="str">
            <v>3720 Non-ferrous metals</v>
          </cell>
          <cell r="B21">
            <v>4.5735782256913611E-2</v>
          </cell>
          <cell r="C21">
            <v>2.8624972859554468E-2</v>
          </cell>
          <cell r="D21">
            <v>2.1588384547480959E-2</v>
          </cell>
          <cell r="E21">
            <v>1.112028610597798E-2</v>
          </cell>
          <cell r="F21">
            <v>1.0244146248534253E-2</v>
          </cell>
          <cell r="G21">
            <v>1.8776020566473376E-2</v>
          </cell>
          <cell r="H21" t="str">
            <v>-</v>
          </cell>
          <cell r="I21">
            <v>2.1036827513461157E-2</v>
          </cell>
          <cell r="J21">
            <v>5.3656314844490495E-3</v>
          </cell>
          <cell r="K21">
            <v>2.6692798290599883E-3</v>
          </cell>
          <cell r="L21">
            <v>-8.1169400217820098E-3</v>
          </cell>
          <cell r="M21">
            <v>3.0888732015141716E-2</v>
          </cell>
        </row>
        <row r="22">
          <cell r="A22" t="str">
            <v>3800 Fabricated metal products and machinery</v>
          </cell>
          <cell r="B22">
            <v>9.6161933582442891E-2</v>
          </cell>
          <cell r="C22">
            <v>0.26072656829610968</v>
          </cell>
          <cell r="D22">
            <v>0.52444779957499488</v>
          </cell>
          <cell r="E22">
            <v>0.16146569347860615</v>
          </cell>
          <cell r="F22">
            <v>0.34779076979142065</v>
          </cell>
          <cell r="G22">
            <v>1.204149365254269</v>
          </cell>
          <cell r="H22" t="str">
            <v>-</v>
          </cell>
          <cell r="I22">
            <v>9.5587569571560123E-3</v>
          </cell>
          <cell r="J22">
            <v>0.37701134523748897</v>
          </cell>
          <cell r="K22">
            <v>0.17296142152941543</v>
          </cell>
          <cell r="L22">
            <v>0.3068632696343645</v>
          </cell>
          <cell r="M22">
            <v>0.48498492790219194</v>
          </cell>
        </row>
        <row r="23">
          <cell r="A23" t="str">
            <v>3810 Fabricated metal products</v>
          </cell>
          <cell r="B23">
            <v>2.5250514387613488E-2</v>
          </cell>
          <cell r="C23">
            <v>3.0079400068455067E-2</v>
          </cell>
          <cell r="D23">
            <v>0.12363579903771561</v>
          </cell>
          <cell r="E23">
            <v>1.1628865777280633E-2</v>
          </cell>
          <cell r="F23">
            <v>9.9953808670244212E-2</v>
          </cell>
          <cell r="G23">
            <v>0.1087535437311864</v>
          </cell>
          <cell r="H23" t="str">
            <v>-</v>
          </cell>
          <cell r="I23">
            <v>-2.7049251633020788E-3</v>
          </cell>
          <cell r="J23">
            <v>0.12004422783571107</v>
          </cell>
          <cell r="K23">
            <v>-1.9667755563472885E-2</v>
          </cell>
          <cell r="L23">
            <v>2.2839987584220987E-2</v>
          </cell>
          <cell r="M23">
            <v>4.1604696497894049E-2</v>
          </cell>
        </row>
        <row r="24">
          <cell r="A24" t="str">
            <v>3820 Non-electrical machinery</v>
          </cell>
          <cell r="B24">
            <v>1.4020181390918577E-2</v>
          </cell>
          <cell r="C24">
            <v>3.1150344797491441E-2</v>
          </cell>
          <cell r="D24">
            <v>0.19878633901809201</v>
          </cell>
          <cell r="E24">
            <v>3.302890600703122E-2</v>
          </cell>
          <cell r="F24">
            <v>2.7029934327476017E-4</v>
          </cell>
          <cell r="G24">
            <v>0.32366469087850042</v>
          </cell>
          <cell r="H24" t="str">
            <v>-</v>
          </cell>
          <cell r="I24">
            <v>7.6330750225236499E-2</v>
          </cell>
          <cell r="J24">
            <v>0.10720785308144806</v>
          </cell>
          <cell r="K24">
            <v>8.350042934305215E-3</v>
          </cell>
          <cell r="L24">
            <v>0.11371676876349426</v>
          </cell>
          <cell r="M24">
            <v>8.9613943581893743E-2</v>
          </cell>
        </row>
        <row r="25">
          <cell r="A25" t="str">
            <v>382X Machinery &amp; equipment, nec</v>
          </cell>
          <cell r="B25">
            <v>9.8701364067459042E-3</v>
          </cell>
          <cell r="C25">
            <v>1.065077272618169E-2</v>
          </cell>
          <cell r="D25">
            <v>0.17564978871887052</v>
          </cell>
          <cell r="E25">
            <v>2.4603213085197192E-2</v>
          </cell>
          <cell r="F25" t="str">
            <v>-</v>
          </cell>
          <cell r="G25">
            <v>0.24334034639849997</v>
          </cell>
          <cell r="H25" t="str">
            <v>-</v>
          </cell>
          <cell r="I25">
            <v>6.2372373104943021E-2</v>
          </cell>
          <cell r="J25">
            <v>0.10269351516153452</v>
          </cell>
          <cell r="K25">
            <v>-2.8565249420338983E-2</v>
          </cell>
          <cell r="L25">
            <v>8.8928115216038606E-2</v>
          </cell>
          <cell r="M25">
            <v>4.1970734923406819E-2</v>
          </cell>
        </row>
        <row r="26">
          <cell r="A26" t="str">
            <v>3825 Office machinery &amp; computers</v>
          </cell>
          <cell r="B26">
            <v>4.1499739934091314E-3</v>
          </cell>
          <cell r="C26">
            <v>2.8139210974335568E-2</v>
          </cell>
          <cell r="D26">
            <v>2.3136843530883956E-2</v>
          </cell>
          <cell r="E26">
            <v>8.4240004582051935E-3</v>
          </cell>
          <cell r="F26" t="str">
            <v>-</v>
          </cell>
          <cell r="G26">
            <v>8.0324814670669681E-2</v>
          </cell>
          <cell r="H26" t="str">
            <v>-</v>
          </cell>
          <cell r="I26">
            <v>1.5098405079151007E-2</v>
          </cell>
          <cell r="J26">
            <v>4.5131411562922665E-3</v>
          </cell>
          <cell r="K26">
            <v>3.6872524204720959E-2</v>
          </cell>
          <cell r="L26">
            <v>2.4789027766135577E-2</v>
          </cell>
          <cell r="M26">
            <v>4.832748364688589E-2</v>
          </cell>
        </row>
        <row r="27">
          <cell r="A27" t="str">
            <v>3830 Electrical machinery</v>
          </cell>
          <cell r="B27">
            <v>1.1265484229212582E-2</v>
          </cell>
          <cell r="C27">
            <v>5.9736674385022073E-2</v>
          </cell>
          <cell r="D27">
            <v>0.15211040751082089</v>
          </cell>
          <cell r="E27">
            <v>9.7053416543170706E-2</v>
          </cell>
          <cell r="F27">
            <v>0.10912671593425545</v>
          </cell>
          <cell r="G27">
            <v>0.57990141657556604</v>
          </cell>
          <cell r="H27" t="str">
            <v>-</v>
          </cell>
          <cell r="I27">
            <v>-3.3249492720698877E-3</v>
          </cell>
          <cell r="J27">
            <v>0.10463906080320486</v>
          </cell>
          <cell r="K27">
            <v>0.10645306233753569</v>
          </cell>
          <cell r="L27">
            <v>0.12693850835147205</v>
          </cell>
          <cell r="M27">
            <v>0.22277681165838334</v>
          </cell>
        </row>
        <row r="28">
          <cell r="A28" t="str">
            <v>383X Electrical mach. excl.  comm.  equipment</v>
          </cell>
          <cell r="B28">
            <v>7.166164101317791E-3</v>
          </cell>
          <cell r="C28">
            <v>4.9527220608656343E-3</v>
          </cell>
          <cell r="D28">
            <v>7.9406641097914885E-2</v>
          </cell>
          <cell r="E28">
            <v>5.236217254684998E-2</v>
          </cell>
          <cell r="F28" t="str">
            <v>-</v>
          </cell>
          <cell r="G28">
            <v>0.25165772402812331</v>
          </cell>
          <cell r="H28" t="str">
            <v>-</v>
          </cell>
          <cell r="I28">
            <v>-2.3241466825984717E-3</v>
          </cell>
          <cell r="J28">
            <v>5.0152043023682653E-2</v>
          </cell>
          <cell r="K28">
            <v>4.7608913689782893E-2</v>
          </cell>
          <cell r="L28">
            <v>5.0224205302745357E-2</v>
          </cell>
          <cell r="M28">
            <v>9.2040354339570016E-2</v>
          </cell>
        </row>
        <row r="29">
          <cell r="A29" t="str">
            <v xml:space="preserve">3832 Radio, TV &amp; communication equipment  </v>
          </cell>
          <cell r="B29">
            <v>4.0990548497471168E-3</v>
          </cell>
          <cell r="C29">
            <v>5.6607096113423017E-2</v>
          </cell>
          <cell r="D29">
            <v>7.2703412916116011E-2</v>
          </cell>
          <cell r="E29">
            <v>4.4690731748186746E-2</v>
          </cell>
          <cell r="F29" t="str">
            <v>-</v>
          </cell>
          <cell r="G29">
            <v>0.32824282922186931</v>
          </cell>
          <cell r="H29" t="str">
            <v>-</v>
          </cell>
          <cell r="I29">
            <v>-1.0051646307747924E-3</v>
          </cell>
          <cell r="J29">
            <v>5.448686794616095E-2</v>
          </cell>
          <cell r="K29">
            <v>5.8901955123595806E-2</v>
          </cell>
          <cell r="L29">
            <v>7.6714040958701199E-2</v>
          </cell>
          <cell r="M29">
            <v>0.13081599937706817</v>
          </cell>
        </row>
        <row r="30">
          <cell r="A30" t="str">
            <v>3840 Transport equipment</v>
          </cell>
          <cell r="B30">
            <v>4.1614363167853705E-2</v>
          </cell>
          <cell r="C30">
            <v>0.13293666836560047</v>
          </cell>
          <cell r="D30">
            <v>1.9083028377362116E-2</v>
          </cell>
          <cell r="E30">
            <v>1.1129394793242089E-2</v>
          </cell>
          <cell r="F30">
            <v>9.3894743983589504E-2</v>
          </cell>
          <cell r="G30">
            <v>0.18541880878367661</v>
          </cell>
          <cell r="H30" t="str">
            <v>-</v>
          </cell>
          <cell r="I30">
            <v>-6.3793637723078195E-2</v>
          </cell>
          <cell r="J30">
            <v>-1.1212199972215614E-2</v>
          </cell>
          <cell r="K30">
            <v>6.87176726028252E-2</v>
          </cell>
          <cell r="L30">
            <v>2.3033329834659336E-3</v>
          </cell>
          <cell r="M30">
            <v>0.12083972305943982</v>
          </cell>
        </row>
        <row r="31">
          <cell r="A31" t="str">
            <v>3841 Shipbuilding</v>
          </cell>
          <cell r="B31">
            <v>6.1536012014205919E-3</v>
          </cell>
          <cell r="C31">
            <v>1.091528896198016E-4</v>
          </cell>
          <cell r="D31">
            <v>-1.1414640783879588E-2</v>
          </cell>
          <cell r="E31">
            <v>3.2219049748709603E-3</v>
          </cell>
          <cell r="F31">
            <v>3.0517984597475171E-3</v>
          </cell>
          <cell r="G31">
            <v>9.4411408736096436E-3</v>
          </cell>
          <cell r="H31" t="str">
            <v>-</v>
          </cell>
          <cell r="I31">
            <v>-8.1664017545889506E-2</v>
          </cell>
          <cell r="J31">
            <v>-7.4176883788274375E-2</v>
          </cell>
          <cell r="K31">
            <v>-7.2259251991803218E-3</v>
          </cell>
          <cell r="L31">
            <v>-1.981947833695766E-3</v>
          </cell>
          <cell r="M31">
            <v>-3.5468810056587183E-3</v>
          </cell>
        </row>
        <row r="32">
          <cell r="A32" t="str">
            <v>3843 Motor vehicles</v>
          </cell>
          <cell r="B32">
            <v>2.9367578616783713E-2</v>
          </cell>
          <cell r="C32">
            <v>0.10676299345941066</v>
          </cell>
          <cell r="D32">
            <v>1.9449185996061439E-2</v>
          </cell>
          <cell r="E32">
            <v>-9.3590525866307263E-3</v>
          </cell>
          <cell r="F32">
            <v>5.9645995571810023E-2</v>
          </cell>
          <cell r="G32">
            <v>0.16654601794438811</v>
          </cell>
          <cell r="H32" t="str">
            <v>-</v>
          </cell>
          <cell r="I32">
            <v>4.4154452846622786E-3</v>
          </cell>
          <cell r="J32">
            <v>4.5625415690927804E-2</v>
          </cell>
          <cell r="K32">
            <v>-6.3855930478957015E-3</v>
          </cell>
          <cell r="L32">
            <v>-3.1096265301279461E-2</v>
          </cell>
          <cell r="M32">
            <v>0.1045227200978055</v>
          </cell>
        </row>
        <row r="33">
          <cell r="A33" t="str">
            <v>3845 Aircraft</v>
          </cell>
          <cell r="B33">
            <v>4.480333503275132E-3</v>
          </cell>
          <cell r="C33">
            <v>3.0148135559905736E-2</v>
          </cell>
          <cell r="D33">
            <v>3.9247313286479724E-3</v>
          </cell>
          <cell r="E33">
            <v>2.3502750294874041E-2</v>
          </cell>
          <cell r="F33">
            <v>1.786696740729668E-2</v>
          </cell>
          <cell r="G33">
            <v>3.9983764734357686E-3</v>
          </cell>
          <cell r="H33" t="str">
            <v>-</v>
          </cell>
          <cell r="I33">
            <v>1.0606547137035132E-2</v>
          </cell>
          <cell r="J33">
            <v>8.6889096566553584E-3</v>
          </cell>
          <cell r="K33">
            <v>7.8253937703902932E-2</v>
          </cell>
          <cell r="L33">
            <v>3.247312848195124E-2</v>
          </cell>
          <cell r="M33">
            <v>1.7461012220485187E-2</v>
          </cell>
        </row>
        <row r="34">
          <cell r="A34" t="str">
            <v>3842A Other transport equipment</v>
          </cell>
          <cell r="B34">
            <v>1.6128498464322183E-3</v>
          </cell>
          <cell r="C34">
            <v>-5.8791488329072135E-3</v>
          </cell>
          <cell r="D34">
            <v>6.5885800313932605E-3</v>
          </cell>
          <cell r="E34">
            <v>-6.520739318203338E-3</v>
          </cell>
          <cell r="F34">
            <v>1.3544540206199052E-2</v>
          </cell>
          <cell r="G34">
            <v>5.5612680643859014E-3</v>
          </cell>
          <cell r="H34" t="str">
            <v>-</v>
          </cell>
          <cell r="I34">
            <v>-1.7317192930558953E-4</v>
          </cell>
          <cell r="J34">
            <v>2.9041287778077637E-3</v>
          </cell>
          <cell r="K34">
            <v>2.5978991926414782E-3</v>
          </cell>
          <cell r="L34">
            <v>1.2192825659338735E-3</v>
          </cell>
          <cell r="M34">
            <v>1.9385299879163414E-3</v>
          </cell>
        </row>
        <row r="35">
          <cell r="A35" t="str">
            <v>3850 Professional goods</v>
          </cell>
          <cell r="B35">
            <v>3.2541812403888881E-3</v>
          </cell>
          <cell r="C35">
            <v>7.0077938878543317E-3</v>
          </cell>
          <cell r="D35">
            <v>3.1020857486351312E-2</v>
          </cell>
          <cell r="E35">
            <v>8.1390190284278234E-3</v>
          </cell>
          <cell r="F35">
            <v>4.3938540088027084E-2</v>
          </cell>
          <cell r="G35">
            <v>4.1948201678491059E-2</v>
          </cell>
          <cell r="H35" t="str">
            <v>-</v>
          </cell>
          <cell r="I35">
            <v>2.1378202186786732E-3</v>
          </cell>
          <cell r="J35">
            <v>4.5806897945422836E-2</v>
          </cell>
          <cell r="K35">
            <v>8.9248014712594321E-3</v>
          </cell>
          <cell r="L35">
            <v>3.857443849985031E-2</v>
          </cell>
          <cell r="M35">
            <v>1.2081079723372315E-2</v>
          </cell>
        </row>
        <row r="36">
          <cell r="A36" t="str">
            <v>3900 Other manufacturing</v>
          </cell>
          <cell r="B36">
            <v>2.8820800986786074E-3</v>
          </cell>
          <cell r="C36">
            <v>-3.7818563327814402E-4</v>
          </cell>
          <cell r="D36">
            <v>1.0261279346913304E-2</v>
          </cell>
          <cell r="E36">
            <v>-1.1732006029204135E-2</v>
          </cell>
          <cell r="F36">
            <v>-1.7114662092736418E-3</v>
          </cell>
          <cell r="G36">
            <v>0.10294873418416418</v>
          </cell>
          <cell r="H36" t="str">
            <v>-</v>
          </cell>
          <cell r="I36">
            <v>-5.4151998327409351E-3</v>
          </cell>
          <cell r="J36">
            <v>8.8381250800660307E-3</v>
          </cell>
          <cell r="K36">
            <v>-1.6385529381602708E-3</v>
          </cell>
          <cell r="L36">
            <v>1.7781218684662772E-2</v>
          </cell>
          <cell r="M36">
            <v>-6.7867592756268454E-4</v>
          </cell>
        </row>
        <row r="37">
          <cell r="A37" t="str">
            <v>4000 Electricity, gas, water</v>
          </cell>
          <cell r="B37">
            <v>0.1842513916396005</v>
          </cell>
          <cell r="C37">
            <v>8.6850766675609495E-2</v>
          </cell>
          <cell r="D37">
            <v>0.10054655275812761</v>
          </cell>
          <cell r="E37">
            <v>0.13399772095000553</v>
          </cell>
          <cell r="F37">
            <v>3.0875469753561761E-2</v>
          </cell>
          <cell r="G37">
            <v>0.14165198018733641</v>
          </cell>
          <cell r="H37" t="str">
            <v>-</v>
          </cell>
          <cell r="I37">
            <v>8.0475351916569363E-2</v>
          </cell>
          <cell r="J37">
            <v>0.17462935293080079</v>
          </cell>
          <cell r="K37">
            <v>7.4925696393761301E-2</v>
          </cell>
          <cell r="L37">
            <v>8.489204026604584E-2</v>
          </cell>
          <cell r="M37">
            <v>7.3583346685755016E-2</v>
          </cell>
        </row>
        <row r="38">
          <cell r="A38" t="str">
            <v>5000 Construction</v>
          </cell>
          <cell r="B38">
            <v>0.2674142686094324</v>
          </cell>
          <cell r="C38">
            <v>0.25674875563902289</v>
          </cell>
          <cell r="D38">
            <v>0.44400131503782431</v>
          </cell>
          <cell r="E38">
            <v>0.10221807599867688</v>
          </cell>
          <cell r="F38">
            <v>5.8908744876924435E-2</v>
          </cell>
          <cell r="G38">
            <v>0.4117036341725992</v>
          </cell>
          <cell r="H38" t="str">
            <v>-</v>
          </cell>
          <cell r="I38">
            <v>0.11660564734356561</v>
          </cell>
          <cell r="J38">
            <v>0.22056845029959585</v>
          </cell>
          <cell r="K38">
            <v>0.18760849987387107</v>
          </cell>
          <cell r="L38">
            <v>4.8213467066853144E-2</v>
          </cell>
          <cell r="M38">
            <v>-6.6342913621082918E-3</v>
          </cell>
        </row>
        <row r="39">
          <cell r="A39" t="str">
            <v>6000 Wholesale and retail trade, restaurants and hotels</v>
          </cell>
          <cell r="B39">
            <v>0.6873605429146421</v>
          </cell>
          <cell r="C39">
            <v>0.62010128284333321</v>
          </cell>
          <cell r="D39">
            <v>0.6497253291842906</v>
          </cell>
          <cell r="E39">
            <v>0.40981310206390514</v>
          </cell>
          <cell r="F39">
            <v>0.65622611466410197</v>
          </cell>
          <cell r="G39">
            <v>0.8419405553372582</v>
          </cell>
          <cell r="H39" t="str">
            <v>-</v>
          </cell>
          <cell r="I39">
            <v>0.31765260403634382</v>
          </cell>
          <cell r="J39">
            <v>0.37116056728656499</v>
          </cell>
          <cell r="K39">
            <v>0.42914607864482657</v>
          </cell>
          <cell r="L39">
            <v>0.69998476272811883</v>
          </cell>
          <cell r="M39">
            <v>0.27027723225397676</v>
          </cell>
        </row>
        <row r="40">
          <cell r="A40" t="str">
            <v>6120 Wholesale and retail trade</v>
          </cell>
          <cell r="B40" t="e">
            <v>#DIV/0!</v>
          </cell>
          <cell r="C40">
            <v>0.56366625651896252</v>
          </cell>
          <cell r="D40">
            <v>0.55687637208151564</v>
          </cell>
          <cell r="E40">
            <v>0.3350056634659544</v>
          </cell>
          <cell r="F40">
            <v>0.6138362757153969</v>
          </cell>
          <cell r="G40" t="e">
            <v>#DIV/0!</v>
          </cell>
          <cell r="H40" t="str">
            <v>-</v>
          </cell>
          <cell r="I40">
            <v>0.39635717459031189</v>
          </cell>
          <cell r="J40">
            <v>0.36557464105027682</v>
          </cell>
          <cell r="K40">
            <v>0.34638244601088325</v>
          </cell>
          <cell r="L40">
            <v>0.66752565296375399</v>
          </cell>
          <cell r="M40">
            <v>0.24501197441802919</v>
          </cell>
        </row>
        <row r="41">
          <cell r="A41" t="str">
            <v>6300 Restaurants and hotels</v>
          </cell>
          <cell r="B41" t="e">
            <v>#DIV/0!</v>
          </cell>
          <cell r="C41">
            <v>5.5557629541714518E-2</v>
          </cell>
          <cell r="D41">
            <v>9.3083436471325109E-2</v>
          </cell>
          <cell r="E41">
            <v>7.4808371190155112E-2</v>
          </cell>
          <cell r="F41">
            <v>4.2083260908260381E-2</v>
          </cell>
          <cell r="G41" t="e">
            <v>#DIV/0!</v>
          </cell>
          <cell r="H41" t="str">
            <v>-</v>
          </cell>
          <cell r="I41">
            <v>-8.5618224800377091E-2</v>
          </cell>
          <cell r="J41">
            <v>3.9567443396392819E-3</v>
          </cell>
          <cell r="K41">
            <v>8.2795070269572543E-2</v>
          </cell>
          <cell r="L41">
            <v>3.3030792270495254E-2</v>
          </cell>
          <cell r="M41">
            <v>2.5223078643351778E-2</v>
          </cell>
        </row>
        <row r="42">
          <cell r="A42" t="str">
            <v>7000 Transports, storage, and communications</v>
          </cell>
          <cell r="B42">
            <v>0.41769111875420056</v>
          </cell>
          <cell r="C42">
            <v>0.31398266938509922</v>
          </cell>
          <cell r="D42">
            <v>0.4341738537641312</v>
          </cell>
          <cell r="E42">
            <v>0.32566463778612847</v>
          </cell>
          <cell r="F42">
            <v>0.30116440537470979</v>
          </cell>
          <cell r="G42">
            <v>0.38919773691221948</v>
          </cell>
          <cell r="H42" t="str">
            <v>-</v>
          </cell>
          <cell r="I42">
            <v>0.37745888814613859</v>
          </cell>
          <cell r="J42">
            <v>0.36260015354554892</v>
          </cell>
          <cell r="K42">
            <v>0.29228595142920299</v>
          </cell>
          <cell r="L42">
            <v>0.17942182205796989</v>
          </cell>
          <cell r="M42">
            <v>0.26381483898025665</v>
          </cell>
        </row>
        <row r="43">
          <cell r="A43" t="str">
            <v>7100 Transport and storage</v>
          </cell>
          <cell r="B43">
            <v>0.23194675467426287</v>
          </cell>
          <cell r="C43">
            <v>0.11266474372213653</v>
          </cell>
          <cell r="D43">
            <v>0.25807741701366166</v>
          </cell>
          <cell r="E43">
            <v>0.1352440092607895</v>
          </cell>
          <cell r="F43">
            <v>0.18493771189091338</v>
          </cell>
          <cell r="G43" t="e">
            <v>#DIV/0!</v>
          </cell>
          <cell r="H43" t="str">
            <v>-</v>
          </cell>
          <cell r="I43" t="e">
            <v>#DIV/0!</v>
          </cell>
          <cell r="J43">
            <v>0.2144518753838883</v>
          </cell>
          <cell r="K43">
            <v>0.13452529126996277</v>
          </cell>
          <cell r="L43">
            <v>5.6499170178756483E-2</v>
          </cell>
          <cell r="M43">
            <v>0.12261705911174448</v>
          </cell>
        </row>
        <row r="44">
          <cell r="A44" t="str">
            <v>7200 Communication services</v>
          </cell>
          <cell r="B44">
            <v>0.18009327715285692</v>
          </cell>
          <cell r="C44">
            <v>0.17627414970929442</v>
          </cell>
          <cell r="D44">
            <v>0.17638037608357013</v>
          </cell>
          <cell r="E44">
            <v>0.16874195135507569</v>
          </cell>
          <cell r="F44">
            <v>0.11638804859834229</v>
          </cell>
          <cell r="G44" t="e">
            <v>#DIV/0!</v>
          </cell>
          <cell r="H44" t="str">
            <v>-</v>
          </cell>
          <cell r="I44" t="e">
            <v>#DIV/0!</v>
          </cell>
          <cell r="J44">
            <v>0.1494539228334896</v>
          </cell>
          <cell r="K44">
            <v>0.14846351940086835</v>
          </cell>
          <cell r="L44">
            <v>0.12172875551942558</v>
          </cell>
          <cell r="M44">
            <v>0.14093724557498807</v>
          </cell>
        </row>
        <row r="45">
          <cell r="A45" t="str">
            <v>8000 Finance,insurance,real estate, &amp; business  services</v>
          </cell>
          <cell r="B45">
            <v>1.267816606829913</v>
          </cell>
          <cell r="C45">
            <v>1.0261329308885654</v>
          </cell>
          <cell r="D45">
            <v>1.1002385805177972</v>
          </cell>
          <cell r="E45">
            <v>1.0035785444665566</v>
          </cell>
          <cell r="F45">
            <v>0.16095812270255247</v>
          </cell>
          <cell r="G45">
            <v>1.0646658339941226</v>
          </cell>
          <cell r="H45" t="str">
            <v>-</v>
          </cell>
          <cell r="I45">
            <v>0.64847358142285771</v>
          </cell>
          <cell r="J45">
            <v>0.78243610070224401</v>
          </cell>
          <cell r="K45">
            <v>0.96412015721879041</v>
          </cell>
          <cell r="L45">
            <v>1.088707950504193</v>
          </cell>
          <cell r="M45">
            <v>0.55213031269275337</v>
          </cell>
        </row>
        <row r="46">
          <cell r="A46" t="str">
            <v>8120 Financial institutions and insurance</v>
          </cell>
          <cell r="B46" t="e">
            <v>#DIV/0!</v>
          </cell>
          <cell r="C46">
            <v>0.17230314064589464</v>
          </cell>
          <cell r="D46">
            <v>0.33010805704558155</v>
          </cell>
          <cell r="E46">
            <v>8.7115839541662604E-2</v>
          </cell>
          <cell r="F46" t="e">
            <v>#DIV/0!</v>
          </cell>
          <cell r="G46" t="e">
            <v>#DIV/0!</v>
          </cell>
          <cell r="H46" t="str">
            <v>-</v>
          </cell>
          <cell r="I46">
            <v>0.15037497320806031</v>
          </cell>
          <cell r="J46">
            <v>0.36737739612768966</v>
          </cell>
          <cell r="K46">
            <v>0.28688825670408696</v>
          </cell>
          <cell r="L46">
            <v>0.2034465452120435</v>
          </cell>
          <cell r="M46">
            <v>0.23895675928336582</v>
          </cell>
        </row>
        <row r="47">
          <cell r="A47" t="str">
            <v>8300 Real Estate and business services</v>
          </cell>
          <cell r="B47" t="e">
            <v>#DIV/0!</v>
          </cell>
          <cell r="C47">
            <v>0.86302008954257237</v>
          </cell>
          <cell r="D47">
            <v>0.77144184506344393</v>
          </cell>
          <cell r="E47">
            <v>0.90558501771450295</v>
          </cell>
          <cell r="F47" t="e">
            <v>#DIV/0!</v>
          </cell>
          <cell r="G47" t="e">
            <v>#DIV/0!</v>
          </cell>
          <cell r="H47" t="str">
            <v>-</v>
          </cell>
          <cell r="I47">
            <v>0.49714644631436128</v>
          </cell>
          <cell r="J47">
            <v>0.41971990984112456</v>
          </cell>
          <cell r="K47">
            <v>0.67698750710329803</v>
          </cell>
          <cell r="L47">
            <v>0.88344784312654911</v>
          </cell>
          <cell r="M47">
            <v>0.31292164157965552</v>
          </cell>
        </row>
        <row r="49">
          <cell r="A49" t="str">
            <v>Non-farm business sector excl. non-market services</v>
          </cell>
          <cell r="B49">
            <v>3.4447263434308506</v>
          </cell>
          <cell r="C49">
            <v>2.819668141958751</v>
          </cell>
          <cell r="D49">
            <v>3.8887863966688223</v>
          </cell>
          <cell r="E49">
            <v>2.2145386598944614</v>
          </cell>
          <cell r="F49">
            <v>2.1279233761038796</v>
          </cell>
          <cell r="G49">
            <v>4.4912743535420612</v>
          </cell>
          <cell r="H49" t="str">
            <v>-</v>
          </cell>
          <cell r="I49">
            <v>2.6891874014486725</v>
          </cell>
          <cell r="J49">
            <v>2.5041411099672639</v>
          </cell>
          <cell r="K49">
            <v>2.3224609071740265</v>
          </cell>
          <cell r="L49">
            <v>2.6763185160699976</v>
          </cell>
          <cell r="M49">
            <v>1.6883542457733662</v>
          </cell>
        </row>
      </sheetData>
      <sheetData sheetId="4">
        <row r="3">
          <cell r="A3" t="str">
            <v>1990-97</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0.17366893643409706</v>
          </cell>
          <cell r="C5">
            <v>0.25129961302800308</v>
          </cell>
          <cell r="D5">
            <v>8.3123934903817625E-3</v>
          </cell>
          <cell r="E5">
            <v>1.2854835520358718E-2</v>
          </cell>
          <cell r="F5" t="e">
            <v>#DIV/0!</v>
          </cell>
          <cell r="G5">
            <v>-7.8347132038939782E-3</v>
          </cell>
          <cell r="H5">
            <v>0.11748686399649982</v>
          </cell>
          <cell r="I5">
            <v>1.8698390298477034</v>
          </cell>
          <cell r="J5" t="str">
            <v>-</v>
          </cell>
          <cell r="K5">
            <v>0.17306240011435536</v>
          </cell>
          <cell r="L5">
            <v>5.3217728194326221E-2</v>
          </cell>
          <cell r="M5">
            <v>6.6117981118172706E-4</v>
          </cell>
        </row>
        <row r="6">
          <cell r="A6" t="str">
            <v>3000 Total manufacturing industry</v>
          </cell>
          <cell r="B6">
            <v>0.308684092311932</v>
          </cell>
          <cell r="C6">
            <v>0.61966198755494706</v>
          </cell>
          <cell r="D6">
            <v>1.5206049642686648</v>
          </cell>
          <cell r="E6">
            <v>0.45034646384152388</v>
          </cell>
          <cell r="F6">
            <v>0.40618174597873496</v>
          </cell>
          <cell r="G6">
            <v>0.3493441184425361</v>
          </cell>
          <cell r="H6">
            <v>0.5879884964904557</v>
          </cell>
          <cell r="I6">
            <v>0.37783108677547467</v>
          </cell>
          <cell r="J6" t="str">
            <v>-</v>
          </cell>
          <cell r="K6">
            <v>0.2070707005304275</v>
          </cell>
          <cell r="L6">
            <v>0.8231029131250529</v>
          </cell>
          <cell r="M6">
            <v>-0.21565114779452965</v>
          </cell>
        </row>
        <row r="7">
          <cell r="A7" t="str">
            <v>3100 Food, drink &amp; tobacco</v>
          </cell>
          <cell r="B7">
            <v>6.9063262103053039E-2</v>
          </cell>
          <cell r="C7">
            <v>6.1511613908739694E-2</v>
          </cell>
          <cell r="D7">
            <v>6.888978360119731E-2</v>
          </cell>
          <cell r="E7">
            <v>9.1069871988458923E-2</v>
          </cell>
          <cell r="F7">
            <v>8.4368375376420196E-2</v>
          </cell>
          <cell r="G7">
            <v>-7.2212844820589601E-3</v>
          </cell>
          <cell r="H7">
            <v>0.11417714850064828</v>
          </cell>
          <cell r="I7">
            <v>6.9449301439821698E-2</v>
          </cell>
          <cell r="J7" t="str">
            <v>-</v>
          </cell>
          <cell r="K7">
            <v>3.7625938672612935E-2</v>
          </cell>
          <cell r="L7">
            <v>2.6239167946519263E-3</v>
          </cell>
          <cell r="M7">
            <v>-6.9193689717472223E-2</v>
          </cell>
        </row>
        <row r="8">
          <cell r="A8" t="str">
            <v>3200 Textiles, footwear &amp; leather</v>
          </cell>
          <cell r="B8">
            <v>-1.9806634411457257E-2</v>
          </cell>
          <cell r="C8">
            <v>4.6415675745314997E-3</v>
          </cell>
          <cell r="D8">
            <v>-2.9049093735502313E-2</v>
          </cell>
          <cell r="E8">
            <v>-4.2466474689964007E-2</v>
          </cell>
          <cell r="F8">
            <v>8.3184664180113305E-2</v>
          </cell>
          <cell r="G8">
            <v>-7.284348165511087E-2</v>
          </cell>
          <cell r="H8">
            <v>-8.7065633536852708E-3</v>
          </cell>
          <cell r="I8">
            <v>3.8161048482172003E-3</v>
          </cell>
          <cell r="J8" t="str">
            <v>-</v>
          </cell>
          <cell r="K8">
            <v>-2.3134087541760422E-2</v>
          </cell>
          <cell r="L8">
            <v>1.2135184758549683E-2</v>
          </cell>
          <cell r="M8">
            <v>-8.6153633497176391E-2</v>
          </cell>
        </row>
        <row r="9">
          <cell r="A9" t="str">
            <v>3300 Wood, cork &amp; furniture</v>
          </cell>
          <cell r="B9">
            <v>1.3811435405707386E-2</v>
          </cell>
          <cell r="C9">
            <v>4.3006036388416186E-2</v>
          </cell>
          <cell r="D9">
            <v>7.8036807869460809E-2</v>
          </cell>
          <cell r="E9">
            <v>-7.2937260411831109E-4</v>
          </cell>
          <cell r="F9">
            <v>-3.7448736245738897E-3</v>
          </cell>
          <cell r="G9">
            <v>-3.561384232204759E-2</v>
          </cell>
          <cell r="H9">
            <v>4.9223722225575804E-3</v>
          </cell>
          <cell r="I9">
            <v>2.1166807865002697E-2</v>
          </cell>
          <cell r="J9" t="str">
            <v>-</v>
          </cell>
          <cell r="K9">
            <v>-7.9877901650689583E-3</v>
          </cell>
          <cell r="L9">
            <v>9.0027149464344449E-4</v>
          </cell>
          <cell r="M9">
            <v>-5.1326708195355486E-3</v>
          </cell>
        </row>
        <row r="10">
          <cell r="A10" t="str">
            <v>3400 Paper &amp; printing</v>
          </cell>
          <cell r="B10">
            <v>6.3386344152245838E-2</v>
          </cell>
          <cell r="C10">
            <v>-4.8987254781151261E-3</v>
          </cell>
          <cell r="D10">
            <v>0.19210666502284515</v>
          </cell>
          <cell r="E10">
            <v>1.5886620106756684E-2</v>
          </cell>
          <cell r="F10">
            <v>3.6250633470740687E-2</v>
          </cell>
          <cell r="G10">
            <v>-1.415539643136794E-2</v>
          </cell>
          <cell r="H10">
            <v>4.7716657034282406E-2</v>
          </cell>
          <cell r="I10">
            <v>3.6716987128470276E-2</v>
          </cell>
          <cell r="J10" t="str">
            <v>-</v>
          </cell>
          <cell r="K10">
            <v>1.2380304508328608E-2</v>
          </cell>
          <cell r="L10">
            <v>-4.4727563074473025E-3</v>
          </cell>
          <cell r="M10">
            <v>-2.8826739023884794E-2</v>
          </cell>
        </row>
        <row r="11">
          <cell r="A11" t="str">
            <v>3500 Chemical products</v>
          </cell>
          <cell r="B11">
            <v>3.9413241621795062E-2</v>
          </cell>
          <cell r="C11">
            <v>0.1082811485226937</v>
          </cell>
          <cell r="D11">
            <v>0.1010380582674183</v>
          </cell>
          <cell r="E11">
            <v>0.10533246359051511</v>
          </cell>
          <cell r="F11">
            <v>2.2322545507887322E-2</v>
          </cell>
          <cell r="G11">
            <v>7.6578371921314906E-2</v>
          </cell>
          <cell r="H11">
            <v>0.23150343459912945</v>
          </cell>
          <cell r="I11">
            <v>1.3569097000954581E-2</v>
          </cell>
          <cell r="J11" t="str">
            <v>-</v>
          </cell>
          <cell r="K11">
            <v>0.11003149152484418</v>
          </cell>
          <cell r="L11">
            <v>0.1229434216377904</v>
          </cell>
          <cell r="M11">
            <v>8.5041330420618164E-2</v>
          </cell>
        </row>
        <row r="12">
          <cell r="A12" t="str">
            <v>3510 Industrial chemicals</v>
          </cell>
          <cell r="B12">
            <v>8.5980034342779572E-3</v>
          </cell>
          <cell r="C12">
            <v>3.1085653998751087E-2</v>
          </cell>
          <cell r="D12">
            <v>5.3343651782480059E-2</v>
          </cell>
          <cell r="E12">
            <v>2.3961184899319827E-2</v>
          </cell>
          <cell r="F12">
            <v>1.8902966879989953E-3</v>
          </cell>
          <cell r="G12">
            <v>3.1619659233987477E-2</v>
          </cell>
          <cell r="H12">
            <v>0.1053668002899107</v>
          </cell>
          <cell r="I12">
            <v>2.2275430860393072E-2</v>
          </cell>
          <cell r="J12" t="str">
            <v>-</v>
          </cell>
          <cell r="K12">
            <v>2.8081722616864407E-2</v>
          </cell>
          <cell r="L12">
            <v>2.0035603384455949E-2</v>
          </cell>
          <cell r="M12">
            <v>5.9096350799040624E-2</v>
          </cell>
        </row>
        <row r="13">
          <cell r="A13" t="str">
            <v>3520 Other chemicals</v>
          </cell>
          <cell r="B13">
            <v>1.1863588457556196E-2</v>
          </cell>
          <cell r="C13">
            <v>2.837840785630686E-2</v>
          </cell>
          <cell r="D13">
            <v>4.5429789417279071E-3</v>
          </cell>
          <cell r="E13">
            <v>5.6093474710369753E-2</v>
          </cell>
          <cell r="F13">
            <v>2.4221425404891712E-2</v>
          </cell>
          <cell r="G13">
            <v>3.6496361621022495E-2</v>
          </cell>
          <cell r="H13">
            <v>4.1396329245130994E-2</v>
          </cell>
          <cell r="I13">
            <v>5.2355162089812498E-3</v>
          </cell>
          <cell r="J13" t="str">
            <v>-</v>
          </cell>
          <cell r="K13">
            <v>5.8503027922170693E-2</v>
          </cell>
          <cell r="L13">
            <v>4.9403243137129051E-2</v>
          </cell>
          <cell r="M13">
            <v>3.1276772005304279E-2</v>
          </cell>
        </row>
        <row r="14">
          <cell r="A14" t="str">
            <v>3512X Chemicals excl. drugs</v>
          </cell>
          <cell r="B14">
            <v>1.6912874993646174E-2</v>
          </cell>
          <cell r="C14">
            <v>4.1764477021140015E-2</v>
          </cell>
          <cell r="D14">
            <v>5.6029919797279552E-2</v>
          </cell>
          <cell r="E14">
            <v>5.2239909099651316E-2</v>
          </cell>
          <cell r="F14">
            <v>8.0781474175736744E-3</v>
          </cell>
          <cell r="G14">
            <v>4.8878550578375798E-2</v>
          </cell>
          <cell r="H14">
            <v>0.13145302182228788</v>
          </cell>
          <cell r="I14">
            <v>2.4994984574399141E-2</v>
          </cell>
          <cell r="J14" t="str">
            <v>-</v>
          </cell>
          <cell r="K14">
            <v>5.5222878892211197E-2</v>
          </cell>
          <cell r="L14">
            <v>4.6342385905936138E-2</v>
          </cell>
          <cell r="M14">
            <v>6.7121841391254655E-2</v>
          </cell>
        </row>
        <row r="15">
          <cell r="A15" t="str">
            <v>3522 Drugs and medicines</v>
          </cell>
          <cell r="B15">
            <v>3.548553566660939E-3</v>
          </cell>
          <cell r="C15">
            <v>1.7696279985573524E-2</v>
          </cell>
          <cell r="D15">
            <v>1.8454278350406056E-3</v>
          </cell>
          <cell r="E15">
            <v>2.7847229765464394E-2</v>
          </cell>
          <cell r="F15">
            <v>1.804230542493588E-2</v>
          </cell>
          <cell r="G15">
            <v>1.9237292707396249E-2</v>
          </cell>
          <cell r="H15">
            <v>1.5309927120006596E-2</v>
          </cell>
          <cell r="I15">
            <v>2.5239495824042222E-3</v>
          </cell>
          <cell r="J15" t="str">
            <v>-</v>
          </cell>
          <cell r="K15">
            <v>3.1350544517445157E-2</v>
          </cell>
          <cell r="L15">
            <v>2.3109389891725039E-2</v>
          </cell>
          <cell r="M15">
            <v>2.3257228462444397E-2</v>
          </cell>
        </row>
        <row r="16">
          <cell r="A16" t="str">
            <v>3534A Petrol refineries &amp; products</v>
          </cell>
          <cell r="B16">
            <v>8.768328680451248E-3</v>
          </cell>
          <cell r="C16">
            <v>4.5397272183468566E-3</v>
          </cell>
          <cell r="D16">
            <v>2.5347145781532091E-2</v>
          </cell>
          <cell r="E16">
            <v>1.3702778407310968E-2</v>
          </cell>
          <cell r="F16">
            <v>3.8693162558641461E-3</v>
          </cell>
          <cell r="G16">
            <v>4.9352780650029435E-3</v>
          </cell>
          <cell r="H16">
            <v>5.3371140627361202E-2</v>
          </cell>
          <cell r="I16">
            <v>-9.6054130324625762E-3</v>
          </cell>
          <cell r="J16" t="str">
            <v>-</v>
          </cell>
          <cell r="K16">
            <v>2.8112884100365992E-3</v>
          </cell>
          <cell r="L16">
            <v>1.3591646655174707E-2</v>
          </cell>
          <cell r="M16">
            <v>-2.2340685563302893E-2</v>
          </cell>
        </row>
        <row r="17">
          <cell r="A17" t="str">
            <v>3556A Rubber &amp; plastics products</v>
          </cell>
          <cell r="B17">
            <v>1.0183034615686823E-2</v>
          </cell>
          <cell r="C17">
            <v>4.4339894465451189E-2</v>
          </cell>
          <cell r="D17">
            <v>1.7815490096778786E-2</v>
          </cell>
          <cell r="E17">
            <v>1.1664433226970717E-2</v>
          </cell>
          <cell r="F17">
            <v>-7.704681463496961E-3</v>
          </cell>
          <cell r="G17">
            <v>3.5556019527571061E-3</v>
          </cell>
          <cell r="H17">
            <v>3.137981631711196E-2</v>
          </cell>
          <cell r="I17">
            <v>-4.9288251536235388E-3</v>
          </cell>
          <cell r="J17" t="str">
            <v>-</v>
          </cell>
          <cell r="K17">
            <v>2.0652278118757292E-2</v>
          </cell>
          <cell r="L17">
            <v>3.9907317347122925E-2</v>
          </cell>
          <cell r="M17">
            <v>1.6986831232902691E-2</v>
          </cell>
        </row>
        <row r="18">
          <cell r="A18" t="str">
            <v>3600 Stone, clay &amp; glass</v>
          </cell>
          <cell r="B18">
            <v>5.0793251916959525E-3</v>
          </cell>
          <cell r="C18">
            <v>-1.6978412632650903E-3</v>
          </cell>
          <cell r="D18">
            <v>-7.5177982730134634E-3</v>
          </cell>
          <cell r="E18">
            <v>-3.081987461593742E-3</v>
          </cell>
          <cell r="F18">
            <v>4.7974641066274339E-3</v>
          </cell>
          <cell r="G18">
            <v>-1.060131201933857E-3</v>
          </cell>
          <cell r="H18">
            <v>1.4126742885144521E-2</v>
          </cell>
          <cell r="I18">
            <v>1.5171211249205263E-2</v>
          </cell>
          <cell r="J18" t="str">
            <v>-</v>
          </cell>
          <cell r="K18">
            <v>-9.5647503858540903E-3</v>
          </cell>
          <cell r="L18">
            <v>1.0150291918958748E-2</v>
          </cell>
          <cell r="M18">
            <v>-1.0651656897332865E-2</v>
          </cell>
        </row>
        <row r="19">
          <cell r="A19" t="str">
            <v>3700 Basic metal industries</v>
          </cell>
          <cell r="B19">
            <v>2.234034318728155E-2</v>
          </cell>
          <cell r="C19">
            <v>5.3319746562372261E-2</v>
          </cell>
          <cell r="D19">
            <v>9.8211778001254274E-2</v>
          </cell>
          <cell r="E19">
            <v>1.8945669663383704E-2</v>
          </cell>
          <cell r="F19">
            <v>4.4995129862783874E-2</v>
          </cell>
          <cell r="G19">
            <v>3.4334433730358882E-2</v>
          </cell>
          <cell r="H19">
            <v>1.4628575704368253E-2</v>
          </cell>
          <cell r="I19">
            <v>2.0483361890315768E-2</v>
          </cell>
          <cell r="J19" t="str">
            <v>-</v>
          </cell>
          <cell r="K19">
            <v>-9.0858023629447528E-3</v>
          </cell>
          <cell r="L19">
            <v>2.6178583150774447E-2</v>
          </cell>
          <cell r="M19">
            <v>2.9825852092995327E-2</v>
          </cell>
        </row>
        <row r="20">
          <cell r="A20" t="str">
            <v>3710 Ferrous metals</v>
          </cell>
          <cell r="B20">
            <v>8.7294496534764746E-3</v>
          </cell>
          <cell r="C20">
            <v>2.4357547526705204E-2</v>
          </cell>
          <cell r="D20">
            <v>7.8632341731590741E-2</v>
          </cell>
          <cell r="E20">
            <v>1.0714574870706253E-2</v>
          </cell>
          <cell r="F20">
            <v>3.2048275661823063E-2</v>
          </cell>
          <cell r="G20">
            <v>3.5495330004019068E-2</v>
          </cell>
          <cell r="H20">
            <v>1.0231105474928314E-2</v>
          </cell>
          <cell r="I20">
            <v>1.1238969600138692E-2</v>
          </cell>
          <cell r="J20" t="str">
            <v>-</v>
          </cell>
          <cell r="K20">
            <v>-3.7317590802879454E-3</v>
          </cell>
          <cell r="L20">
            <v>1.477959217635445E-2</v>
          </cell>
          <cell r="M20">
            <v>1.8947853326369737E-2</v>
          </cell>
        </row>
        <row r="21">
          <cell r="A21" t="str">
            <v>3720 Non-ferrous metals</v>
          </cell>
          <cell r="B21">
            <v>1.3610497097168262E-2</v>
          </cell>
          <cell r="C21">
            <v>2.8962485638770411E-2</v>
          </cell>
          <cell r="D21">
            <v>1.9678488239695761E-2</v>
          </cell>
          <cell r="E21">
            <v>8.2310906914950001E-3</v>
          </cell>
          <cell r="F21">
            <v>1.2968145969987369E-2</v>
          </cell>
          <cell r="G21">
            <v>-1.1615075494230982E-3</v>
          </cell>
          <cell r="H21">
            <v>4.3974702294394532E-3</v>
          </cell>
          <cell r="I21">
            <v>9.2150030649761558E-3</v>
          </cell>
          <cell r="J21" t="str">
            <v>-</v>
          </cell>
          <cell r="K21">
            <v>-5.3772233758521875E-3</v>
          </cell>
          <cell r="L21">
            <v>1.1398073110422288E-2</v>
          </cell>
          <cell r="M21">
            <v>1.0878107533578572E-2</v>
          </cell>
        </row>
        <row r="22">
          <cell r="A22" t="str">
            <v>3800 Fabricated metal products and machinery</v>
          </cell>
          <cell r="B22">
            <v>0.11415709682197268</v>
          </cell>
          <cell r="C22">
            <v>0.3490430859317098</v>
          </cell>
          <cell r="D22">
            <v>1.0212178078722685</v>
          </cell>
          <cell r="E22">
            <v>0.2607055232847843</v>
          </cell>
          <cell r="F22">
            <v>0.13350482189334817</v>
          </cell>
          <cell r="G22">
            <v>0.37502055820191332</v>
          </cell>
          <cell r="H22">
            <v>0.16630440677997749</v>
          </cell>
          <cell r="I22">
            <v>0.19126467927153326</v>
          </cell>
          <cell r="J22" t="str">
            <v>-</v>
          </cell>
          <cell r="K22">
            <v>0.10196055334692304</v>
          </cell>
          <cell r="L22">
            <v>0.6500042635707467</v>
          </cell>
          <cell r="M22">
            <v>-0.12698423422510863</v>
          </cell>
        </row>
        <row r="23">
          <cell r="A23" t="str">
            <v>3810 Fabricated metal products</v>
          </cell>
          <cell r="B23">
            <v>1.7627735957769228E-3</v>
          </cell>
          <cell r="C23">
            <v>1.7031993027405348E-2</v>
          </cell>
          <cell r="D23">
            <v>0.10204422334629772</v>
          </cell>
          <cell r="E23">
            <v>3.7314546715994018E-2</v>
          </cell>
          <cell r="F23">
            <v>-2.8643732276549497E-2</v>
          </cell>
          <cell r="G23">
            <v>8.5394450528642959E-3</v>
          </cell>
          <cell r="H23">
            <v>9.56379104076799E-3</v>
          </cell>
          <cell r="I23">
            <v>4.6124986769947383E-2</v>
          </cell>
          <cell r="J23" t="str">
            <v>-</v>
          </cell>
          <cell r="K23">
            <v>-2.1090898248871125E-2</v>
          </cell>
          <cell r="L23">
            <v>4.4320370430150156E-2</v>
          </cell>
          <cell r="M23">
            <v>4.3477216529451579E-2</v>
          </cell>
        </row>
        <row r="24">
          <cell r="A24" t="str">
            <v>3820 Non-electrical machinery</v>
          </cell>
          <cell r="B24">
            <v>3.4674234508523472E-2</v>
          </cell>
          <cell r="C24">
            <v>8.8457412903684862E-2</v>
          </cell>
          <cell r="D24">
            <v>0.1672960334251658</v>
          </cell>
          <cell r="E24">
            <v>6.0235526716046511E-2</v>
          </cell>
          <cell r="F24">
            <v>7.7348645309471525E-2</v>
          </cell>
          <cell r="G24">
            <v>-3.9686137122887676E-2</v>
          </cell>
          <cell r="H24">
            <v>4.0188961977332176E-2</v>
          </cell>
          <cell r="I24">
            <v>5.7801087824838976E-2</v>
          </cell>
          <cell r="J24" t="str">
            <v>-</v>
          </cell>
          <cell r="K24">
            <v>1.1834054469757259E-2</v>
          </cell>
          <cell r="L24">
            <v>0.25044447488243721</v>
          </cell>
          <cell r="M24">
            <v>-9.142438698153306E-2</v>
          </cell>
        </row>
        <row r="25">
          <cell r="A25" t="str">
            <v>382X Machinery &amp; equipment, nec</v>
          </cell>
          <cell r="B25">
            <v>2.4410665845773876E-2</v>
          </cell>
          <cell r="C25">
            <v>6.283162281712569E-2</v>
          </cell>
          <cell r="D25">
            <v>0.14782206104749643</v>
          </cell>
          <cell r="E25">
            <v>4.4872039845417613E-2</v>
          </cell>
          <cell r="F25">
            <v>7.6689305948384037E-2</v>
          </cell>
          <cell r="G25">
            <v>-2.9839532036924386E-2</v>
          </cell>
          <cell r="H25">
            <v>3.7532158272615322E-2</v>
          </cell>
          <cell r="I25">
            <v>6.3722230590608775E-2</v>
          </cell>
          <cell r="J25" t="str">
            <v>-</v>
          </cell>
          <cell r="K25">
            <v>-3.0619665224335426E-2</v>
          </cell>
          <cell r="L25">
            <v>0.19584994038235118</v>
          </cell>
          <cell r="M25">
            <v>-0.10837264394467942</v>
          </cell>
        </row>
        <row r="26">
          <cell r="A26" t="str">
            <v>3825 Office machinery &amp; computers</v>
          </cell>
          <cell r="B26">
            <v>1.026367924470885E-2</v>
          </cell>
          <cell r="C26">
            <v>2.5972885348479233E-2</v>
          </cell>
          <cell r="D26">
            <v>1.9471112396017322E-2</v>
          </cell>
          <cell r="E26">
            <v>1.5363975948184961E-2</v>
          </cell>
          <cell r="F26">
            <v>6.6696219945175882E-4</v>
          </cell>
          <cell r="G26">
            <v>-9.8487343661630231E-3</v>
          </cell>
          <cell r="H26">
            <v>2.6564554029243196E-3</v>
          </cell>
          <cell r="I26">
            <v>-6.4288037202701372E-3</v>
          </cell>
          <cell r="J26" t="str">
            <v>-</v>
          </cell>
          <cell r="K26">
            <v>4.2315573775507154E-2</v>
          </cell>
          <cell r="L26">
            <v>5.459400885375687E-2</v>
          </cell>
          <cell r="M26">
            <v>1.661830675242203E-2</v>
          </cell>
        </row>
        <row r="27">
          <cell r="A27" t="str">
            <v>3830 Electrical machinery</v>
          </cell>
          <cell r="B27">
            <v>2.7860390594079916E-2</v>
          </cell>
          <cell r="C27">
            <v>7.408096959001996E-2</v>
          </cell>
          <cell r="D27">
            <v>0.75844941135764998</v>
          </cell>
          <cell r="E27">
            <v>0.10992307609538775</v>
          </cell>
          <cell r="F27">
            <v>4.2450986392232694E-2</v>
          </cell>
          <cell r="G27">
            <v>0.40269925564214715</v>
          </cell>
          <cell r="H27">
            <v>7.6610111198582423E-2</v>
          </cell>
          <cell r="I27">
            <v>4.4212500458445013E-2</v>
          </cell>
          <cell r="J27" t="str">
            <v>-</v>
          </cell>
          <cell r="K27">
            <v>8.4018297632100655E-2</v>
          </cell>
          <cell r="L27">
            <v>0.43693071743887962</v>
          </cell>
          <cell r="M27">
            <v>-0.1104264139152238</v>
          </cell>
        </row>
        <row r="28">
          <cell r="A28" t="str">
            <v>383X Electrical mach. excl.  comm.  equipment</v>
          </cell>
          <cell r="B28">
            <v>1.7722883949176014E-2</v>
          </cell>
          <cell r="C28">
            <v>1.194895232031001E-2</v>
          </cell>
          <cell r="D28">
            <v>0.3959372950314391</v>
          </cell>
          <cell r="E28">
            <v>5.9307046086407335E-2</v>
          </cell>
          <cell r="F28">
            <v>5.207451666963582E-2</v>
          </cell>
          <cell r="G28">
            <v>0.17475466054635039</v>
          </cell>
          <cell r="H28">
            <v>5.4517684764425825E-3</v>
          </cell>
          <cell r="I28">
            <v>1.9629903261192211E-2</v>
          </cell>
          <cell r="J28" t="str">
            <v>-</v>
          </cell>
          <cell r="K28">
            <v>4.1356795925496931E-2</v>
          </cell>
          <cell r="L28">
            <v>0.1728751676729621</v>
          </cell>
          <cell r="M28">
            <v>-5.7224333045444643E-2</v>
          </cell>
        </row>
        <row r="29">
          <cell r="A29" t="str">
            <v xml:space="preserve">3832 Radio, TV &amp; communication equipment  </v>
          </cell>
          <cell r="B29">
            <v>1.0137617226857278E-2</v>
          </cell>
          <cell r="C29">
            <v>6.2372716720308793E-2</v>
          </cell>
          <cell r="D29">
            <v>0.36251211632623953</v>
          </cell>
          <cell r="E29">
            <v>5.061812952861592E-2</v>
          </cell>
          <cell r="F29">
            <v>-9.641185397951826E-3</v>
          </cell>
          <cell r="G29">
            <v>0.2279398887375983</v>
          </cell>
          <cell r="H29">
            <v>7.1157756301496566E-2</v>
          </cell>
          <cell r="I29">
            <v>2.4592291969955386E-2</v>
          </cell>
          <cell r="J29" t="str">
            <v>-</v>
          </cell>
          <cell r="K29">
            <v>4.266029430763827E-2</v>
          </cell>
          <cell r="L29">
            <v>0.2640540960251585</v>
          </cell>
          <cell r="M29">
            <v>-5.3216527974687546E-2</v>
          </cell>
        </row>
        <row r="30">
          <cell r="A30" t="str">
            <v>3840 Transport equipment</v>
          </cell>
          <cell r="B30">
            <v>4.6318591295629818E-2</v>
          </cell>
          <cell r="C30">
            <v>0.15157497430976641</v>
          </cell>
          <cell r="D30">
            <v>1.7655582077949612E-2</v>
          </cell>
          <cell r="E30">
            <v>3.714360427241073E-2</v>
          </cell>
          <cell r="F30">
            <v>1.2417791132117043E-3</v>
          </cell>
          <cell r="G30">
            <v>2.0204500578393802E-2</v>
          </cell>
          <cell r="H30">
            <v>2.0567055642047961E-2</v>
          </cell>
          <cell r="I30">
            <v>3.4889112455766279E-2</v>
          </cell>
          <cell r="J30" t="str">
            <v>-</v>
          </cell>
          <cell r="K30">
            <v>2.4378323960639704E-2</v>
          </cell>
          <cell r="L30">
            <v>-1.4773335552419681E-2</v>
          </cell>
          <cell r="M30">
            <v>3.9551980338830027E-2</v>
          </cell>
        </row>
        <row r="31">
          <cell r="A31" t="str">
            <v>3841 Shipbuilding</v>
          </cell>
          <cell r="B31">
            <v>6.8490796787938901E-3</v>
          </cell>
          <cell r="C31">
            <v>5.1345403092330029E-3</v>
          </cell>
          <cell r="D31">
            <v>2.3428069657681221E-2</v>
          </cell>
          <cell r="E31">
            <v>-6.9911109566882807E-3</v>
          </cell>
          <cell r="F31">
            <v>-1.5141258230199129E-4</v>
          </cell>
          <cell r="G31">
            <v>8.3208392432089443E-3</v>
          </cell>
          <cell r="H31">
            <v>3.4282130087348096E-3</v>
          </cell>
          <cell r="I31">
            <v>2.7442759969235068E-2</v>
          </cell>
          <cell r="J31" t="str">
            <v>-</v>
          </cell>
          <cell r="K31">
            <v>-9.2605689316033867E-3</v>
          </cell>
          <cell r="L31">
            <v>-1.0656460368500301E-2</v>
          </cell>
          <cell r="M31">
            <v>-6.2951010497590415E-3</v>
          </cell>
        </row>
        <row r="32">
          <cell r="A32" t="str">
            <v>3843 Motor vehicles</v>
          </cell>
          <cell r="B32">
            <v>3.2687864481609166E-2</v>
          </cell>
          <cell r="C32">
            <v>0.13767135797366498</v>
          </cell>
          <cell r="D32">
            <v>-8.1554482168600135E-3</v>
          </cell>
          <cell r="E32">
            <v>1.3257278972071075E-2</v>
          </cell>
          <cell r="F32">
            <v>1.0184339336451964E-2</v>
          </cell>
          <cell r="G32">
            <v>1.0606353702274406E-2</v>
          </cell>
          <cell r="H32">
            <v>1.3988158915146369E-2</v>
          </cell>
          <cell r="I32">
            <v>2.2061511028755344E-3</v>
          </cell>
          <cell r="J32" t="str">
            <v>-</v>
          </cell>
          <cell r="K32">
            <v>3.3609913746464742E-2</v>
          </cell>
          <cell r="L32">
            <v>3.9410925962118523E-2</v>
          </cell>
          <cell r="M32">
            <v>4.1515587765606696E-2</v>
          </cell>
        </row>
        <row r="33">
          <cell r="A33" t="str">
            <v>3845 Aircraft</v>
          </cell>
          <cell r="B33">
            <v>4.9868944921096304E-3</v>
          </cell>
          <cell r="C33">
            <v>-2.013031838523347E-4</v>
          </cell>
          <cell r="D33">
            <v>8.4177083771908815E-4</v>
          </cell>
          <cell r="E33">
            <v>2.8793869790172608E-2</v>
          </cell>
          <cell r="F33">
            <v>-1.0063941994758923E-2</v>
          </cell>
          <cell r="G33">
            <v>5.4230169791464548E-4</v>
          </cell>
          <cell r="H33">
            <v>2.2895206347399773E-3</v>
          </cell>
          <cell r="I33">
            <v>5.7680767777751676E-3</v>
          </cell>
          <cell r="J33" t="str">
            <v>-</v>
          </cell>
          <cell r="K33">
            <v>-1.3710972706041655E-3</v>
          </cell>
          <cell r="L33">
            <v>-4.4919782790844125E-2</v>
          </cell>
          <cell r="M33">
            <v>4.1044929581840533E-3</v>
          </cell>
        </row>
        <row r="34">
          <cell r="A34" t="str">
            <v>3842A Other transport equipment</v>
          </cell>
          <cell r="B34">
            <v>1.7947526430253976E-3</v>
          </cell>
          <cell r="C34">
            <v>9.1779610132385146E-3</v>
          </cell>
          <cell r="D34">
            <v>1.4131206699331332E-3</v>
          </cell>
          <cell r="E34">
            <v>1.766519652306185E-3</v>
          </cell>
          <cell r="F34">
            <v>1.1672772712512489E-3</v>
          </cell>
          <cell r="G34">
            <v>7.5418895626213364E-4</v>
          </cell>
          <cell r="H34">
            <v>8.4841888848567694E-4</v>
          </cell>
          <cell r="I34">
            <v>-5.8805581012706784E-4</v>
          </cell>
          <cell r="J34" t="str">
            <v>-</v>
          </cell>
          <cell r="K34">
            <v>1.1195317480533784E-3</v>
          </cell>
          <cell r="L34">
            <v>-1.6865962104899083E-3</v>
          </cell>
          <cell r="M34">
            <v>1.1143651080099487E-4</v>
          </cell>
        </row>
        <row r="35">
          <cell r="A35" t="str">
            <v>3850 Professional goods</v>
          </cell>
          <cell r="B35">
            <v>3.3907351178697775E-3</v>
          </cell>
          <cell r="C35">
            <v>1.8160366503742774E-2</v>
          </cell>
          <cell r="D35">
            <v>2.903553614123933E-2</v>
          </cell>
          <cell r="E35">
            <v>1.6225468895777757E-2</v>
          </cell>
          <cell r="F35">
            <v>4.105368188369056E-2</v>
          </cell>
          <cell r="G35">
            <v>-1.3145706799466932E-2</v>
          </cell>
          <cell r="H35">
            <v>1.9275605160317393E-2</v>
          </cell>
          <cell r="I35">
            <v>8.2212852812439136E-3</v>
          </cell>
          <cell r="J35" t="str">
            <v>-</v>
          </cell>
          <cell r="K35">
            <v>2.5231570971022206E-3</v>
          </cell>
          <cell r="L35">
            <v>-5.5619053442885036E-2</v>
          </cell>
          <cell r="M35">
            <v>-8.852371327772425E-3</v>
          </cell>
        </row>
        <row r="36">
          <cell r="A36" t="str">
            <v>3900 Other manufacturing</v>
          </cell>
          <cell r="B36">
            <v>5.4666332758195133E-4</v>
          </cell>
          <cell r="C36">
            <v>6.2371099169919262E-3</v>
          </cell>
          <cell r="D36">
            <v>6.8543078805693349E-3</v>
          </cell>
          <cell r="E36">
            <v>4.182201714174205E-3</v>
          </cell>
          <cell r="F36">
            <v>4.6701690719275386E-4</v>
          </cell>
          <cell r="G36">
            <v>-8.0720634701416123E-3</v>
          </cell>
          <cell r="H36">
            <v>2.9914874418358489E-3</v>
          </cell>
          <cell r="I36">
            <v>5.6861378561881152E-3</v>
          </cell>
          <cell r="J36" t="str">
            <v>-</v>
          </cell>
          <cell r="K36">
            <v>-5.8316543514527371E-3</v>
          </cell>
          <cell r="L36">
            <v>2.6753615686933188E-3</v>
          </cell>
          <cell r="M36">
            <v>-5.6722794305188035E-3</v>
          </cell>
        </row>
        <row r="37">
          <cell r="A37" t="str">
            <v>4000 Electricity, gas, water</v>
          </cell>
          <cell r="B37">
            <v>9.4551710622310312E-2</v>
          </cell>
          <cell r="C37">
            <v>9.2947156772427736E-2</v>
          </cell>
          <cell r="D37">
            <v>0.1255746259295987</v>
          </cell>
          <cell r="E37">
            <v>7.8963939669974281E-2</v>
          </cell>
          <cell r="F37">
            <v>0.1252954804814331</v>
          </cell>
          <cell r="G37">
            <v>8.7280252413008824E-2</v>
          </cell>
          <cell r="H37">
            <v>6.1609360881451018E-2</v>
          </cell>
          <cell r="I37">
            <v>2.2733104421159275E-2</v>
          </cell>
          <cell r="J37" t="str">
            <v>-</v>
          </cell>
          <cell r="K37">
            <v>9.6158952089114194E-2</v>
          </cell>
          <cell r="L37">
            <v>0.11341421682396892</v>
          </cell>
          <cell r="M37">
            <v>1.637582972785101E-2</v>
          </cell>
        </row>
        <row r="38">
          <cell r="A38" t="str">
            <v>5000 Construction</v>
          </cell>
          <cell r="B38">
            <v>0.11253851199276046</v>
          </cell>
          <cell r="C38">
            <v>-8.0513222487929567E-2</v>
          </cell>
          <cell r="D38">
            <v>-0.33634670294129887</v>
          </cell>
          <cell r="E38">
            <v>-9.8057216423543592E-2</v>
          </cell>
          <cell r="F38">
            <v>-6.8748271297750019E-2</v>
          </cell>
          <cell r="G38">
            <v>9.0355567032257389E-2</v>
          </cell>
          <cell r="H38">
            <v>4.631061844995743E-2</v>
          </cell>
          <cell r="I38">
            <v>9.1876913198677912E-2</v>
          </cell>
          <cell r="J38" t="str">
            <v>-</v>
          </cell>
          <cell r="K38">
            <v>-3.6789377429480609E-2</v>
          </cell>
          <cell r="L38">
            <v>9.9707335355462154E-2</v>
          </cell>
          <cell r="M38">
            <v>-0.12199754253612961</v>
          </cell>
        </row>
        <row r="39">
          <cell r="A39" t="str">
            <v>6000 Wholesale and retail trade, restaurants and hotels</v>
          </cell>
          <cell r="B39">
            <v>0.66891083809604446</v>
          </cell>
          <cell r="C39">
            <v>0.4435927978069808</v>
          </cell>
          <cell r="D39">
            <v>-0.12636221350111385</v>
          </cell>
          <cell r="E39">
            <v>0.17840367800102305</v>
          </cell>
          <cell r="F39">
            <v>0.33186759577860764</v>
          </cell>
          <cell r="G39">
            <v>0.13038567616703947</v>
          </cell>
          <cell r="H39">
            <v>0.60954568052895253</v>
          </cell>
          <cell r="I39">
            <v>0.6134556650786136</v>
          </cell>
          <cell r="J39" t="str">
            <v>-</v>
          </cell>
          <cell r="K39">
            <v>0.30149461291569152</v>
          </cell>
          <cell r="L39">
            <v>0.99687842840117113</v>
          </cell>
          <cell r="M39">
            <v>0.19473091054194203</v>
          </cell>
        </row>
        <row r="40">
          <cell r="A40" t="str">
            <v>6120 Wholesale and retail trade</v>
          </cell>
          <cell r="B40" t="e">
            <v>#DIV/0!</v>
          </cell>
          <cell r="C40">
            <v>0.40927409484400906</v>
          </cell>
          <cell r="D40">
            <v>-0.13423588928392205</v>
          </cell>
          <cell r="E40">
            <v>0.15664782091283586</v>
          </cell>
          <cell r="F40">
            <v>0.25602123443491026</v>
          </cell>
          <cell r="G40" t="e">
            <v>#DIV/0!</v>
          </cell>
          <cell r="H40">
            <v>0.53340820919536591</v>
          </cell>
          <cell r="I40">
            <v>0.6024375960773104</v>
          </cell>
          <cell r="J40" t="str">
            <v>-</v>
          </cell>
          <cell r="K40">
            <v>0.29672318492152311</v>
          </cell>
          <cell r="L40">
            <v>0.96317353199044597</v>
          </cell>
          <cell r="M40" t="str">
            <v>-</v>
          </cell>
        </row>
        <row r="41">
          <cell r="A41" t="str">
            <v>6300 Restaurants and hotels</v>
          </cell>
          <cell r="B41" t="e">
            <v>#DIV/0!</v>
          </cell>
          <cell r="C41">
            <v>3.4254180996578204E-2</v>
          </cell>
          <cell r="D41">
            <v>7.7148618921523944E-3</v>
          </cell>
          <cell r="E41">
            <v>2.1753459558741087E-2</v>
          </cell>
          <cell r="F41">
            <v>7.584489042862777E-2</v>
          </cell>
          <cell r="G41" t="e">
            <v>#DIV/0!</v>
          </cell>
          <cell r="H41">
            <v>7.6124804012761282E-2</v>
          </cell>
          <cell r="I41">
            <v>1.0636944347910354E-2</v>
          </cell>
          <cell r="J41" t="str">
            <v>-</v>
          </cell>
          <cell r="K41">
            <v>4.6891229128093979E-3</v>
          </cell>
          <cell r="L41">
            <v>3.4128114897788393E-2</v>
          </cell>
          <cell r="M41" t="str">
            <v>-</v>
          </cell>
        </row>
        <row r="42">
          <cell r="A42" t="str">
            <v>7000 Transports, storage, and communications</v>
          </cell>
          <cell r="B42">
            <v>0.64221201218334345</v>
          </cell>
          <cell r="C42">
            <v>0.27650289847685916</v>
          </cell>
          <cell r="D42">
            <v>0.39168110378301024</v>
          </cell>
          <cell r="E42">
            <v>0.24192483677118098</v>
          </cell>
          <cell r="F42">
            <v>0.34430398584405575</v>
          </cell>
          <cell r="G42">
            <v>0.11216181129786945</v>
          </cell>
          <cell r="H42">
            <v>0.36835675346339192</v>
          </cell>
          <cell r="I42">
            <v>0.78620138607751544</v>
          </cell>
          <cell r="J42" t="str">
            <v>-</v>
          </cell>
          <cell r="K42">
            <v>0.34674659908917926</v>
          </cell>
          <cell r="L42">
            <v>0.33207577862842452</v>
          </cell>
          <cell r="M42">
            <v>0.24013107143550577</v>
          </cell>
        </row>
        <row r="43">
          <cell r="A43" t="str">
            <v>7100 Transport and storage</v>
          </cell>
          <cell r="B43">
            <v>0.27706175611425282</v>
          </cell>
          <cell r="C43">
            <v>0.10652984301224717</v>
          </cell>
          <cell r="D43">
            <v>0.22453477526378149</v>
          </cell>
          <cell r="E43">
            <v>0.11557114224278529</v>
          </cell>
          <cell r="F43">
            <v>0.13539327294284065</v>
          </cell>
          <cell r="G43" t="e">
            <v>#DIV/0!</v>
          </cell>
          <cell r="H43">
            <v>0.28476655933658829</v>
          </cell>
          <cell r="I43" t="e">
            <v>#DIV/0!</v>
          </cell>
          <cell r="J43" t="str">
            <v>-</v>
          </cell>
          <cell r="K43">
            <v>0.17600229346443927</v>
          </cell>
          <cell r="L43">
            <v>0.19183999337198016</v>
          </cell>
          <cell r="M43">
            <v>8.2360612439767958E-2</v>
          </cell>
        </row>
        <row r="44">
          <cell r="A44" t="str">
            <v>7200 Communication services</v>
          </cell>
          <cell r="B44">
            <v>0.36900499144983379</v>
          </cell>
          <cell r="C44">
            <v>0.17453211171463828</v>
          </cell>
          <cell r="D44">
            <v>0.16743659965705468</v>
          </cell>
          <cell r="E44">
            <v>0.11483088799250928</v>
          </cell>
          <cell r="F44">
            <v>0.21156870830556843</v>
          </cell>
          <cell r="G44" t="e">
            <v>#DIV/0!</v>
          </cell>
          <cell r="H44">
            <v>8.4699585606250197E-2</v>
          </cell>
          <cell r="I44" t="e">
            <v>#DIV/0!</v>
          </cell>
          <cell r="J44" t="str">
            <v>-</v>
          </cell>
          <cell r="K44">
            <v>0.17974847628713767</v>
          </cell>
          <cell r="L44">
            <v>0.14024302657093479</v>
          </cell>
          <cell r="M44">
            <v>0.155339428243742</v>
          </cell>
        </row>
        <row r="45">
          <cell r="A45" t="str">
            <v>8000 Finance,insurance,real estate, &amp; business  services</v>
          </cell>
          <cell r="B45">
            <v>0.99462081840895911</v>
          </cell>
          <cell r="C45">
            <v>0.78705672695392803</v>
          </cell>
          <cell r="D45">
            <v>0.63164437363910975</v>
          </cell>
          <cell r="E45">
            <v>0.43254515169955177</v>
          </cell>
          <cell r="F45">
            <v>0.19851112803411192</v>
          </cell>
          <cell r="G45">
            <v>0.27540019045897274</v>
          </cell>
          <cell r="H45">
            <v>0.90789542821320823</v>
          </cell>
          <cell r="I45">
            <v>0.39710432998393047</v>
          </cell>
          <cell r="J45" t="str">
            <v>-</v>
          </cell>
          <cell r="K45">
            <v>0.76035840692223988</v>
          </cell>
          <cell r="L45">
            <v>0.95374491808688711</v>
          </cell>
          <cell r="M45">
            <v>0.66013857170533863</v>
          </cell>
        </row>
        <row r="46">
          <cell r="A46" t="str">
            <v>8120 Financial institutions and insurance</v>
          </cell>
          <cell r="B46" t="e">
            <v>#DIV/0!</v>
          </cell>
          <cell r="C46">
            <v>0.27631679076480287</v>
          </cell>
          <cell r="D46">
            <v>7.0689583249325047E-2</v>
          </cell>
          <cell r="E46">
            <v>-0.11444910094123387</v>
          </cell>
          <cell r="F46" t="e">
            <v>#DIV/0!</v>
          </cell>
          <cell r="G46" t="e">
            <v>#DIV/0!</v>
          </cell>
          <cell r="H46">
            <v>6.6437179901223026E-2</v>
          </cell>
          <cell r="I46">
            <v>-0.14282257048242425</v>
          </cell>
          <cell r="J46" t="str">
            <v>-</v>
          </cell>
          <cell r="K46">
            <v>0.15011430144579507</v>
          </cell>
          <cell r="L46">
            <v>0.21260669912380578</v>
          </cell>
          <cell r="M46" t="str">
            <v>-</v>
          </cell>
        </row>
        <row r="47">
          <cell r="A47" t="str">
            <v>8300 Real Estate and business services</v>
          </cell>
          <cell r="B47" t="e">
            <v>#DIV/0!</v>
          </cell>
          <cell r="C47">
            <v>0.51076026900316784</v>
          </cell>
          <cell r="D47">
            <v>0.5610053309510471</v>
          </cell>
          <cell r="E47">
            <v>0.54596048655118978</v>
          </cell>
          <cell r="F47" t="e">
            <v>#DIV/0!</v>
          </cell>
          <cell r="G47" t="e">
            <v>#DIV/0!</v>
          </cell>
          <cell r="H47">
            <v>0.84138915622151356</v>
          </cell>
          <cell r="I47">
            <v>0.5328079007163703</v>
          </cell>
          <cell r="J47" t="str">
            <v>-</v>
          </cell>
          <cell r="K47">
            <v>0.61026189909127315</v>
          </cell>
          <cell r="L47">
            <v>0.74273935240600941</v>
          </cell>
          <cell r="M47" t="str">
            <v>-</v>
          </cell>
        </row>
        <row r="49">
          <cell r="A49" t="str">
            <v>Non-farm business sector excl. non-market services</v>
          </cell>
          <cell r="B49">
            <v>2.994032045992423</v>
          </cell>
          <cell r="C49">
            <v>2.3741115791449774</v>
          </cell>
          <cell r="D49">
            <v>2.1055904222317734</v>
          </cell>
          <cell r="E49">
            <v>1.2992054390063013</v>
          </cell>
          <cell r="F49">
            <v>1.3372847107724795</v>
          </cell>
          <cell r="G49">
            <v>0.92614917275271047</v>
          </cell>
          <cell r="H49">
            <v>2.747117641733432</v>
          </cell>
          <cell r="I49">
            <v>4.1161328549723208</v>
          </cell>
          <cell r="J49" t="str">
            <v>-</v>
          </cell>
          <cell r="K49">
            <v>1.91341330270558</v>
          </cell>
          <cell r="L49">
            <v>3.145088745809077</v>
          </cell>
          <cell r="M49">
            <v>0.79896997537627357</v>
          </cell>
        </row>
      </sheetData>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 val="A24"/>
      <sheetName val="A13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5.1"/>
      <sheetName val="Table 5.2"/>
      <sheetName val="Table 5.3"/>
      <sheetName val="Table 5.4"/>
      <sheetName val="Table 5.5"/>
      <sheetName val="Table 5.6"/>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5o"/>
      <sheetName val="Fig6o"/>
      <sheetName val="Fig12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Sheet8"/>
      <sheetName val="Sheet10"/>
      <sheetName val="Sheet1"/>
      <sheetName val="Sheet22"/>
      <sheetName val="Sheet2"/>
      <sheetName val="Sheet3"/>
      <sheetName val="FAME Persistence"/>
      <sheetName val="%US"/>
      <sheetName val="......"/>
      <sheetName val="Table1"/>
      <sheetName val="estimatedTfp"/>
      <sheetName val="estimatedTfp_nt"/>
      <sheetName val="estimatedTfp_hrs"/>
      <sheetName val="tfp_all2"/>
      <sheetName val="Fig1(data) GdpvHp"/>
      <sheetName val="Fig2-3(data) GdpvHp_Pop"/>
      <sheetName val="Fig6(data)"/>
      <sheetName val="Fig5-6(data)GdpbvHp_Pop"/>
      <sheetName val="Fig7-8(data)GdpvHp_EtHp"/>
      <sheetName val="Fig11-12(data)"/>
      <sheetName val="Fig15(data)"/>
      <sheetName val="Fig2o"/>
      <sheetName val="Fig9o"/>
      <sheetName val="Fig10o"/>
      <sheetName val="Fig13o"/>
      <sheetName val="AnnexTab2"/>
      <sheetName val="GdpvHpTab"/>
      <sheetName val="GdpbvHp Tab"/>
      <sheetName val="GdpvHp_Pop Tab"/>
      <sheetName val="GdpbvHp_Pop Tab"/>
      <sheetName val="GdpvHp_EtHp Tab"/>
      <sheetName val="GdpbvHp_EtbHp Tab"/>
      <sheetName val="TableTfp_nt"/>
      <sheetName val="Test"/>
      <sheetName val="Test1"/>
      <sheetName val="TableTfp_hrs"/>
      <sheetName val="Fig2(data) GdpbvHp"/>
      <sheetName val="Fig9-10(data) GdpbvHp_EtbHp"/>
      <sheetName val="Fig13-14(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4">
          <cell r="N4">
            <v>73.684210526315795</v>
          </cell>
          <cell r="O4">
            <v>0.71602343254590917</v>
          </cell>
        </row>
        <row r="5">
          <cell r="N5">
            <v>42.424242424242401</v>
          </cell>
          <cell r="O5">
            <v>0.2817107092925264</v>
          </cell>
        </row>
        <row r="6">
          <cell r="N6">
            <v>45.408805031240497</v>
          </cell>
          <cell r="O6">
            <v>-0.31152213376224314</v>
          </cell>
        </row>
        <row r="7">
          <cell r="N7">
            <v>59.7222222222222</v>
          </cell>
          <cell r="O7">
            <v>-0.10413642830731096</v>
          </cell>
        </row>
        <row r="8">
          <cell r="N8">
            <v>59.401709401709397</v>
          </cell>
          <cell r="O8">
            <v>0.6577664481432377</v>
          </cell>
        </row>
        <row r="9">
          <cell r="N9">
            <v>19.713261648457799</v>
          </cell>
          <cell r="O9">
            <v>-1.2127335314632282</v>
          </cell>
        </row>
        <row r="10">
          <cell r="N10">
            <v>36.842105263157897</v>
          </cell>
          <cell r="O10">
            <v>0.19279380449608308</v>
          </cell>
        </row>
        <row r="11">
          <cell r="N11">
            <v>39.393939393939398</v>
          </cell>
          <cell r="O11">
            <v>-0.36488141804855712</v>
          </cell>
        </row>
        <row r="12">
          <cell r="N12">
            <v>66.292753621473096</v>
          </cell>
          <cell r="O12">
            <v>-1.2221339959118005</v>
          </cell>
        </row>
        <row r="13">
          <cell r="N13">
            <v>47.887323943661997</v>
          </cell>
          <cell r="O13">
            <v>8.1576719249087937E-2</v>
          </cell>
        </row>
        <row r="14">
          <cell r="N14">
            <v>20</v>
          </cell>
          <cell r="O14">
            <v>-0.26951330260109874</v>
          </cell>
        </row>
        <row r="15">
          <cell r="N15">
            <v>61.1979166666667</v>
          </cell>
          <cell r="O15">
            <v>-0.6820197722253285</v>
          </cell>
        </row>
        <row r="16">
          <cell r="N16">
            <v>16.875</v>
          </cell>
          <cell r="O16">
            <v>0.58228190848959027</v>
          </cell>
        </row>
        <row r="17">
          <cell r="N17">
            <v>87.124463519313295</v>
          </cell>
          <cell r="O17">
            <v>-0.77050056900731523</v>
          </cell>
        </row>
        <row r="18">
          <cell r="N18">
            <v>35.037878787878803</v>
          </cell>
          <cell r="O18">
            <v>-1.7555223284285493</v>
          </cell>
        </row>
        <row r="19">
          <cell r="N19">
            <v>26.016260162601601</v>
          </cell>
          <cell r="O19">
            <v>0.58020202777853136</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sa.un.org/unpd/wpp/"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esa.un.org/unpd/wpp/"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esa.un.org/unpd/wpp/"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esa.un.org/unpd/wpp/"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esa.un.org/unpd/wpp/"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esa.un.org/unpd/wp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R66"/>
  <sheetViews>
    <sheetView showGridLines="0" tabSelected="1" zoomScaleNormal="100" workbookViewId="0">
      <selection sqref="A1:I1"/>
    </sheetView>
  </sheetViews>
  <sheetFormatPr defaultRowHeight="12.75"/>
  <cols>
    <col min="1" max="1" width="15.85546875" style="29" bestFit="1" customWidth="1"/>
    <col min="2" max="11" width="9.140625" style="29"/>
    <col min="12" max="12" width="14.28515625" style="29" customWidth="1"/>
    <col min="13" max="13" width="7.85546875" style="29" customWidth="1"/>
    <col min="14" max="16" width="13" style="32" customWidth="1"/>
    <col min="17" max="16384" width="9.140625" style="29"/>
  </cols>
  <sheetData>
    <row r="1" spans="1:18" ht="16.5" customHeight="1">
      <c r="A1" s="136" t="s">
        <v>81</v>
      </c>
      <c r="B1" s="137"/>
      <c r="C1" s="137"/>
      <c r="D1" s="137"/>
      <c r="E1" s="137"/>
      <c r="F1" s="137"/>
      <c r="G1" s="137"/>
      <c r="H1" s="137"/>
      <c r="I1" s="137"/>
      <c r="J1" s="49"/>
      <c r="K1" s="43"/>
      <c r="L1" s="138" t="s">
        <v>82</v>
      </c>
      <c r="M1" s="139"/>
      <c r="N1" s="139"/>
      <c r="O1" s="139"/>
      <c r="P1" s="139"/>
      <c r="Q1" s="47"/>
      <c r="R1" s="47"/>
    </row>
    <row r="2" spans="1:18" ht="13.5" thickBot="1">
      <c r="A2" s="140" t="s">
        <v>84</v>
      </c>
      <c r="B2" s="140"/>
      <c r="C2" s="140"/>
      <c r="D2" s="140"/>
      <c r="E2" s="140"/>
      <c r="F2" s="140"/>
      <c r="G2" s="140"/>
      <c r="H2" s="140"/>
      <c r="I2" s="140"/>
      <c r="J2" s="43"/>
      <c r="K2" s="43"/>
      <c r="L2" s="141" t="s">
        <v>84</v>
      </c>
      <c r="M2" s="141"/>
      <c r="N2" s="141"/>
      <c r="O2" s="141"/>
      <c r="P2" s="141"/>
      <c r="Q2" s="47"/>
      <c r="R2" s="47"/>
    </row>
    <row r="3" spans="1:18" ht="12.75" customHeight="1">
      <c r="A3" s="76"/>
      <c r="B3" s="76"/>
      <c r="C3" s="76"/>
      <c r="D3" s="76"/>
      <c r="E3" s="76"/>
      <c r="F3" s="76"/>
      <c r="G3" s="76"/>
      <c r="H3" s="76"/>
      <c r="I3" s="76"/>
      <c r="J3" s="43"/>
      <c r="K3" s="43"/>
      <c r="L3" s="48"/>
      <c r="M3" s="48"/>
      <c r="N3" s="134" t="s">
        <v>83</v>
      </c>
      <c r="O3" s="134"/>
      <c r="P3" s="134"/>
      <c r="Q3" s="47"/>
      <c r="R3" s="47"/>
    </row>
    <row r="4" spans="1:18">
      <c r="A4" s="45"/>
      <c r="B4" s="45"/>
      <c r="C4" s="45"/>
      <c r="D4" s="45"/>
      <c r="E4" s="45"/>
      <c r="F4" s="45"/>
      <c r="G4" s="45"/>
      <c r="H4" s="45"/>
      <c r="I4" s="45"/>
      <c r="J4" s="43"/>
      <c r="K4" s="43"/>
      <c r="L4" s="46"/>
      <c r="M4" s="46"/>
      <c r="N4" s="79" t="s">
        <v>60</v>
      </c>
      <c r="O4" s="79" t="s">
        <v>61</v>
      </c>
      <c r="P4" s="79" t="s">
        <v>62</v>
      </c>
      <c r="Q4" s="43"/>
      <c r="R4" s="43"/>
    </row>
    <row r="5" spans="1:18">
      <c r="A5" s="45"/>
      <c r="B5" s="45"/>
      <c r="C5" s="45"/>
      <c r="D5" s="45"/>
      <c r="E5" s="45"/>
      <c r="F5" s="45"/>
      <c r="G5" s="45"/>
      <c r="H5" s="45"/>
      <c r="I5" s="45"/>
      <c r="J5" s="43"/>
      <c r="K5" s="43"/>
      <c r="L5" s="40" t="s">
        <v>27</v>
      </c>
      <c r="M5" s="40"/>
      <c r="N5" s="105">
        <v>67.082000000000008</v>
      </c>
      <c r="O5" s="105">
        <v>47.157000000000004</v>
      </c>
      <c r="P5" s="105">
        <v>114.23899999999999</v>
      </c>
      <c r="Q5" s="43"/>
      <c r="R5" s="35"/>
    </row>
    <row r="6" spans="1:18">
      <c r="A6" s="44"/>
      <c r="B6" s="44"/>
      <c r="C6" s="44"/>
      <c r="D6" s="44"/>
      <c r="E6" s="44"/>
      <c r="F6" s="44"/>
      <c r="G6" s="44"/>
      <c r="H6" s="44"/>
      <c r="I6" s="44"/>
      <c r="J6" s="35"/>
      <c r="K6" s="35"/>
      <c r="L6" s="41" t="s">
        <v>3</v>
      </c>
      <c r="M6" s="41"/>
      <c r="N6" s="104">
        <v>61.633999999999993</v>
      </c>
      <c r="O6" s="104">
        <v>53.213999999999999</v>
      </c>
      <c r="P6" s="104">
        <v>114.848</v>
      </c>
      <c r="Q6" s="36"/>
      <c r="R6" s="35"/>
    </row>
    <row r="7" spans="1:18">
      <c r="A7" s="44"/>
      <c r="B7" s="44"/>
      <c r="C7" s="44"/>
      <c r="D7" s="44"/>
      <c r="E7" s="44"/>
      <c r="F7" s="44"/>
      <c r="G7" s="44"/>
      <c r="H7" s="44"/>
      <c r="I7" s="44"/>
      <c r="J7" s="35"/>
      <c r="K7" s="35"/>
      <c r="L7" s="40" t="s">
        <v>21</v>
      </c>
      <c r="M7" s="40"/>
      <c r="N7" s="105">
        <v>92.820000000000022</v>
      </c>
      <c r="O7" s="105">
        <v>69.995000000000005</v>
      </c>
      <c r="P7" s="105">
        <v>162.815</v>
      </c>
      <c r="Q7" s="36"/>
      <c r="R7" s="35"/>
    </row>
    <row r="8" spans="1:18">
      <c r="A8" s="44"/>
      <c r="B8" s="44"/>
      <c r="C8" s="44"/>
      <c r="D8" s="44"/>
      <c r="E8" s="44"/>
      <c r="F8" s="44"/>
      <c r="G8" s="44"/>
      <c r="H8" s="44"/>
      <c r="I8" s="44"/>
      <c r="J8" s="35"/>
      <c r="K8" s="35"/>
      <c r="L8" s="41" t="s">
        <v>33</v>
      </c>
      <c r="M8" s="41"/>
      <c r="N8" s="104">
        <v>212.16800000000001</v>
      </c>
      <c r="O8" s="104">
        <v>134.61699999999999</v>
      </c>
      <c r="P8" s="104">
        <v>346.78500000000003</v>
      </c>
      <c r="Q8" s="36"/>
      <c r="R8" s="35"/>
    </row>
    <row r="9" spans="1:18">
      <c r="A9" s="44"/>
      <c r="B9" s="44"/>
      <c r="C9" s="44"/>
      <c r="D9" s="44"/>
      <c r="E9" s="44"/>
      <c r="F9" s="44"/>
      <c r="G9" s="44"/>
      <c r="H9" s="44"/>
      <c r="I9" s="44"/>
      <c r="J9" s="35"/>
      <c r="K9" s="35"/>
      <c r="L9" s="40" t="s">
        <v>13</v>
      </c>
      <c r="M9" s="40"/>
      <c r="N9" s="105">
        <v>305.19299999999998</v>
      </c>
      <c r="O9" s="105">
        <v>202.80700000000002</v>
      </c>
      <c r="P9" s="105">
        <v>507.99999999999989</v>
      </c>
      <c r="Q9" s="36"/>
      <c r="R9" s="35"/>
    </row>
    <row r="10" spans="1:18">
      <c r="A10" s="44"/>
      <c r="B10" s="44"/>
      <c r="C10" s="44"/>
      <c r="D10" s="44"/>
      <c r="E10" s="44"/>
      <c r="F10" s="44"/>
      <c r="G10" s="44"/>
      <c r="H10" s="44"/>
      <c r="I10" s="44"/>
      <c r="J10" s="35"/>
      <c r="K10" s="35"/>
      <c r="L10" s="41" t="s">
        <v>5</v>
      </c>
      <c r="M10" s="41"/>
      <c r="N10" s="104">
        <v>301.50899999999996</v>
      </c>
      <c r="O10" s="104">
        <v>211.79299999999995</v>
      </c>
      <c r="P10" s="104">
        <v>513.30200000000002</v>
      </c>
      <c r="Q10" s="36"/>
      <c r="R10" s="35"/>
    </row>
    <row r="11" spans="1:18">
      <c r="A11" s="44"/>
      <c r="B11" s="44"/>
      <c r="C11" s="44"/>
      <c r="D11" s="44"/>
      <c r="E11" s="44"/>
      <c r="F11" s="44"/>
      <c r="G11" s="44"/>
      <c r="H11" s="44"/>
      <c r="I11" s="44"/>
      <c r="J11" s="35"/>
      <c r="K11" s="35"/>
      <c r="L11" s="40" t="s">
        <v>4</v>
      </c>
      <c r="M11" s="40"/>
      <c r="N11" s="105">
        <v>427.95</v>
      </c>
      <c r="O11" s="105">
        <v>376.38100000000003</v>
      </c>
      <c r="P11" s="105">
        <v>804.33099999999979</v>
      </c>
      <c r="Q11" s="36"/>
      <c r="R11" s="35"/>
    </row>
    <row r="12" spans="1:18">
      <c r="A12" s="44"/>
      <c r="B12" s="44"/>
      <c r="C12" s="44"/>
      <c r="D12" s="44"/>
      <c r="E12" s="44"/>
      <c r="F12" s="44"/>
      <c r="G12" s="44"/>
      <c r="H12" s="44"/>
      <c r="I12" s="44"/>
      <c r="J12" s="35"/>
      <c r="K12" s="35"/>
      <c r="L12" s="41" t="s">
        <v>75</v>
      </c>
      <c r="M12" s="41"/>
      <c r="N12" s="104">
        <v>628.11500000000001</v>
      </c>
      <c r="O12" s="104">
        <v>483.27200000000005</v>
      </c>
      <c r="P12" s="104">
        <v>1111.3869999999999</v>
      </c>
      <c r="Q12" s="36"/>
      <c r="R12" s="35"/>
    </row>
    <row r="13" spans="1:18">
      <c r="A13" s="44"/>
      <c r="B13" s="44"/>
      <c r="C13" s="44"/>
      <c r="D13" s="44"/>
      <c r="E13" s="44"/>
      <c r="F13" s="44"/>
      <c r="G13" s="44"/>
      <c r="H13" s="44"/>
      <c r="I13" s="44"/>
      <c r="J13" s="35"/>
      <c r="K13" s="35"/>
      <c r="L13" s="40" t="s">
        <v>14</v>
      </c>
      <c r="M13" s="40"/>
      <c r="N13" s="105">
        <v>831.322</v>
      </c>
      <c r="O13" s="105">
        <v>654.048</v>
      </c>
      <c r="P13" s="105">
        <v>1485.3700000000001</v>
      </c>
      <c r="Q13" s="36"/>
      <c r="R13" s="35"/>
    </row>
    <row r="14" spans="1:18">
      <c r="A14" s="44"/>
      <c r="B14" s="44"/>
      <c r="C14" s="44"/>
      <c r="D14" s="44"/>
      <c r="E14" s="44"/>
      <c r="F14" s="44"/>
      <c r="G14" s="44"/>
      <c r="H14" s="44"/>
      <c r="I14" s="44"/>
      <c r="J14" s="35"/>
      <c r="K14" s="35"/>
      <c r="L14" s="41" t="s">
        <v>26</v>
      </c>
      <c r="M14" s="41"/>
      <c r="N14" s="104">
        <v>1021.5780000000001</v>
      </c>
      <c r="O14" s="104">
        <v>524.38000000000011</v>
      </c>
      <c r="P14" s="104">
        <v>1545.9579999999999</v>
      </c>
      <c r="Q14" s="36"/>
      <c r="R14" s="35"/>
    </row>
    <row r="15" spans="1:18">
      <c r="A15" s="44"/>
      <c r="B15" s="44"/>
      <c r="C15" s="44"/>
      <c r="D15" s="44"/>
      <c r="E15" s="44"/>
      <c r="F15" s="44"/>
      <c r="G15" s="44"/>
      <c r="H15" s="44"/>
      <c r="I15" s="44"/>
      <c r="J15" s="35"/>
      <c r="K15" s="35"/>
      <c r="L15" s="40" t="s">
        <v>32</v>
      </c>
      <c r="M15" s="40"/>
      <c r="N15" s="105">
        <v>898.52499999999998</v>
      </c>
      <c r="O15" s="105">
        <v>650.01699999999994</v>
      </c>
      <c r="P15" s="105">
        <v>1548.5419999999997</v>
      </c>
      <c r="Q15" s="36"/>
      <c r="R15" s="35"/>
    </row>
    <row r="16" spans="1:18">
      <c r="A16" s="44"/>
      <c r="B16" s="44"/>
      <c r="C16" s="44"/>
      <c r="D16" s="44"/>
      <c r="E16" s="44"/>
      <c r="F16" s="44"/>
      <c r="G16" s="44"/>
      <c r="H16" s="44"/>
      <c r="I16" s="44"/>
      <c r="J16" s="35"/>
      <c r="K16" s="35"/>
      <c r="L16" s="41" t="s">
        <v>18</v>
      </c>
      <c r="M16" s="41"/>
      <c r="N16" s="104">
        <v>921.56100000000004</v>
      </c>
      <c r="O16" s="104">
        <v>658.29300000000001</v>
      </c>
      <c r="P16" s="104">
        <v>1579.8540000000003</v>
      </c>
      <c r="Q16" s="36"/>
      <c r="R16" s="35"/>
    </row>
    <row r="17" spans="1:18">
      <c r="A17" s="44"/>
      <c r="B17" s="44"/>
      <c r="C17" s="44"/>
      <c r="D17" s="44"/>
      <c r="E17" s="44"/>
      <c r="F17" s="44"/>
      <c r="G17" s="44"/>
      <c r="H17" s="44"/>
      <c r="I17" s="44"/>
      <c r="J17" s="35"/>
      <c r="K17" s="35"/>
      <c r="L17" s="40" t="s">
        <v>17</v>
      </c>
      <c r="M17" s="40"/>
      <c r="N17" s="105">
        <v>934.01099999999974</v>
      </c>
      <c r="O17" s="105">
        <v>674.83900000000006</v>
      </c>
      <c r="P17" s="105">
        <v>1608.8499999999995</v>
      </c>
      <c r="Q17" s="36"/>
      <c r="R17" s="35"/>
    </row>
    <row r="18" spans="1:18">
      <c r="A18" s="44"/>
      <c r="B18" s="44"/>
      <c r="C18" s="44"/>
      <c r="D18" s="44"/>
      <c r="E18" s="44"/>
      <c r="F18" s="44"/>
      <c r="G18" s="44"/>
      <c r="H18" s="44"/>
      <c r="I18" s="44"/>
      <c r="J18" s="35"/>
      <c r="K18" s="35"/>
      <c r="L18" s="41" t="s">
        <v>6</v>
      </c>
      <c r="M18" s="41"/>
      <c r="N18" s="104">
        <v>1005.3019999999999</v>
      </c>
      <c r="O18" s="104">
        <v>700.89599999999996</v>
      </c>
      <c r="P18" s="104">
        <v>1706.1979999999999</v>
      </c>
      <c r="Q18" s="36"/>
      <c r="R18" s="35"/>
    </row>
    <row r="19" spans="1:18" ht="12.75" customHeight="1">
      <c r="A19" s="142" t="s">
        <v>71</v>
      </c>
      <c r="B19" s="142"/>
      <c r="C19" s="142"/>
      <c r="D19" s="142"/>
      <c r="E19" s="142"/>
      <c r="F19" s="142"/>
      <c r="G19" s="142"/>
      <c r="H19" s="142"/>
      <c r="I19" s="142"/>
      <c r="J19" s="35"/>
      <c r="K19" s="35"/>
      <c r="L19" s="40" t="s">
        <v>34</v>
      </c>
      <c r="M19" s="40"/>
      <c r="N19" s="105">
        <v>958.15600000000006</v>
      </c>
      <c r="O19" s="105">
        <v>749.04900000000009</v>
      </c>
      <c r="P19" s="105">
        <v>1707.2050000000002</v>
      </c>
      <c r="Q19" s="36"/>
      <c r="R19" s="35"/>
    </row>
    <row r="20" spans="1:18" ht="12.75" customHeight="1">
      <c r="A20" s="142"/>
      <c r="B20" s="142"/>
      <c r="C20" s="142"/>
      <c r="D20" s="142"/>
      <c r="E20" s="142"/>
      <c r="F20" s="142"/>
      <c r="G20" s="142"/>
      <c r="H20" s="142"/>
      <c r="I20" s="142"/>
      <c r="J20" s="43"/>
      <c r="K20" s="43"/>
      <c r="L20" s="41" t="s">
        <v>78</v>
      </c>
      <c r="M20" s="41"/>
      <c r="N20" s="104">
        <v>1072.566</v>
      </c>
      <c r="O20" s="104">
        <v>809.90300000000013</v>
      </c>
      <c r="P20" s="104">
        <v>1882.4689999999998</v>
      </c>
      <c r="Q20" s="36"/>
      <c r="R20" s="35"/>
    </row>
    <row r="21" spans="1:18" ht="12.75" customHeight="1">
      <c r="A21" s="63" t="s">
        <v>43</v>
      </c>
      <c r="B21" s="77"/>
      <c r="C21" s="77"/>
      <c r="D21" s="77"/>
      <c r="E21" s="77"/>
      <c r="F21" s="78"/>
      <c r="G21" s="78"/>
      <c r="H21" s="78"/>
      <c r="I21" s="78"/>
      <c r="J21" s="35"/>
      <c r="K21" s="35"/>
      <c r="L21" s="40" t="s">
        <v>10</v>
      </c>
      <c r="M21" s="40"/>
      <c r="N21" s="105">
        <v>1230.0589999999997</v>
      </c>
      <c r="O21" s="105">
        <v>945.26600000000008</v>
      </c>
      <c r="P21" s="105">
        <v>2175.3249999999998</v>
      </c>
      <c r="Q21" s="36"/>
      <c r="R21" s="35"/>
    </row>
    <row r="22" spans="1:18" ht="12.75" customHeight="1">
      <c r="A22" s="123" t="s">
        <v>102</v>
      </c>
      <c r="B22" s="78"/>
      <c r="C22" s="78"/>
      <c r="D22" s="64"/>
      <c r="E22" s="78"/>
      <c r="F22" s="78"/>
      <c r="G22" s="78"/>
      <c r="H22" s="78"/>
      <c r="I22" s="78"/>
      <c r="J22" s="35"/>
      <c r="K22" s="35"/>
      <c r="L22" s="41" t="s">
        <v>39</v>
      </c>
      <c r="M22" s="41"/>
      <c r="N22" s="104">
        <v>1225.4229999999998</v>
      </c>
      <c r="O22" s="104">
        <v>1008.4309999999999</v>
      </c>
      <c r="P22" s="104">
        <v>2233.8540000000003</v>
      </c>
      <c r="Q22" s="36"/>
      <c r="R22" s="35"/>
    </row>
    <row r="23" spans="1:18" ht="12.75" customHeight="1">
      <c r="A23" s="62"/>
      <c r="B23" s="116"/>
      <c r="C23" s="116"/>
      <c r="D23" s="116"/>
      <c r="E23" s="116"/>
      <c r="F23" s="116"/>
      <c r="G23" s="116"/>
      <c r="H23" s="116"/>
      <c r="I23" s="116"/>
      <c r="J23" s="35"/>
      <c r="K23" s="35"/>
      <c r="L23" s="40" t="s">
        <v>28</v>
      </c>
      <c r="M23" s="40"/>
      <c r="N23" s="105">
        <v>1412.903</v>
      </c>
      <c r="O23" s="105">
        <v>1142.5089999999998</v>
      </c>
      <c r="P23" s="105">
        <v>2555.4119999999998</v>
      </c>
      <c r="Q23" s="36"/>
      <c r="R23" s="35"/>
    </row>
    <row r="24" spans="1:18" ht="12.75" customHeight="1">
      <c r="A24" s="62"/>
      <c r="B24" s="62"/>
      <c r="C24" s="62"/>
      <c r="D24" s="62"/>
      <c r="E24" s="62"/>
      <c r="F24" s="62"/>
      <c r="G24" s="62"/>
      <c r="H24" s="62"/>
      <c r="I24" s="62"/>
      <c r="J24" s="42"/>
      <c r="K24" s="35"/>
      <c r="L24" s="41" t="s">
        <v>15</v>
      </c>
      <c r="M24" s="41"/>
      <c r="N24" s="104">
        <v>1466.5949999999998</v>
      </c>
      <c r="O24" s="104">
        <v>1092.6179999999997</v>
      </c>
      <c r="P24" s="104">
        <v>2559.2130000000002</v>
      </c>
      <c r="Q24" s="36"/>
      <c r="R24" s="35"/>
    </row>
    <row r="25" spans="1:18" ht="12.75" customHeight="1">
      <c r="A25" s="62"/>
      <c r="B25" s="62"/>
      <c r="C25" s="62"/>
      <c r="D25" s="62"/>
      <c r="E25" s="62"/>
      <c r="F25" s="62"/>
      <c r="G25" s="62"/>
      <c r="H25" s="62"/>
      <c r="I25" s="62"/>
      <c r="J25" s="42"/>
      <c r="K25" s="35"/>
      <c r="L25" s="40" t="s">
        <v>35</v>
      </c>
      <c r="M25" s="40"/>
      <c r="N25" s="105">
        <v>1604.4259999999999</v>
      </c>
      <c r="O25" s="105">
        <v>1070.087</v>
      </c>
      <c r="P25" s="105">
        <v>2674.5129999999995</v>
      </c>
      <c r="Q25" s="36"/>
      <c r="R25" s="35"/>
    </row>
    <row r="26" spans="1:18" ht="12.75" customHeight="1">
      <c r="A26" s="62"/>
      <c r="B26" s="62"/>
      <c r="C26" s="62"/>
      <c r="D26" s="62"/>
      <c r="E26" s="62"/>
      <c r="F26" s="62"/>
      <c r="G26" s="62"/>
      <c r="H26" s="62"/>
      <c r="I26" s="62"/>
      <c r="J26" s="42"/>
      <c r="K26" s="35"/>
      <c r="L26" s="41" t="s">
        <v>29</v>
      </c>
      <c r="M26" s="41"/>
      <c r="N26" s="104">
        <v>1631.7370000000001</v>
      </c>
      <c r="O26" s="104">
        <v>1125.1349999999998</v>
      </c>
      <c r="P26" s="104">
        <v>2756.8719999999998</v>
      </c>
      <c r="Q26" s="36"/>
      <c r="R26" s="35"/>
    </row>
    <row r="27" spans="1:18" ht="12.75" customHeight="1">
      <c r="A27" s="62"/>
      <c r="B27" s="62"/>
      <c r="C27" s="62"/>
      <c r="D27" s="62"/>
      <c r="E27" s="62"/>
      <c r="F27" s="62"/>
      <c r="G27" s="62"/>
      <c r="H27" s="62"/>
      <c r="I27" s="62"/>
      <c r="J27" s="42"/>
      <c r="K27" s="35"/>
      <c r="L27" s="40" t="s">
        <v>11</v>
      </c>
      <c r="M27" s="40"/>
      <c r="N27" s="105">
        <v>1688.8110000000004</v>
      </c>
      <c r="O27" s="105">
        <v>1203.55</v>
      </c>
      <c r="P27" s="105">
        <v>2892.3610000000003</v>
      </c>
      <c r="Q27" s="36"/>
      <c r="R27" s="35"/>
    </row>
    <row r="28" spans="1:18" ht="12.75" customHeight="1">
      <c r="A28" s="33"/>
      <c r="B28" s="62"/>
      <c r="C28" s="62"/>
      <c r="D28" s="62"/>
      <c r="E28" s="62"/>
      <c r="F28" s="62"/>
      <c r="G28" s="62"/>
      <c r="H28" s="62"/>
      <c r="I28" s="62"/>
      <c r="J28" s="42"/>
      <c r="K28" s="35"/>
      <c r="L28" s="41" t="s">
        <v>38</v>
      </c>
      <c r="M28" s="41"/>
      <c r="N28" s="104">
        <v>1919.4189999999996</v>
      </c>
      <c r="O28" s="104">
        <v>1325.25</v>
      </c>
      <c r="P28" s="104">
        <v>3244.668999999999</v>
      </c>
      <c r="Q28" s="36"/>
      <c r="R28" s="35"/>
    </row>
    <row r="29" spans="1:18" ht="12.75" customHeight="1">
      <c r="A29" s="62"/>
      <c r="B29" s="33"/>
      <c r="C29" s="33"/>
      <c r="D29" s="33"/>
      <c r="E29" s="33"/>
      <c r="F29" s="33"/>
      <c r="G29" s="33"/>
      <c r="H29" s="33"/>
      <c r="I29" s="33"/>
      <c r="J29" s="42"/>
      <c r="K29" s="35"/>
      <c r="L29" s="40" t="s">
        <v>70</v>
      </c>
      <c r="M29" s="40"/>
      <c r="N29" s="105">
        <v>2246.7190000000001</v>
      </c>
      <c r="O29" s="105">
        <v>1195.2280000000001</v>
      </c>
      <c r="P29" s="105">
        <v>3441.9469999999997</v>
      </c>
      <c r="Q29" s="36"/>
      <c r="R29" s="35"/>
    </row>
    <row r="30" spans="1:18" ht="12.75" customHeight="1">
      <c r="A30" s="62"/>
      <c r="B30" s="62"/>
      <c r="C30" s="62"/>
      <c r="D30" s="62"/>
      <c r="E30" s="62"/>
      <c r="F30" s="62"/>
      <c r="G30" s="62"/>
      <c r="H30" s="62"/>
      <c r="I30" s="62"/>
      <c r="J30" s="42"/>
      <c r="K30" s="35"/>
      <c r="L30" s="41" t="s">
        <v>19</v>
      </c>
      <c r="M30" s="41"/>
      <c r="N30" s="104">
        <v>2838.1489999999999</v>
      </c>
      <c r="O30" s="104">
        <v>2072.8240000000001</v>
      </c>
      <c r="P30" s="104">
        <v>4910.972999999999</v>
      </c>
      <c r="Q30" s="36"/>
      <c r="R30" s="35"/>
    </row>
    <row r="31" spans="1:18" ht="12.75" customHeight="1">
      <c r="A31" s="62"/>
      <c r="B31" s="62"/>
      <c r="C31" s="62"/>
      <c r="D31" s="62"/>
      <c r="E31" s="62"/>
      <c r="F31" s="62"/>
      <c r="G31" s="62"/>
      <c r="H31" s="62"/>
      <c r="I31" s="62"/>
      <c r="J31" s="42"/>
      <c r="K31" s="35"/>
      <c r="L31" s="40" t="s">
        <v>2</v>
      </c>
      <c r="M31" s="40"/>
      <c r="N31" s="105">
        <v>3064.3210000000004</v>
      </c>
      <c r="O31" s="105">
        <v>2235.88</v>
      </c>
      <c r="P31" s="105">
        <v>5300.2010000000009</v>
      </c>
      <c r="Q31" s="36"/>
      <c r="R31" s="35"/>
    </row>
    <row r="32" spans="1:18" ht="12.75" customHeight="1">
      <c r="A32" s="62"/>
      <c r="B32" s="62"/>
      <c r="C32" s="62"/>
      <c r="D32" s="62"/>
      <c r="E32" s="62"/>
      <c r="F32" s="62"/>
      <c r="G32" s="62"/>
      <c r="H32" s="62"/>
      <c r="I32" s="62"/>
      <c r="J32" s="35"/>
      <c r="K32" s="35"/>
      <c r="L32" s="41" t="s">
        <v>36</v>
      </c>
      <c r="M32" s="41"/>
      <c r="N32" s="104">
        <v>3701.4390000000003</v>
      </c>
      <c r="O32" s="104">
        <v>2744.76</v>
      </c>
      <c r="P32" s="104">
        <v>6446.1990000000005</v>
      </c>
      <c r="Q32" s="36"/>
      <c r="R32" s="35"/>
    </row>
    <row r="33" spans="1:18" ht="12.75" customHeight="1">
      <c r="A33" s="62"/>
      <c r="B33" s="62"/>
      <c r="C33" s="62"/>
      <c r="D33" s="62"/>
      <c r="E33" s="62"/>
      <c r="F33" s="62"/>
      <c r="G33" s="62"/>
      <c r="H33" s="62"/>
      <c r="I33" s="62"/>
      <c r="J33" s="35"/>
      <c r="K33" s="35"/>
      <c r="L33" s="40" t="s">
        <v>40</v>
      </c>
      <c r="M33" s="40"/>
      <c r="N33" s="105">
        <v>4482.71</v>
      </c>
      <c r="O33" s="105">
        <v>3143.9250000000002</v>
      </c>
      <c r="P33" s="105">
        <v>7626.6350000000002</v>
      </c>
      <c r="Q33" s="36"/>
      <c r="R33" s="35"/>
    </row>
    <row r="34" spans="1:18" ht="12.75" customHeight="1">
      <c r="A34" s="62"/>
      <c r="B34" s="62"/>
      <c r="C34" s="62"/>
      <c r="D34" s="62"/>
      <c r="E34" s="62"/>
      <c r="F34" s="62"/>
      <c r="G34" s="62"/>
      <c r="H34" s="62"/>
      <c r="I34" s="62"/>
      <c r="J34" s="35"/>
      <c r="K34" s="35"/>
      <c r="L34" s="41" t="s">
        <v>16</v>
      </c>
      <c r="M34" s="41"/>
      <c r="N34" s="104">
        <v>5695.326</v>
      </c>
      <c r="O34" s="104">
        <v>4517.1810000000005</v>
      </c>
      <c r="P34" s="104">
        <v>10212.507</v>
      </c>
      <c r="Q34" s="36"/>
      <c r="R34" s="35"/>
    </row>
    <row r="35" spans="1:18" ht="13.5" customHeight="1">
      <c r="A35" s="62"/>
      <c r="B35" s="62"/>
      <c r="C35" s="62"/>
      <c r="D35" s="62"/>
      <c r="E35" s="62"/>
      <c r="F35" s="62"/>
      <c r="G35" s="62"/>
      <c r="H35" s="62"/>
      <c r="I35" s="62"/>
      <c r="J35" s="35"/>
      <c r="K35" s="35"/>
      <c r="L35" s="40" t="s">
        <v>37</v>
      </c>
      <c r="M35" s="40"/>
      <c r="N35" s="105">
        <v>5744.0179999999991</v>
      </c>
      <c r="O35" s="105">
        <v>4610.3940000000002</v>
      </c>
      <c r="P35" s="105">
        <v>10354.412</v>
      </c>
      <c r="Q35" s="36"/>
      <c r="R35" s="35"/>
    </row>
    <row r="36" spans="1:18" ht="13.5" customHeight="1">
      <c r="A36" s="62"/>
      <c r="B36" s="62"/>
      <c r="C36" s="62"/>
      <c r="D36" s="62"/>
      <c r="E36" s="62"/>
      <c r="F36" s="62"/>
      <c r="G36" s="62"/>
      <c r="H36" s="62"/>
      <c r="I36" s="62"/>
      <c r="J36" s="35"/>
      <c r="K36" s="35"/>
      <c r="L36" s="41" t="s">
        <v>12</v>
      </c>
      <c r="M36" s="41"/>
      <c r="N36" s="104">
        <v>6916.9230000000007</v>
      </c>
      <c r="O36" s="104">
        <v>4334.6489999999994</v>
      </c>
      <c r="P36" s="104">
        <v>11251.572</v>
      </c>
      <c r="Q36" s="36"/>
      <c r="R36" s="35"/>
    </row>
    <row r="37" spans="1:18" ht="13.5" customHeight="1">
      <c r="A37" s="33"/>
      <c r="B37" s="62"/>
      <c r="C37" s="62"/>
      <c r="D37" s="62"/>
      <c r="E37" s="62"/>
      <c r="F37" s="62"/>
      <c r="G37" s="62"/>
      <c r="H37" s="62"/>
      <c r="I37" s="62"/>
      <c r="J37" s="35"/>
      <c r="K37" s="35"/>
      <c r="L37" s="40" t="s">
        <v>22</v>
      </c>
      <c r="M37" s="40"/>
      <c r="N37" s="105">
        <v>7034.847999999999</v>
      </c>
      <c r="O37" s="105">
        <v>6743.6829999999991</v>
      </c>
      <c r="P37" s="105">
        <v>13778.531000000001</v>
      </c>
      <c r="Q37" s="36"/>
      <c r="R37" s="35"/>
    </row>
    <row r="38" spans="1:18">
      <c r="A38" s="33"/>
      <c r="B38" s="33"/>
      <c r="C38" s="33"/>
      <c r="D38" s="33"/>
      <c r="E38" s="33"/>
      <c r="F38" s="33"/>
      <c r="G38" s="33"/>
      <c r="H38" s="33"/>
      <c r="I38" s="33"/>
      <c r="J38" s="35"/>
      <c r="K38" s="35"/>
      <c r="L38" s="41" t="s">
        <v>24</v>
      </c>
      <c r="M38" s="41"/>
      <c r="N38" s="104">
        <v>8167.9709999999995</v>
      </c>
      <c r="O38" s="104">
        <v>5697.085</v>
      </c>
      <c r="P38" s="104">
        <v>13865.056</v>
      </c>
      <c r="Q38" s="36"/>
      <c r="R38" s="35"/>
    </row>
    <row r="39" spans="1:18" ht="13.5" customHeight="1">
      <c r="A39" s="33"/>
      <c r="B39" s="33"/>
      <c r="C39" s="33"/>
      <c r="D39" s="33"/>
      <c r="E39" s="33"/>
      <c r="F39" s="33"/>
      <c r="G39" s="33"/>
      <c r="H39" s="33"/>
      <c r="I39" s="33"/>
      <c r="J39" s="35"/>
      <c r="K39" s="35"/>
      <c r="L39" s="40" t="s">
        <v>31</v>
      </c>
      <c r="M39" s="40"/>
      <c r="N39" s="105">
        <v>11773.194</v>
      </c>
      <c r="O39" s="105">
        <v>7513.4809999999998</v>
      </c>
      <c r="P39" s="105">
        <v>19286.674999999999</v>
      </c>
      <c r="Q39" s="36"/>
      <c r="R39" s="35"/>
    </row>
    <row r="40" spans="1:18" ht="13.5" customHeight="1">
      <c r="A40" s="33"/>
      <c r="B40" s="33"/>
      <c r="C40" s="33"/>
      <c r="D40" s="33"/>
      <c r="E40" s="33"/>
      <c r="F40" s="33"/>
      <c r="G40" s="33"/>
      <c r="H40" s="33"/>
      <c r="I40" s="33"/>
      <c r="J40" s="35"/>
      <c r="K40" s="35"/>
      <c r="L40" s="41" t="s">
        <v>30</v>
      </c>
      <c r="M40" s="41"/>
      <c r="N40" s="104">
        <v>10719.049000000001</v>
      </c>
      <c r="O40" s="104">
        <v>8673.0830000000005</v>
      </c>
      <c r="P40" s="104">
        <v>19392.132000000005</v>
      </c>
      <c r="Q40" s="36"/>
      <c r="R40" s="35"/>
    </row>
    <row r="41" spans="1:18" ht="13.5" customHeight="1">
      <c r="A41" s="33"/>
      <c r="B41" s="33"/>
      <c r="C41" s="33"/>
      <c r="D41" s="33"/>
      <c r="E41" s="33"/>
      <c r="F41" s="33"/>
      <c r="G41" s="33"/>
      <c r="H41" s="33"/>
      <c r="I41" s="33"/>
      <c r="J41" s="35"/>
      <c r="K41" s="35"/>
      <c r="L41" s="40" t="s">
        <v>8</v>
      </c>
      <c r="M41" s="40"/>
      <c r="N41" s="105">
        <v>11499.863000000001</v>
      </c>
      <c r="O41" s="105">
        <v>7954.2840000000015</v>
      </c>
      <c r="P41" s="105">
        <v>19454.147000000001</v>
      </c>
      <c r="Q41" s="36"/>
      <c r="R41" s="35"/>
    </row>
    <row r="42" spans="1:18" ht="13.5" customHeight="1">
      <c r="A42" s="33"/>
      <c r="B42" s="33"/>
      <c r="C42" s="33"/>
      <c r="D42" s="33"/>
      <c r="E42" s="33"/>
      <c r="F42" s="33"/>
      <c r="G42" s="33"/>
      <c r="H42" s="33"/>
      <c r="I42" s="33"/>
      <c r="J42" s="35"/>
      <c r="K42" s="35"/>
      <c r="L42" s="41" t="s">
        <v>77</v>
      </c>
      <c r="M42" s="41"/>
      <c r="N42" s="104">
        <v>11713.192999999999</v>
      </c>
      <c r="O42" s="104">
        <v>8267.989999999998</v>
      </c>
      <c r="P42" s="104">
        <v>19981.182999999997</v>
      </c>
      <c r="Q42" s="36"/>
      <c r="R42" s="35"/>
    </row>
    <row r="43" spans="1:18" ht="12.75" customHeight="1">
      <c r="A43" s="33"/>
      <c r="B43" s="33"/>
      <c r="C43" s="33"/>
      <c r="D43" s="33"/>
      <c r="E43" s="33"/>
      <c r="F43" s="33"/>
      <c r="G43" s="33"/>
      <c r="H43" s="33"/>
      <c r="I43" s="33"/>
      <c r="J43" s="35"/>
      <c r="K43" s="35"/>
      <c r="L43" s="40" t="s">
        <v>23</v>
      </c>
      <c r="M43" s="40"/>
      <c r="N43" s="105">
        <v>16625.508999999998</v>
      </c>
      <c r="O43" s="105">
        <v>12118.744999999999</v>
      </c>
      <c r="P43" s="105">
        <v>28744.253999999997</v>
      </c>
      <c r="Q43" s="36"/>
      <c r="R43" s="35"/>
    </row>
    <row r="44" spans="1:18" ht="12.75" customHeight="1">
      <c r="A44" s="33"/>
      <c r="B44" s="33"/>
      <c r="C44" s="33"/>
      <c r="D44" s="33"/>
      <c r="E44" s="33"/>
      <c r="F44" s="33"/>
      <c r="G44" s="33"/>
      <c r="H44" s="33"/>
      <c r="I44" s="33"/>
      <c r="J44" s="35"/>
      <c r="K44" s="35"/>
      <c r="L44" s="41" t="s">
        <v>9</v>
      </c>
      <c r="M44" s="41"/>
      <c r="N44" s="104">
        <v>20024.543999999998</v>
      </c>
      <c r="O44" s="104">
        <v>12985.384</v>
      </c>
      <c r="P44" s="104">
        <v>33009.927999999993</v>
      </c>
      <c r="Q44" s="72"/>
      <c r="R44" s="35"/>
    </row>
    <row r="45" spans="1:18" ht="13.5" customHeight="1">
      <c r="A45" s="33"/>
      <c r="B45" s="33"/>
      <c r="C45" s="33"/>
      <c r="D45" s="33"/>
      <c r="E45" s="33"/>
      <c r="F45" s="33"/>
      <c r="G45" s="33"/>
      <c r="H45" s="33"/>
      <c r="I45" s="33"/>
      <c r="J45" s="35"/>
      <c r="K45" s="35"/>
      <c r="L45" s="40" t="s">
        <v>20</v>
      </c>
      <c r="M45" s="40"/>
      <c r="N45" s="105">
        <v>34585.254000000008</v>
      </c>
      <c r="O45" s="105">
        <v>23031.29</v>
      </c>
      <c r="P45" s="105">
        <v>57616.544000000009</v>
      </c>
      <c r="Q45" s="37"/>
      <c r="R45" s="35"/>
    </row>
    <row r="46" spans="1:18" ht="13.5" customHeight="1">
      <c r="A46" s="33"/>
      <c r="B46" s="33"/>
      <c r="C46" s="33"/>
      <c r="D46" s="33"/>
      <c r="E46" s="33"/>
      <c r="F46" s="33"/>
      <c r="G46" s="33"/>
      <c r="H46" s="33"/>
      <c r="I46" s="33"/>
      <c r="J46" s="35"/>
      <c r="K46" s="35"/>
      <c r="L46" s="115" t="s">
        <v>7</v>
      </c>
      <c r="M46" s="115"/>
      <c r="N46" s="117">
        <v>61467.543000000005</v>
      </c>
      <c r="O46" s="117">
        <v>44248.883999999998</v>
      </c>
      <c r="P46" s="117">
        <v>105716.427</v>
      </c>
      <c r="Q46" s="72"/>
      <c r="R46" s="35"/>
    </row>
    <row r="47" spans="1:18" ht="13.5" customHeight="1">
      <c r="A47" s="33"/>
      <c r="B47" s="33"/>
      <c r="C47" s="33"/>
      <c r="D47" s="33"/>
      <c r="E47" s="33"/>
      <c r="F47" s="33"/>
      <c r="G47" s="33"/>
      <c r="H47" s="33"/>
      <c r="I47" s="33"/>
      <c r="J47" s="35"/>
      <c r="K47" s="35"/>
      <c r="L47" s="135" t="s">
        <v>59</v>
      </c>
      <c r="M47" s="135"/>
      <c r="N47" s="135"/>
      <c r="O47" s="135"/>
      <c r="P47" s="135"/>
      <c r="Q47" s="72"/>
      <c r="R47" s="35"/>
    </row>
    <row r="48" spans="1:18" ht="12.75" customHeight="1">
      <c r="A48" s="33"/>
      <c r="B48" s="33"/>
      <c r="C48" s="33"/>
      <c r="D48" s="33"/>
      <c r="E48" s="33"/>
      <c r="F48" s="33"/>
      <c r="G48" s="33"/>
      <c r="H48" s="33"/>
      <c r="I48" s="33"/>
      <c r="J48" s="35"/>
      <c r="K48" s="35"/>
      <c r="L48" s="56"/>
      <c r="M48" s="78"/>
      <c r="N48" s="39"/>
      <c r="O48" s="39"/>
      <c r="P48" s="39"/>
      <c r="Q48" s="72"/>
      <c r="R48" s="35"/>
    </row>
    <row r="49" spans="1:18" ht="12.75" customHeight="1">
      <c r="A49" s="33"/>
      <c r="B49" s="33"/>
      <c r="C49" s="33"/>
      <c r="D49" s="33"/>
      <c r="E49" s="33"/>
      <c r="F49" s="33"/>
      <c r="G49" s="33"/>
      <c r="H49" s="33"/>
      <c r="I49" s="33"/>
      <c r="J49" s="35"/>
      <c r="K49" s="38"/>
      <c r="L49" s="56"/>
      <c r="M49" s="78"/>
      <c r="N49" s="39"/>
      <c r="O49" s="39"/>
      <c r="P49" s="39"/>
      <c r="Q49" s="72"/>
      <c r="R49" s="35"/>
    </row>
    <row r="50" spans="1:18" ht="12.75" customHeight="1">
      <c r="A50" s="33"/>
      <c r="B50" s="33"/>
      <c r="C50" s="33"/>
      <c r="D50" s="33"/>
      <c r="E50" s="33"/>
      <c r="F50" s="33"/>
      <c r="G50" s="33"/>
      <c r="H50" s="33"/>
      <c r="I50" s="33"/>
      <c r="J50" s="35"/>
      <c r="K50" s="38"/>
      <c r="L50" s="65"/>
      <c r="M50" s="38"/>
      <c r="N50" s="34"/>
      <c r="O50" s="34"/>
      <c r="P50" s="34"/>
      <c r="Q50" s="34"/>
      <c r="R50" s="35"/>
    </row>
    <row r="51" spans="1:18" ht="13.5">
      <c r="A51" s="33"/>
      <c r="B51" s="33"/>
      <c r="C51" s="33"/>
      <c r="D51" s="33"/>
      <c r="E51" s="33"/>
      <c r="F51" s="33"/>
      <c r="G51" s="33"/>
      <c r="H51" s="33"/>
      <c r="I51" s="33"/>
      <c r="J51" s="38"/>
      <c r="K51" s="38"/>
      <c r="L51" s="71"/>
      <c r="M51" s="38"/>
      <c r="N51" s="34"/>
      <c r="O51" s="34"/>
      <c r="P51" s="34"/>
      <c r="Q51" s="33"/>
      <c r="R51" s="36"/>
    </row>
    <row r="52" spans="1:18" ht="13.5">
      <c r="A52" s="33"/>
      <c r="B52" s="33"/>
      <c r="C52" s="33"/>
      <c r="D52" s="33"/>
      <c r="E52" s="33"/>
      <c r="F52" s="33"/>
      <c r="G52" s="33"/>
      <c r="H52" s="33"/>
      <c r="I52" s="33"/>
      <c r="J52" s="38"/>
      <c r="K52" s="38"/>
      <c r="L52" s="33"/>
      <c r="M52" s="33"/>
      <c r="N52" s="34"/>
      <c r="O52" s="34"/>
      <c r="P52" s="34"/>
      <c r="Q52" s="33"/>
      <c r="R52" s="36"/>
    </row>
    <row r="53" spans="1:18" ht="13.5">
      <c r="A53" s="33"/>
      <c r="B53" s="33"/>
      <c r="C53" s="33"/>
      <c r="D53" s="33"/>
      <c r="E53" s="33"/>
      <c r="F53" s="33"/>
      <c r="G53" s="33"/>
      <c r="H53" s="33"/>
      <c r="I53" s="33"/>
      <c r="J53" s="38"/>
      <c r="K53" s="38"/>
      <c r="L53" s="33"/>
      <c r="M53" s="33"/>
      <c r="N53" s="34"/>
      <c r="O53" s="34"/>
      <c r="P53" s="34"/>
      <c r="Q53" s="33"/>
      <c r="R53" s="33"/>
    </row>
    <row r="54" spans="1:18">
      <c r="A54" s="33"/>
      <c r="B54" s="33"/>
      <c r="C54" s="33"/>
      <c r="D54" s="33"/>
      <c r="E54" s="33"/>
      <c r="F54" s="33"/>
      <c r="G54" s="33"/>
      <c r="H54" s="33"/>
      <c r="I54" s="33"/>
      <c r="J54" s="50"/>
      <c r="K54" s="50"/>
      <c r="L54" s="33"/>
      <c r="M54" s="33"/>
      <c r="N54" s="34"/>
      <c r="O54" s="34"/>
      <c r="P54" s="34"/>
      <c r="Q54" s="33"/>
      <c r="R54" s="33"/>
    </row>
    <row r="55" spans="1:18">
      <c r="A55" s="33"/>
      <c r="B55" s="33"/>
      <c r="C55" s="33"/>
      <c r="D55" s="33"/>
      <c r="E55" s="33"/>
      <c r="F55" s="33"/>
      <c r="G55" s="33"/>
      <c r="H55" s="33"/>
      <c r="I55" s="33"/>
      <c r="J55" s="33"/>
      <c r="K55" s="33"/>
      <c r="L55" s="33"/>
      <c r="M55" s="33"/>
      <c r="N55" s="34"/>
      <c r="O55" s="34"/>
      <c r="P55" s="34"/>
      <c r="Q55" s="33"/>
      <c r="R55" s="33"/>
    </row>
    <row r="56" spans="1:18">
      <c r="A56" s="33"/>
      <c r="B56" s="33"/>
      <c r="C56" s="33"/>
      <c r="D56" s="33"/>
      <c r="E56" s="33"/>
      <c r="F56" s="33"/>
      <c r="G56" s="33"/>
      <c r="H56" s="33"/>
      <c r="I56" s="33"/>
      <c r="J56" s="33"/>
      <c r="K56" s="33"/>
      <c r="L56" s="33"/>
      <c r="M56" s="33"/>
      <c r="N56" s="34"/>
      <c r="O56" s="34"/>
      <c r="P56" s="34"/>
      <c r="Q56" s="33"/>
      <c r="R56" s="33"/>
    </row>
    <row r="57" spans="1:18">
      <c r="A57" s="33"/>
      <c r="B57" s="33"/>
      <c r="C57" s="33"/>
      <c r="D57" s="33"/>
      <c r="E57" s="33"/>
      <c r="F57" s="33"/>
      <c r="G57" s="33"/>
      <c r="H57" s="33"/>
      <c r="I57" s="33"/>
      <c r="J57" s="33"/>
      <c r="K57" s="33"/>
      <c r="L57" s="33"/>
      <c r="M57" s="33"/>
      <c r="N57" s="34"/>
      <c r="O57" s="34"/>
      <c r="P57" s="34"/>
      <c r="Q57" s="33"/>
      <c r="R57" s="33"/>
    </row>
    <row r="58" spans="1:18">
      <c r="A58" s="33"/>
      <c r="B58" s="33"/>
      <c r="C58" s="33"/>
      <c r="D58" s="33"/>
      <c r="E58" s="33"/>
      <c r="F58" s="33"/>
      <c r="G58" s="33"/>
      <c r="H58" s="33"/>
      <c r="I58" s="33"/>
      <c r="J58" s="33"/>
      <c r="K58" s="33"/>
      <c r="L58" s="33"/>
      <c r="M58" s="33"/>
      <c r="N58" s="34"/>
      <c r="O58" s="34"/>
      <c r="P58" s="34"/>
      <c r="Q58" s="33"/>
      <c r="R58" s="33"/>
    </row>
    <row r="59" spans="1:18">
      <c r="A59" s="33"/>
      <c r="B59" s="33"/>
      <c r="C59" s="33"/>
      <c r="D59" s="33"/>
      <c r="E59" s="33"/>
      <c r="F59" s="33"/>
      <c r="G59" s="33"/>
      <c r="H59" s="33"/>
      <c r="I59" s="33"/>
      <c r="J59" s="33"/>
      <c r="K59" s="33"/>
      <c r="L59" s="33"/>
      <c r="M59" s="33"/>
      <c r="N59" s="34"/>
      <c r="O59" s="34"/>
      <c r="P59" s="34"/>
      <c r="Q59" s="33"/>
      <c r="R59" s="33"/>
    </row>
    <row r="60" spans="1:18">
      <c r="A60" s="33"/>
      <c r="B60" s="33"/>
      <c r="C60" s="33"/>
      <c r="D60" s="33"/>
      <c r="E60" s="33"/>
      <c r="F60" s="33"/>
      <c r="G60" s="33"/>
      <c r="H60" s="33"/>
      <c r="I60" s="33"/>
      <c r="J60" s="33"/>
      <c r="K60" s="33"/>
      <c r="L60" s="33"/>
      <c r="M60" s="33"/>
      <c r="N60" s="34"/>
      <c r="O60" s="34"/>
      <c r="P60" s="34"/>
      <c r="Q60" s="33"/>
      <c r="R60" s="33"/>
    </row>
    <row r="61" spans="1:18">
      <c r="A61" s="33"/>
      <c r="B61" s="33"/>
      <c r="C61" s="33"/>
      <c r="D61" s="33"/>
      <c r="E61" s="33"/>
      <c r="F61" s="33"/>
      <c r="G61" s="33"/>
      <c r="H61" s="33"/>
      <c r="I61" s="33"/>
      <c r="J61" s="33"/>
      <c r="K61" s="33"/>
      <c r="L61" s="33"/>
      <c r="M61" s="33"/>
      <c r="N61" s="34"/>
      <c r="O61" s="34"/>
      <c r="P61" s="34"/>
      <c r="Q61" s="33"/>
      <c r="R61" s="33"/>
    </row>
    <row r="62" spans="1:18">
      <c r="A62" s="33"/>
      <c r="B62" s="33"/>
      <c r="C62" s="33"/>
      <c r="D62" s="33"/>
      <c r="E62" s="33"/>
      <c r="F62" s="33"/>
      <c r="G62" s="33"/>
      <c r="H62" s="33"/>
      <c r="I62" s="33"/>
      <c r="J62" s="33"/>
      <c r="K62" s="33"/>
      <c r="L62" s="33"/>
      <c r="M62" s="33"/>
      <c r="N62" s="34"/>
      <c r="O62" s="34"/>
      <c r="P62" s="34"/>
      <c r="Q62" s="33"/>
      <c r="R62" s="33"/>
    </row>
    <row r="63" spans="1:18">
      <c r="A63" s="33"/>
      <c r="B63" s="33"/>
      <c r="C63" s="33"/>
      <c r="D63" s="33"/>
      <c r="E63" s="33"/>
      <c r="F63" s="33"/>
      <c r="G63" s="33"/>
      <c r="H63" s="33"/>
      <c r="I63" s="33"/>
      <c r="J63" s="33"/>
      <c r="K63" s="33"/>
      <c r="L63" s="33"/>
      <c r="M63" s="33"/>
      <c r="N63" s="34"/>
      <c r="O63" s="34"/>
      <c r="P63" s="34"/>
      <c r="Q63" s="33"/>
      <c r="R63" s="33"/>
    </row>
    <row r="64" spans="1:18">
      <c r="A64" s="33"/>
      <c r="B64" s="33"/>
      <c r="C64" s="33"/>
      <c r="D64" s="33"/>
      <c r="E64" s="33"/>
      <c r="F64" s="33"/>
      <c r="G64" s="33"/>
      <c r="H64" s="33"/>
      <c r="I64" s="33"/>
      <c r="J64" s="33"/>
      <c r="K64" s="33"/>
      <c r="L64" s="33"/>
      <c r="M64" s="33"/>
      <c r="N64" s="34"/>
      <c r="O64" s="34"/>
      <c r="P64" s="34"/>
      <c r="Q64" s="33"/>
      <c r="R64" s="33"/>
    </row>
    <row r="65" spans="1:18">
      <c r="A65" s="33"/>
      <c r="B65" s="33"/>
      <c r="C65" s="33"/>
      <c r="D65" s="33"/>
      <c r="E65" s="33"/>
      <c r="F65" s="33"/>
      <c r="G65" s="33"/>
      <c r="H65" s="33"/>
      <c r="I65" s="33"/>
      <c r="J65" s="33"/>
      <c r="K65" s="33"/>
      <c r="L65" s="33"/>
      <c r="M65" s="33"/>
      <c r="N65" s="34"/>
      <c r="O65" s="34"/>
      <c r="P65" s="34"/>
      <c r="Q65" s="33"/>
      <c r="R65" s="33"/>
    </row>
    <row r="66" spans="1:18">
      <c r="B66" s="33"/>
      <c r="C66" s="33"/>
      <c r="D66" s="33"/>
      <c r="E66" s="33"/>
      <c r="F66" s="33"/>
      <c r="G66" s="33"/>
      <c r="H66" s="33"/>
      <c r="I66" s="33"/>
    </row>
  </sheetData>
  <mergeCells count="7">
    <mergeCell ref="N3:P3"/>
    <mergeCell ref="L47:P47"/>
    <mergeCell ref="A1:I1"/>
    <mergeCell ref="L1:P1"/>
    <mergeCell ref="A2:I2"/>
    <mergeCell ref="L2:P2"/>
    <mergeCell ref="A19:I20"/>
  </mergeCells>
  <conditionalFormatting sqref="R6:R38">
    <cfRule type="cellIs" dxfId="0" priority="1" operator="greaterThan">
      <formula>24.9</formula>
    </cfRule>
  </conditionalFormatting>
  <hyperlinks>
    <hyperlink ref="A22" r:id="rId1" display="United Nations Population Division World Population Prospects, the 2015 Revision"/>
  </hyperlinks>
  <pageMargins left="0.70866141732283472" right="0.70866141732283472" top="0.74803149606299213" bottom="0.74803149606299213" header="0.31496062992125984" footer="0.31496062992125984"/>
  <pageSetup paperSize="9" scale="78" orientation="landscape" r:id="rId2"/>
  <headerFooter>
    <oddHeader>&amp;LOECD Family database (http://www.oecd.org/els/family/database.htm)</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S66"/>
  <sheetViews>
    <sheetView showGridLines="0" zoomScaleNormal="100" workbookViewId="0">
      <selection sqref="A1:I1"/>
    </sheetView>
  </sheetViews>
  <sheetFormatPr defaultRowHeight="12.75"/>
  <cols>
    <col min="1" max="1" width="15.85546875" style="29" bestFit="1" customWidth="1"/>
    <col min="2" max="11" width="9.140625" style="29"/>
    <col min="12" max="12" width="14.28515625" style="29" customWidth="1"/>
    <col min="13" max="13" width="2.7109375" style="29" customWidth="1"/>
    <col min="14" max="18" width="13" style="32" customWidth="1"/>
    <col min="19" max="19" width="9.140625" style="29"/>
  </cols>
  <sheetData>
    <row r="1" spans="1:19" ht="16.5" customHeight="1">
      <c r="A1" s="136" t="s">
        <v>85</v>
      </c>
      <c r="B1" s="137"/>
      <c r="C1" s="137"/>
      <c r="D1" s="137"/>
      <c r="E1" s="137"/>
      <c r="F1" s="137"/>
      <c r="G1" s="137"/>
      <c r="H1" s="137"/>
      <c r="I1" s="137"/>
      <c r="J1" s="49"/>
      <c r="K1" s="43"/>
      <c r="L1" s="138" t="s">
        <v>86</v>
      </c>
      <c r="M1" s="139"/>
      <c r="N1" s="139"/>
      <c r="O1" s="139"/>
      <c r="P1" s="139"/>
      <c r="Q1" s="139"/>
      <c r="R1" s="139"/>
      <c r="S1" s="47"/>
    </row>
    <row r="2" spans="1:19" ht="13.5" thickBot="1">
      <c r="A2" s="140" t="s">
        <v>87</v>
      </c>
      <c r="B2" s="140"/>
      <c r="C2" s="140"/>
      <c r="D2" s="140"/>
      <c r="E2" s="140"/>
      <c r="F2" s="140"/>
      <c r="G2" s="140"/>
      <c r="H2" s="140"/>
      <c r="I2" s="140"/>
      <c r="J2" s="43"/>
      <c r="K2" s="43"/>
      <c r="L2" s="141" t="s">
        <v>87</v>
      </c>
      <c r="M2" s="141"/>
      <c r="N2" s="141"/>
      <c r="O2" s="141"/>
      <c r="P2" s="141"/>
      <c r="Q2" s="141"/>
      <c r="R2" s="141"/>
      <c r="S2" s="47"/>
    </row>
    <row r="3" spans="1:19" ht="12.75" customHeight="1">
      <c r="A3" s="76"/>
      <c r="B3" s="76"/>
      <c r="C3" s="76"/>
      <c r="D3" s="76"/>
      <c r="E3" s="76"/>
      <c r="F3" s="76"/>
      <c r="G3" s="76"/>
      <c r="H3" s="76"/>
      <c r="I3" s="76"/>
      <c r="J3" s="43"/>
      <c r="K3" s="43"/>
      <c r="L3" s="48"/>
      <c r="M3" s="48"/>
      <c r="N3" s="134" t="s">
        <v>68</v>
      </c>
      <c r="O3" s="134"/>
      <c r="P3" s="134"/>
      <c r="Q3" s="134"/>
      <c r="R3" s="134"/>
      <c r="S3" s="47"/>
    </row>
    <row r="4" spans="1:19">
      <c r="A4" s="45"/>
      <c r="B4" s="45"/>
      <c r="C4" s="45"/>
      <c r="D4" s="45"/>
      <c r="E4" s="45"/>
      <c r="F4" s="45"/>
      <c r="G4" s="45"/>
      <c r="H4" s="45"/>
      <c r="I4" s="45"/>
      <c r="J4" s="43"/>
      <c r="K4" s="43"/>
      <c r="L4" s="46"/>
      <c r="M4" s="46"/>
      <c r="N4" s="79" t="s">
        <v>63</v>
      </c>
      <c r="O4" s="79" t="s">
        <v>64</v>
      </c>
      <c r="P4" s="79" t="s">
        <v>65</v>
      </c>
      <c r="Q4" s="79" t="s">
        <v>66</v>
      </c>
      <c r="R4" s="79" t="s">
        <v>67</v>
      </c>
      <c r="S4" s="43"/>
    </row>
    <row r="5" spans="1:19">
      <c r="A5" s="45"/>
      <c r="B5" s="45"/>
      <c r="C5" s="45"/>
      <c r="D5" s="45"/>
      <c r="E5" s="45"/>
      <c r="F5" s="45"/>
      <c r="G5" s="45"/>
      <c r="H5" s="45"/>
      <c r="I5" s="45"/>
      <c r="J5" s="43"/>
      <c r="K5" s="43"/>
      <c r="L5" s="40" t="s">
        <v>22</v>
      </c>
      <c r="M5" s="40"/>
      <c r="N5" s="118">
        <v>16.201959410622223</v>
      </c>
      <c r="O5" s="118">
        <v>16.599882817696603</v>
      </c>
      <c r="P5" s="118">
        <v>18.254747186038919</v>
      </c>
      <c r="Q5" s="118">
        <v>23.01341122649432</v>
      </c>
      <c r="R5" s="118">
        <v>25.929999359147942</v>
      </c>
      <c r="S5" s="43"/>
    </row>
    <row r="6" spans="1:19">
      <c r="A6" s="44"/>
      <c r="B6" s="44"/>
      <c r="C6" s="44"/>
      <c r="D6" s="44"/>
      <c r="E6" s="44"/>
      <c r="F6" s="44"/>
      <c r="G6" s="44"/>
      <c r="H6" s="44"/>
      <c r="I6" s="44"/>
      <c r="J6" s="35"/>
      <c r="K6" s="35"/>
      <c r="L6" s="41" t="s">
        <v>34</v>
      </c>
      <c r="M6" s="41"/>
      <c r="N6" s="119">
        <v>17.284216013894056</v>
      </c>
      <c r="O6" s="119">
        <v>19.504511760450562</v>
      </c>
      <c r="P6" s="119">
        <v>19.335522096057595</v>
      </c>
      <c r="Q6" s="119">
        <v>21.105608289572725</v>
      </c>
      <c r="R6" s="119">
        <v>22.770141840025072</v>
      </c>
      <c r="S6" s="36"/>
    </row>
    <row r="7" spans="1:19">
      <c r="A7" s="44"/>
      <c r="B7" s="44"/>
      <c r="C7" s="44"/>
      <c r="D7" s="44"/>
      <c r="E7" s="44"/>
      <c r="F7" s="44"/>
      <c r="G7" s="44"/>
      <c r="H7" s="44"/>
      <c r="I7" s="44"/>
      <c r="J7" s="35"/>
      <c r="K7" s="35"/>
      <c r="L7" s="40" t="s">
        <v>15</v>
      </c>
      <c r="M7" s="40"/>
      <c r="N7" s="118">
        <v>17.286876864098456</v>
      </c>
      <c r="O7" s="118">
        <v>19.262640507062134</v>
      </c>
      <c r="P7" s="118">
        <v>20.756967083240045</v>
      </c>
      <c r="Q7" s="118">
        <v>21.457494940827512</v>
      </c>
      <c r="R7" s="118">
        <v>21.236020604771859</v>
      </c>
      <c r="S7" s="36"/>
    </row>
    <row r="8" spans="1:19">
      <c r="A8" s="44"/>
      <c r="B8" s="44"/>
      <c r="C8" s="44"/>
      <c r="D8" s="44"/>
      <c r="E8" s="44"/>
      <c r="F8" s="44"/>
      <c r="G8" s="44"/>
      <c r="H8" s="44"/>
      <c r="I8" s="44"/>
      <c r="J8" s="35"/>
      <c r="K8" s="35"/>
      <c r="L8" s="41" t="s">
        <v>28</v>
      </c>
      <c r="M8" s="41"/>
      <c r="N8" s="119">
        <v>17.48943027582245</v>
      </c>
      <c r="O8" s="119">
        <v>18.899770369709461</v>
      </c>
      <c r="P8" s="119">
        <v>18.901413940296123</v>
      </c>
      <c r="Q8" s="119">
        <v>20.073436299117319</v>
      </c>
      <c r="R8" s="119">
        <v>24.635949115054633</v>
      </c>
      <c r="S8" s="36"/>
    </row>
    <row r="9" spans="1:19">
      <c r="A9" s="44"/>
      <c r="B9" s="44"/>
      <c r="C9" s="44"/>
      <c r="D9" s="44"/>
      <c r="E9" s="44"/>
      <c r="F9" s="44"/>
      <c r="G9" s="44"/>
      <c r="H9" s="44"/>
      <c r="I9" s="44"/>
      <c r="J9" s="35"/>
      <c r="K9" s="35"/>
      <c r="L9" s="40" t="s">
        <v>19</v>
      </c>
      <c r="M9" s="40"/>
      <c r="N9" s="118">
        <v>18.136711401182616</v>
      </c>
      <c r="O9" s="118">
        <v>19.060784899448642</v>
      </c>
      <c r="P9" s="118">
        <v>20.594493189027922</v>
      </c>
      <c r="Q9" s="118">
        <v>20.560833871414076</v>
      </c>
      <c r="R9" s="118">
        <v>21.647176638926744</v>
      </c>
      <c r="S9" s="36"/>
    </row>
    <row r="10" spans="1:19">
      <c r="A10" s="44"/>
      <c r="B10" s="44"/>
      <c r="C10" s="44"/>
      <c r="D10" s="44"/>
      <c r="E10" s="44"/>
      <c r="F10" s="44"/>
      <c r="G10" s="44"/>
      <c r="H10" s="44"/>
      <c r="I10" s="44"/>
      <c r="J10" s="35"/>
      <c r="K10" s="35"/>
      <c r="L10" s="41" t="s">
        <v>30</v>
      </c>
      <c r="M10" s="41"/>
      <c r="N10" s="119">
        <v>18.140336503485024</v>
      </c>
      <c r="O10" s="119">
        <v>18.088671219853499</v>
      </c>
      <c r="P10" s="119">
        <v>19.046239990528122</v>
      </c>
      <c r="Q10" s="119">
        <v>21.15239830256931</v>
      </c>
      <c r="R10" s="119">
        <v>23.572353983564053</v>
      </c>
      <c r="S10" s="36"/>
    </row>
    <row r="11" spans="1:19">
      <c r="A11" s="44"/>
      <c r="B11" s="44"/>
      <c r="C11" s="44"/>
      <c r="D11" s="44"/>
      <c r="E11" s="44"/>
      <c r="F11" s="44"/>
      <c r="G11" s="44"/>
      <c r="H11" s="44"/>
      <c r="I11" s="44"/>
      <c r="J11" s="35"/>
      <c r="K11" s="35"/>
      <c r="L11" s="40" t="s">
        <v>39</v>
      </c>
      <c r="M11" s="40"/>
      <c r="N11" s="118">
        <v>18.220259694680138</v>
      </c>
      <c r="O11" s="118">
        <v>17.997102764997177</v>
      </c>
      <c r="P11" s="118">
        <v>18.639535081522787</v>
      </c>
      <c r="Q11" s="118">
        <v>20.449545941677481</v>
      </c>
      <c r="R11" s="118">
        <v>24.693556517122424</v>
      </c>
      <c r="S11" s="36"/>
    </row>
    <row r="12" spans="1:19">
      <c r="A12" s="44"/>
      <c r="B12" s="44"/>
      <c r="C12" s="44"/>
      <c r="D12" s="44"/>
      <c r="E12" s="44"/>
      <c r="F12" s="44"/>
      <c r="G12" s="44"/>
      <c r="H12" s="44"/>
      <c r="I12" s="44"/>
      <c r="J12" s="35"/>
      <c r="K12" s="35"/>
      <c r="L12" s="41" t="s">
        <v>29</v>
      </c>
      <c r="M12" s="41"/>
      <c r="N12" s="119">
        <v>18.264612938141493</v>
      </c>
      <c r="O12" s="119">
        <v>21.002462210795429</v>
      </c>
      <c r="P12" s="119">
        <v>19.920910365080427</v>
      </c>
      <c r="Q12" s="119">
        <v>20.273447588426308</v>
      </c>
      <c r="R12" s="119">
        <v>20.538566897556365</v>
      </c>
      <c r="S12" s="36"/>
    </row>
    <row r="13" spans="1:19">
      <c r="A13" s="44"/>
      <c r="B13" s="44"/>
      <c r="C13" s="44"/>
      <c r="D13" s="44"/>
      <c r="E13" s="44"/>
      <c r="F13" s="44"/>
      <c r="G13" s="44"/>
      <c r="H13" s="44"/>
      <c r="I13" s="44"/>
      <c r="J13" s="35"/>
      <c r="K13" s="35"/>
      <c r="L13" s="40" t="s">
        <v>2</v>
      </c>
      <c r="M13" s="40"/>
      <c r="N13" s="118">
        <v>18.324776739599123</v>
      </c>
      <c r="O13" s="118">
        <v>19.784589301424607</v>
      </c>
      <c r="P13" s="118">
        <v>19.705818703856703</v>
      </c>
      <c r="Q13" s="118">
        <v>20.520882132583271</v>
      </c>
      <c r="R13" s="118">
        <v>21.663933122536296</v>
      </c>
      <c r="S13" s="36"/>
    </row>
    <row r="14" spans="1:19">
      <c r="A14" s="44"/>
      <c r="B14" s="44"/>
      <c r="C14" s="44"/>
      <c r="D14" s="44"/>
      <c r="E14" s="44"/>
      <c r="F14" s="44"/>
      <c r="G14" s="44"/>
      <c r="H14" s="44"/>
      <c r="I14" s="44"/>
      <c r="J14" s="35"/>
      <c r="K14" s="35"/>
      <c r="L14" s="41" t="s">
        <v>24</v>
      </c>
      <c r="M14" s="41"/>
      <c r="N14" s="119">
        <v>18.418129721221469</v>
      </c>
      <c r="O14" s="119">
        <v>20.269056251918492</v>
      </c>
      <c r="P14" s="119">
        <v>20.223293724886506</v>
      </c>
      <c r="Q14" s="119">
        <v>20.111624504077014</v>
      </c>
      <c r="R14" s="119">
        <v>20.977895797896526</v>
      </c>
      <c r="S14" s="36"/>
    </row>
    <row r="15" spans="1:19">
      <c r="A15" s="44"/>
      <c r="B15" s="44"/>
      <c r="C15" s="44"/>
      <c r="D15" s="44"/>
      <c r="E15" s="44"/>
      <c r="F15" s="44"/>
      <c r="G15" s="44"/>
      <c r="H15" s="44"/>
      <c r="I15" s="44"/>
      <c r="J15" s="35"/>
      <c r="K15" s="35"/>
      <c r="L15" s="40" t="s">
        <v>75</v>
      </c>
      <c r="M15" s="40"/>
      <c r="N15" s="118">
        <v>18.443170560749763</v>
      </c>
      <c r="O15" s="118">
        <v>19.569690845762995</v>
      </c>
      <c r="P15" s="118">
        <v>18.503455591976508</v>
      </c>
      <c r="Q15" s="118">
        <v>21.724295857338618</v>
      </c>
      <c r="R15" s="118">
        <v>21.759387144172102</v>
      </c>
      <c r="S15" s="36"/>
    </row>
    <row r="16" spans="1:19">
      <c r="A16" s="44"/>
      <c r="B16" s="44"/>
      <c r="C16" s="44"/>
      <c r="D16" s="44"/>
      <c r="E16" s="44"/>
      <c r="F16" s="44"/>
      <c r="G16" s="44"/>
      <c r="H16" s="44"/>
      <c r="I16" s="44"/>
      <c r="J16" s="35"/>
      <c r="K16" s="35"/>
      <c r="L16" s="41" t="s">
        <v>3</v>
      </c>
      <c r="M16" s="41"/>
      <c r="N16" s="119">
        <v>18.555830314850933</v>
      </c>
      <c r="O16" s="119">
        <v>17.53970465310671</v>
      </c>
      <c r="P16" s="119">
        <v>17.570179715798272</v>
      </c>
      <c r="Q16" s="119">
        <v>20.958135971022568</v>
      </c>
      <c r="R16" s="119">
        <v>25.376149345221506</v>
      </c>
      <c r="S16" s="36"/>
    </row>
    <row r="17" spans="1:19">
      <c r="A17" s="44"/>
      <c r="B17" s="44"/>
      <c r="C17" s="44"/>
      <c r="D17" s="44"/>
      <c r="E17" s="44"/>
      <c r="F17" s="44"/>
      <c r="G17" s="44"/>
      <c r="H17" s="44"/>
      <c r="I17" s="44"/>
      <c r="J17" s="35"/>
      <c r="K17" s="35"/>
      <c r="L17" s="40" t="s">
        <v>36</v>
      </c>
      <c r="M17" s="40"/>
      <c r="N17" s="118">
        <v>18.568430791540873</v>
      </c>
      <c r="O17" s="118">
        <v>19.301358831770472</v>
      </c>
      <c r="P17" s="118">
        <v>19.550699567295393</v>
      </c>
      <c r="Q17" s="118">
        <v>20.643064230564399</v>
      </c>
      <c r="R17" s="118">
        <v>21.936446578828857</v>
      </c>
      <c r="S17" s="36"/>
    </row>
    <row r="18" spans="1:19">
      <c r="A18" s="44"/>
      <c r="B18" s="44"/>
      <c r="C18" s="44"/>
      <c r="D18" s="44"/>
      <c r="E18" s="44"/>
      <c r="F18" s="44"/>
      <c r="G18" s="44"/>
      <c r="H18" s="44"/>
      <c r="I18" s="44"/>
      <c r="J18" s="35"/>
      <c r="K18" s="35"/>
      <c r="L18" s="41" t="s">
        <v>78</v>
      </c>
      <c r="M18" s="41"/>
      <c r="N18" s="119">
        <v>18.609921332037871</v>
      </c>
      <c r="O18" s="119">
        <v>19.149691176853377</v>
      </c>
      <c r="P18" s="119">
        <v>19.216943280340875</v>
      </c>
      <c r="Q18" s="119">
        <v>21.098621013148158</v>
      </c>
      <c r="R18" s="119">
        <v>21.924823197619723</v>
      </c>
      <c r="S18" s="36"/>
    </row>
    <row r="19" spans="1:19" ht="12.75" customHeight="1">
      <c r="A19" s="142" t="s">
        <v>71</v>
      </c>
      <c r="B19" s="142"/>
      <c r="C19" s="142"/>
      <c r="D19" s="142"/>
      <c r="E19" s="142"/>
      <c r="F19" s="142"/>
      <c r="G19" s="142"/>
      <c r="H19" s="142"/>
      <c r="I19" s="142"/>
      <c r="J19" s="35"/>
      <c r="K19" s="35"/>
      <c r="L19" s="40" t="s">
        <v>16</v>
      </c>
      <c r="M19" s="40"/>
      <c r="N19" s="118">
        <v>18.630381354940564</v>
      </c>
      <c r="O19" s="118">
        <v>19.608368444692374</v>
      </c>
      <c r="P19" s="118">
        <v>17.529398021465251</v>
      </c>
      <c r="Q19" s="118">
        <v>19.816730602975351</v>
      </c>
      <c r="R19" s="118">
        <v>24.415121575926456</v>
      </c>
      <c r="S19" s="36"/>
    </row>
    <row r="20" spans="1:19" ht="12.75" customHeight="1">
      <c r="A20" s="142"/>
      <c r="B20" s="142"/>
      <c r="C20" s="142"/>
      <c r="D20" s="142"/>
      <c r="E20" s="142"/>
      <c r="F20" s="142"/>
      <c r="G20" s="142"/>
      <c r="H20" s="142"/>
      <c r="I20" s="142"/>
      <c r="J20" s="43"/>
      <c r="K20" s="43"/>
      <c r="L20" s="41" t="s">
        <v>77</v>
      </c>
      <c r="M20" s="41"/>
      <c r="N20" s="119">
        <v>18.708987350748956</v>
      </c>
      <c r="O20" s="119">
        <v>19.544848770966166</v>
      </c>
      <c r="P20" s="119">
        <v>20.367282557794503</v>
      </c>
      <c r="Q20" s="119">
        <v>20.367963198175005</v>
      </c>
      <c r="R20" s="119">
        <v>21.010918122315381</v>
      </c>
      <c r="S20" s="36"/>
    </row>
    <row r="21" spans="1:19" ht="12.75" customHeight="1">
      <c r="A21" s="63" t="s">
        <v>43</v>
      </c>
      <c r="B21" s="77"/>
      <c r="C21" s="77"/>
      <c r="D21" s="77"/>
      <c r="E21" s="77"/>
      <c r="F21" s="78"/>
      <c r="G21" s="78"/>
      <c r="H21" s="78"/>
      <c r="I21" s="78"/>
      <c r="J21" s="35"/>
      <c r="K21" s="35"/>
      <c r="L21" s="40" t="s">
        <v>23</v>
      </c>
      <c r="M21" s="40"/>
      <c r="N21" s="118">
        <v>18.770836773151252</v>
      </c>
      <c r="O21" s="118">
        <v>19.342818916086671</v>
      </c>
      <c r="P21" s="118">
        <v>19.725761538288662</v>
      </c>
      <c r="Q21" s="118">
        <v>20.803103813374317</v>
      </c>
      <c r="R21" s="118">
        <v>21.357478959099097</v>
      </c>
      <c r="S21" s="36"/>
    </row>
    <row r="22" spans="1:19" ht="12.75" customHeight="1">
      <c r="A22" s="123" t="s">
        <v>102</v>
      </c>
      <c r="B22" s="78"/>
      <c r="C22" s="78"/>
      <c r="D22" s="64"/>
      <c r="E22" s="78"/>
      <c r="F22" s="78"/>
      <c r="G22" s="78"/>
      <c r="H22" s="78"/>
      <c r="I22" s="78"/>
      <c r="J22" s="35"/>
      <c r="K22" s="35"/>
      <c r="L22" s="41" t="s">
        <v>37</v>
      </c>
      <c r="M22" s="41"/>
      <c r="N22" s="119">
        <v>18.771321828801096</v>
      </c>
      <c r="O22" s="119">
        <v>18.819919470077103</v>
      </c>
      <c r="P22" s="119">
        <v>17.882869640497212</v>
      </c>
      <c r="Q22" s="119">
        <v>20.441653277849092</v>
      </c>
      <c r="R22" s="119">
        <v>24.084235782775494</v>
      </c>
      <c r="S22" s="36"/>
    </row>
    <row r="23" spans="1:19" ht="12.75" customHeight="1">
      <c r="A23" s="62"/>
      <c r="B23" s="116"/>
      <c r="C23" s="116"/>
      <c r="D23" s="116"/>
      <c r="E23" s="116"/>
      <c r="F23" s="116"/>
      <c r="G23" s="116"/>
      <c r="H23" s="116"/>
      <c r="I23" s="116"/>
      <c r="J23" s="35"/>
      <c r="K23" s="35"/>
      <c r="L23" s="40" t="s">
        <v>7</v>
      </c>
      <c r="M23" s="40"/>
      <c r="N23" s="118">
        <v>18.77726533455392</v>
      </c>
      <c r="O23" s="118">
        <v>19.773462453474714</v>
      </c>
      <c r="P23" s="118">
        <v>19.593067593932208</v>
      </c>
      <c r="Q23" s="118">
        <v>20.145370596000188</v>
      </c>
      <c r="R23" s="118">
        <v>21.710834022038977</v>
      </c>
      <c r="S23" s="36"/>
    </row>
    <row r="24" spans="1:19" ht="12.75" customHeight="1">
      <c r="A24" s="62"/>
      <c r="B24" s="62"/>
      <c r="C24" s="62"/>
      <c r="D24" s="62"/>
      <c r="E24" s="62"/>
      <c r="F24" s="62"/>
      <c r="G24" s="62"/>
      <c r="H24" s="62"/>
      <c r="I24" s="62"/>
      <c r="J24" s="42"/>
      <c r="K24" s="35"/>
      <c r="L24" s="41" t="s">
        <v>4</v>
      </c>
      <c r="M24" s="41"/>
      <c r="N24" s="119">
        <v>18.828939827011517</v>
      </c>
      <c r="O24" s="119">
        <v>17.25918807058288</v>
      </c>
      <c r="P24" s="119">
        <v>17.117579702883514</v>
      </c>
      <c r="Q24" s="119">
        <v>21.083111306166238</v>
      </c>
      <c r="R24" s="119">
        <v>25.711181093355844</v>
      </c>
      <c r="S24" s="36"/>
    </row>
    <row r="25" spans="1:19" ht="12.75" customHeight="1">
      <c r="A25" s="62"/>
      <c r="B25" s="62"/>
      <c r="C25" s="62"/>
      <c r="D25" s="62"/>
      <c r="E25" s="62"/>
      <c r="F25" s="62"/>
      <c r="G25" s="62"/>
      <c r="H25" s="62"/>
      <c r="I25" s="62"/>
      <c r="J25" s="42"/>
      <c r="K25" s="35"/>
      <c r="L25" s="40" t="s">
        <v>17</v>
      </c>
      <c r="M25" s="40"/>
      <c r="N25" s="118">
        <v>19.202908910091061</v>
      </c>
      <c r="O25" s="118">
        <v>19.789104018398234</v>
      </c>
      <c r="P25" s="118">
        <v>19.062560213817321</v>
      </c>
      <c r="Q25" s="118">
        <v>20.3029493116201</v>
      </c>
      <c r="R25" s="118">
        <v>21.64247754607328</v>
      </c>
      <c r="S25" s="36"/>
    </row>
    <row r="26" spans="1:19" ht="12.75" customHeight="1">
      <c r="A26" s="62"/>
      <c r="B26" s="62"/>
      <c r="C26" s="62"/>
      <c r="D26" s="62"/>
      <c r="E26" s="62"/>
      <c r="F26" s="62"/>
      <c r="G26" s="62"/>
      <c r="H26" s="62"/>
      <c r="I26" s="62"/>
      <c r="J26" s="42"/>
      <c r="K26" s="35"/>
      <c r="L26" s="41" t="s">
        <v>14</v>
      </c>
      <c r="M26" s="41"/>
      <c r="N26" s="119">
        <v>19.208008778957428</v>
      </c>
      <c r="O26" s="119">
        <v>19.042797417478472</v>
      </c>
      <c r="P26" s="119">
        <v>17.71652854171014</v>
      </c>
      <c r="Q26" s="119">
        <v>19.521533355325605</v>
      </c>
      <c r="R26" s="119">
        <v>24.511131906528334</v>
      </c>
      <c r="S26" s="36"/>
    </row>
    <row r="27" spans="1:19" ht="12.75" customHeight="1">
      <c r="A27" s="62"/>
      <c r="B27" s="62"/>
      <c r="C27" s="62"/>
      <c r="D27" s="62"/>
      <c r="E27" s="62"/>
      <c r="F27" s="62"/>
      <c r="G27" s="62"/>
      <c r="H27" s="62"/>
      <c r="I27" s="62"/>
      <c r="J27" s="42"/>
      <c r="K27" s="35"/>
      <c r="L27" s="40" t="s">
        <v>100</v>
      </c>
      <c r="M27" s="40"/>
      <c r="N27" s="118">
        <v>19.221333888603663</v>
      </c>
      <c r="O27" s="118">
        <v>19.883289814075557</v>
      </c>
      <c r="P27" s="118">
        <v>18.92796998107228</v>
      </c>
      <c r="Q27" s="118">
        <v>19.582988163550958</v>
      </c>
      <c r="R27" s="118">
        <v>22.384418152697535</v>
      </c>
      <c r="S27" s="36"/>
    </row>
    <row r="28" spans="1:19" ht="12.75" customHeight="1">
      <c r="A28" s="33"/>
      <c r="B28" s="62"/>
      <c r="C28" s="62"/>
      <c r="D28" s="62"/>
      <c r="E28" s="62"/>
      <c r="F28" s="62"/>
      <c r="G28" s="62"/>
      <c r="H28" s="62"/>
      <c r="I28" s="62"/>
      <c r="J28" s="42"/>
      <c r="K28" s="35"/>
      <c r="L28" s="41" t="s">
        <v>12</v>
      </c>
      <c r="M28" s="41"/>
      <c r="N28" s="119">
        <v>19.28153683769699</v>
      </c>
      <c r="O28" s="119">
        <v>21.84105474328387</v>
      </c>
      <c r="P28" s="119">
        <v>20.352578288616023</v>
      </c>
      <c r="Q28" s="119">
        <v>18.628943582283433</v>
      </c>
      <c r="R28" s="119">
        <v>19.89588654811967</v>
      </c>
      <c r="S28" s="36"/>
    </row>
    <row r="29" spans="1:19" ht="12.75" customHeight="1">
      <c r="A29" s="33"/>
      <c r="B29" s="33"/>
      <c r="C29" s="33"/>
      <c r="D29" s="33"/>
      <c r="E29" s="33"/>
      <c r="F29" s="33"/>
      <c r="G29" s="33"/>
      <c r="H29" s="33"/>
      <c r="I29" s="33"/>
      <c r="J29" s="42"/>
      <c r="K29" s="35"/>
      <c r="L29" s="40" t="s">
        <v>21</v>
      </c>
      <c r="M29" s="40"/>
      <c r="N29" s="118">
        <v>19.293062678500139</v>
      </c>
      <c r="O29" s="118">
        <v>18.48724011915364</v>
      </c>
      <c r="P29" s="118">
        <v>19.229186500015356</v>
      </c>
      <c r="Q29" s="118">
        <v>20.84328839480392</v>
      </c>
      <c r="R29" s="118">
        <v>22.147222307526945</v>
      </c>
      <c r="S29" s="36"/>
    </row>
    <row r="30" spans="1:19" ht="12.75" customHeight="1">
      <c r="A30" s="33"/>
      <c r="B30" s="33"/>
      <c r="C30" s="33"/>
      <c r="D30" s="33"/>
      <c r="E30" s="33"/>
      <c r="F30" s="33"/>
      <c r="G30" s="33"/>
      <c r="H30" s="33"/>
      <c r="I30" s="33"/>
      <c r="J30" s="42"/>
      <c r="K30" s="35"/>
      <c r="L30" s="41" t="s">
        <v>32</v>
      </c>
      <c r="M30" s="41"/>
      <c r="N30" s="119">
        <v>19.384039955002837</v>
      </c>
      <c r="O30" s="119">
        <v>19.807341357225056</v>
      </c>
      <c r="P30" s="119">
        <v>18.832553459964277</v>
      </c>
      <c r="Q30" s="119">
        <v>19.556072744555848</v>
      </c>
      <c r="R30" s="119">
        <v>22.419992483251988</v>
      </c>
      <c r="S30" s="36"/>
    </row>
    <row r="31" spans="1:19" ht="12.75" customHeight="1">
      <c r="A31" s="33"/>
      <c r="B31" s="33"/>
      <c r="C31" s="33"/>
      <c r="D31" s="33"/>
      <c r="E31" s="33"/>
      <c r="F31" s="33"/>
      <c r="G31" s="33"/>
      <c r="H31" s="33"/>
      <c r="I31" s="33"/>
      <c r="J31" s="42"/>
      <c r="K31" s="35"/>
      <c r="L31" s="40" t="s">
        <v>44</v>
      </c>
      <c r="M31" s="40"/>
      <c r="N31" s="118">
        <v>19.406203410008573</v>
      </c>
      <c r="O31" s="118">
        <v>19.881905468885012</v>
      </c>
      <c r="P31" s="118">
        <v>19.085740861508285</v>
      </c>
      <c r="Q31" s="118">
        <v>19.699120525291978</v>
      </c>
      <c r="R31" s="118">
        <v>21.927029734306135</v>
      </c>
      <c r="S31" s="36"/>
    </row>
    <row r="32" spans="1:19" ht="12.75" customHeight="1">
      <c r="A32" s="33"/>
      <c r="B32" s="33"/>
      <c r="C32" s="33"/>
      <c r="D32" s="33"/>
      <c r="E32" s="33"/>
      <c r="F32" s="33"/>
      <c r="G32" s="33"/>
      <c r="H32" s="33"/>
      <c r="I32" s="33"/>
      <c r="J32" s="35"/>
      <c r="K32" s="35"/>
      <c r="L32" s="41" t="s">
        <v>18</v>
      </c>
      <c r="M32" s="41"/>
      <c r="N32" s="119">
        <v>19.538514318411703</v>
      </c>
      <c r="O32" s="119">
        <v>19.978618277385127</v>
      </c>
      <c r="P32" s="119">
        <v>18.814903149278354</v>
      </c>
      <c r="Q32" s="119">
        <v>20.187435041465857</v>
      </c>
      <c r="R32" s="119">
        <v>21.480529213458968</v>
      </c>
      <c r="S32" s="36"/>
    </row>
    <row r="33" spans="1:19" ht="12.75" customHeight="1">
      <c r="A33" s="33"/>
      <c r="B33" s="33"/>
      <c r="C33" s="33"/>
      <c r="D33" s="33"/>
      <c r="E33" s="33"/>
      <c r="F33" s="33"/>
      <c r="G33" s="33"/>
      <c r="H33" s="33"/>
      <c r="I33" s="33"/>
      <c r="J33" s="35"/>
      <c r="K33" s="35"/>
      <c r="L33" s="40" t="s">
        <v>5</v>
      </c>
      <c r="M33" s="40"/>
      <c r="N33" s="118">
        <v>19.63970528071194</v>
      </c>
      <c r="O33" s="118">
        <v>20.80490627349981</v>
      </c>
      <c r="P33" s="118">
        <v>18.294493300240404</v>
      </c>
      <c r="Q33" s="118">
        <v>16.998570042587016</v>
      </c>
      <c r="R33" s="118">
        <v>24.26232510296083</v>
      </c>
      <c r="S33" s="36"/>
    </row>
    <row r="34" spans="1:19" ht="12.75" customHeight="1">
      <c r="A34" s="33"/>
      <c r="B34" s="33"/>
      <c r="C34" s="33"/>
      <c r="D34" s="33"/>
      <c r="E34" s="33"/>
      <c r="F34" s="33"/>
      <c r="G34" s="33"/>
      <c r="H34" s="33"/>
      <c r="I34" s="33"/>
      <c r="J34" s="35"/>
      <c r="K34" s="35"/>
      <c r="L34" s="41" t="s">
        <v>10</v>
      </c>
      <c r="M34" s="41"/>
      <c r="N34" s="119">
        <v>19.641708710192731</v>
      </c>
      <c r="O34" s="119">
        <v>18.623470056198503</v>
      </c>
      <c r="P34" s="119">
        <v>18.280808614804684</v>
      </c>
      <c r="Q34" s="119">
        <v>20.006711640789309</v>
      </c>
      <c r="R34" s="119">
        <v>23.447300978014781</v>
      </c>
      <c r="S34" s="36"/>
    </row>
    <row r="35" spans="1:19" ht="13.5" customHeight="1">
      <c r="A35" s="33"/>
      <c r="B35" s="33"/>
      <c r="C35" s="33"/>
      <c r="D35" s="33"/>
      <c r="E35" s="33"/>
      <c r="F35" s="33"/>
      <c r="G35" s="33"/>
      <c r="H35" s="33"/>
      <c r="I35" s="33"/>
      <c r="J35" s="35"/>
      <c r="K35" s="35"/>
      <c r="L35" s="40" t="s">
        <v>6</v>
      </c>
      <c r="M35" s="40"/>
      <c r="N35" s="118">
        <v>19.667119525400921</v>
      </c>
      <c r="O35" s="118">
        <v>20.767402142072608</v>
      </c>
      <c r="P35" s="118">
        <v>18.486072542577123</v>
      </c>
      <c r="Q35" s="118">
        <v>17.869145316077038</v>
      </c>
      <c r="R35" s="118">
        <v>23.210260473872317</v>
      </c>
      <c r="S35" s="36"/>
    </row>
    <row r="36" spans="1:19" ht="13.5" customHeight="1">
      <c r="A36" s="33"/>
      <c r="B36" s="33"/>
      <c r="C36" s="33"/>
      <c r="D36" s="33"/>
      <c r="E36" s="33"/>
      <c r="F36" s="33"/>
      <c r="G36" s="33"/>
      <c r="H36" s="33"/>
      <c r="I36" s="33"/>
      <c r="J36" s="35"/>
      <c r="K36" s="35"/>
      <c r="L36" s="41" t="s">
        <v>27</v>
      </c>
      <c r="M36" s="41"/>
      <c r="N36" s="119">
        <v>19.77608347412005</v>
      </c>
      <c r="O36" s="119">
        <v>20.297796724411103</v>
      </c>
      <c r="P36" s="119">
        <v>18.646871908892759</v>
      </c>
      <c r="Q36" s="119">
        <v>19.169460516986316</v>
      </c>
      <c r="R36" s="119">
        <v>22.109787375589775</v>
      </c>
      <c r="S36" s="36"/>
    </row>
    <row r="37" spans="1:19" ht="13.5" customHeight="1">
      <c r="A37" s="33"/>
      <c r="B37" s="33"/>
      <c r="C37" s="33"/>
      <c r="D37" s="33"/>
      <c r="E37" s="33"/>
      <c r="F37" s="33"/>
      <c r="G37" s="33"/>
      <c r="H37" s="33"/>
      <c r="I37" s="33"/>
      <c r="J37" s="35"/>
      <c r="K37" s="35"/>
      <c r="L37" s="40" t="s">
        <v>38</v>
      </c>
      <c r="M37" s="40"/>
      <c r="N37" s="118">
        <v>19.877281781284932</v>
      </c>
      <c r="O37" s="118">
        <v>20.110649191026884</v>
      </c>
      <c r="P37" s="118">
        <v>19.168149355142237</v>
      </c>
      <c r="Q37" s="118">
        <v>19.434740492789864</v>
      </c>
      <c r="R37" s="118">
        <v>21.409179179756084</v>
      </c>
      <c r="S37" s="36"/>
    </row>
    <row r="38" spans="1:19">
      <c r="A38" s="33"/>
      <c r="B38" s="33"/>
      <c r="C38" s="33"/>
      <c r="D38" s="33"/>
      <c r="E38" s="33"/>
      <c r="F38" s="33"/>
      <c r="G38" s="33"/>
      <c r="H38" s="33"/>
      <c r="I38" s="33"/>
      <c r="J38" s="35"/>
      <c r="K38" s="35"/>
      <c r="L38" s="41" t="s">
        <v>20</v>
      </c>
      <c r="M38" s="41"/>
      <c r="N38" s="119">
        <v>20.016932983693021</v>
      </c>
      <c r="O38" s="119">
        <v>19.783828061606748</v>
      </c>
      <c r="P38" s="119">
        <v>20.22584173045853</v>
      </c>
      <c r="Q38" s="119">
        <v>20.414818702072793</v>
      </c>
      <c r="R38" s="119">
        <v>19.558578522168911</v>
      </c>
      <c r="S38" s="36"/>
    </row>
    <row r="39" spans="1:19">
      <c r="A39" s="33"/>
      <c r="B39" s="33"/>
      <c r="C39" s="33"/>
      <c r="D39" s="33"/>
      <c r="E39" s="33"/>
      <c r="F39" s="33"/>
      <c r="G39" s="33"/>
      <c r="H39" s="33"/>
      <c r="I39" s="33"/>
      <c r="J39" s="35"/>
      <c r="K39" s="35"/>
      <c r="L39" s="40" t="s">
        <v>31</v>
      </c>
      <c r="M39" s="40"/>
      <c r="N39" s="118">
        <v>20.084052849959882</v>
      </c>
      <c r="O39" s="118">
        <v>20.624591849035667</v>
      </c>
      <c r="P39" s="118">
        <v>20.334505558889749</v>
      </c>
      <c r="Q39" s="118">
        <v>19.707492348992243</v>
      </c>
      <c r="R39" s="118">
        <v>19.249357393122455</v>
      </c>
      <c r="S39" s="36"/>
    </row>
    <row r="40" spans="1:19" ht="13.5" customHeight="1">
      <c r="A40" s="33"/>
      <c r="B40" s="33"/>
      <c r="C40" s="33"/>
      <c r="D40" s="33"/>
      <c r="E40" s="33"/>
      <c r="F40" s="33"/>
      <c r="G40" s="33"/>
      <c r="H40" s="33"/>
      <c r="I40" s="33"/>
      <c r="J40" s="35"/>
      <c r="K40" s="35"/>
      <c r="L40" s="41" t="s">
        <v>40</v>
      </c>
      <c r="M40" s="41"/>
      <c r="N40" s="119">
        <v>20.259485343142813</v>
      </c>
      <c r="O40" s="119">
        <v>19.944706938249961</v>
      </c>
      <c r="P40" s="119">
        <v>18.572843724657069</v>
      </c>
      <c r="Q40" s="119">
        <v>19.410159264210233</v>
      </c>
      <c r="R40" s="119">
        <v>21.812804729739916</v>
      </c>
      <c r="S40" s="36"/>
    </row>
    <row r="41" spans="1:19" ht="13.5" customHeight="1">
      <c r="A41" s="33"/>
      <c r="B41" s="33"/>
      <c r="C41" s="33"/>
      <c r="D41" s="33"/>
      <c r="E41" s="33"/>
      <c r="F41" s="33"/>
      <c r="G41" s="33"/>
      <c r="H41" s="33"/>
      <c r="I41" s="33"/>
      <c r="J41" s="35"/>
      <c r="K41" s="35"/>
      <c r="L41" s="40" t="s">
        <v>11</v>
      </c>
      <c r="M41" s="40"/>
      <c r="N41" s="118">
        <v>20.308841116306017</v>
      </c>
      <c r="O41" s="118">
        <v>20.116956355033135</v>
      </c>
      <c r="P41" s="118">
        <v>17.962868397133001</v>
      </c>
      <c r="Q41" s="118">
        <v>17.481185785591769</v>
      </c>
      <c r="R41" s="118">
        <v>24.130148345936064</v>
      </c>
      <c r="S41" s="36"/>
    </row>
    <row r="42" spans="1:19" ht="13.5" customHeight="1">
      <c r="A42" s="33"/>
      <c r="B42" s="33"/>
      <c r="C42" s="33"/>
      <c r="D42" s="33"/>
      <c r="E42" s="33"/>
      <c r="F42" s="33"/>
      <c r="G42" s="33"/>
      <c r="H42" s="33"/>
      <c r="I42" s="33"/>
      <c r="J42" s="35"/>
      <c r="K42" s="35"/>
      <c r="L42" s="41" t="s">
        <v>9</v>
      </c>
      <c r="M42" s="41"/>
      <c r="N42" s="119">
        <v>20.419172074534668</v>
      </c>
      <c r="O42" s="119">
        <v>20.051416046711765</v>
      </c>
      <c r="P42" s="119">
        <v>20.191598115572987</v>
      </c>
      <c r="Q42" s="119">
        <v>20.206702662302082</v>
      </c>
      <c r="R42" s="119">
        <v>19.131111100878499</v>
      </c>
      <c r="S42" s="36"/>
    </row>
    <row r="43" spans="1:19" ht="13.5" customHeight="1">
      <c r="A43" s="33"/>
      <c r="B43" s="33"/>
      <c r="C43" s="33"/>
      <c r="D43" s="33"/>
      <c r="E43" s="33"/>
      <c r="F43" s="33"/>
      <c r="G43" s="33"/>
      <c r="H43" s="33"/>
      <c r="I43" s="33"/>
      <c r="J43" s="35"/>
      <c r="K43" s="35"/>
      <c r="L43" s="40" t="s">
        <v>33</v>
      </c>
      <c r="M43" s="40"/>
      <c r="N43" s="118">
        <v>20.496561269951123</v>
      </c>
      <c r="O43" s="118">
        <v>22.203094136136219</v>
      </c>
      <c r="P43" s="118">
        <v>18.481768242571047</v>
      </c>
      <c r="Q43" s="118">
        <v>16.785039722017963</v>
      </c>
      <c r="R43" s="118">
        <v>22.033536629323642</v>
      </c>
      <c r="S43" s="36"/>
    </row>
    <row r="44" spans="1:19" ht="12.75" customHeight="1">
      <c r="A44" s="33"/>
      <c r="B44" s="33"/>
      <c r="C44" s="33"/>
      <c r="D44" s="33"/>
      <c r="E44" s="33"/>
      <c r="F44" s="33"/>
      <c r="G44" s="33"/>
      <c r="H44" s="33"/>
      <c r="I44" s="33"/>
      <c r="J44" s="35"/>
      <c r="K44" s="35"/>
      <c r="L44" s="41" t="s">
        <v>35</v>
      </c>
      <c r="M44" s="41"/>
      <c r="N44" s="119">
        <v>20.652731917923003</v>
      </c>
      <c r="O44" s="119">
        <v>21.356747938783624</v>
      </c>
      <c r="P44" s="119">
        <v>17.979983645620713</v>
      </c>
      <c r="Q44" s="119">
        <v>17.031923194989144</v>
      </c>
      <c r="R44" s="119">
        <v>22.978613302683517</v>
      </c>
      <c r="S44" s="36"/>
    </row>
    <row r="45" spans="1:19" ht="12.75" customHeight="1">
      <c r="A45" s="33"/>
      <c r="B45" s="33"/>
      <c r="C45" s="33"/>
      <c r="D45" s="33"/>
      <c r="E45" s="33"/>
      <c r="F45" s="33"/>
      <c r="G45" s="33"/>
      <c r="H45" s="33"/>
      <c r="I45" s="33"/>
      <c r="J45" s="35"/>
      <c r="K45" s="35"/>
      <c r="L45" s="40" t="s">
        <v>8</v>
      </c>
      <c r="M45" s="40"/>
      <c r="N45" s="118">
        <v>20.78177984364979</v>
      </c>
      <c r="O45" s="118">
        <v>20.189756970583186</v>
      </c>
      <c r="P45" s="118">
        <v>18.14111921740902</v>
      </c>
      <c r="Q45" s="118">
        <v>19.428824095962678</v>
      </c>
      <c r="R45" s="118">
        <v>21.458519872395328</v>
      </c>
      <c r="S45" s="72"/>
    </row>
    <row r="46" spans="1:19" ht="13.5" customHeight="1">
      <c r="A46" s="33"/>
      <c r="B46" s="33"/>
      <c r="C46" s="33"/>
      <c r="D46" s="33"/>
      <c r="E46" s="33"/>
      <c r="F46" s="33"/>
      <c r="G46" s="33"/>
      <c r="H46" s="33"/>
      <c r="I46" s="33"/>
      <c r="J46" s="35"/>
      <c r="K46" s="35"/>
      <c r="L46" s="41" t="s">
        <v>13</v>
      </c>
      <c r="M46" s="41"/>
      <c r="N46" s="119">
        <v>21.451968503937007</v>
      </c>
      <c r="O46" s="119">
        <v>20.642716535433074</v>
      </c>
      <c r="P46" s="119">
        <v>17.982677165354332</v>
      </c>
      <c r="Q46" s="119">
        <v>18.694685039370075</v>
      </c>
      <c r="R46" s="119">
        <v>21.227952755905509</v>
      </c>
      <c r="S46" s="37"/>
    </row>
    <row r="47" spans="1:19" ht="13.5" customHeight="1">
      <c r="A47" s="33"/>
      <c r="B47" s="33"/>
      <c r="C47" s="33"/>
      <c r="D47" s="33"/>
      <c r="E47" s="33"/>
      <c r="F47" s="33"/>
      <c r="G47" s="33"/>
      <c r="H47" s="33"/>
      <c r="I47" s="33"/>
      <c r="J47" s="35"/>
      <c r="K47" s="35"/>
      <c r="L47" s="40" t="s">
        <v>26</v>
      </c>
      <c r="M47" s="40"/>
      <c r="N47" s="118">
        <v>22.825652443339344</v>
      </c>
      <c r="O47" s="118">
        <v>23.007028651489883</v>
      </c>
      <c r="P47" s="118">
        <v>20.247898067088496</v>
      </c>
      <c r="Q47" s="118">
        <v>17.471690692761381</v>
      </c>
      <c r="R47" s="118">
        <v>16.447730145320893</v>
      </c>
      <c r="S47" s="72"/>
    </row>
    <row r="48" spans="1:19" ht="13.5" customHeight="1">
      <c r="A48" s="33"/>
      <c r="B48" s="33"/>
      <c r="C48" s="33"/>
      <c r="D48" s="33"/>
      <c r="E48" s="33"/>
      <c r="F48" s="33"/>
      <c r="G48" s="33"/>
      <c r="H48" s="33"/>
      <c r="I48" s="33"/>
      <c r="J48" s="35"/>
      <c r="K48" s="35"/>
      <c r="L48" s="115" t="s">
        <v>103</v>
      </c>
      <c r="M48" s="115"/>
      <c r="N48" s="124">
        <v>24.116321372757916</v>
      </c>
      <c r="O48" s="124">
        <v>21.632058831818153</v>
      </c>
      <c r="P48" s="124">
        <v>19.526273937396478</v>
      </c>
      <c r="Q48" s="124">
        <v>18.13926826880251</v>
      </c>
      <c r="R48" s="124">
        <v>16.586077589224935</v>
      </c>
      <c r="S48" s="72"/>
    </row>
    <row r="49" spans="1:19" ht="12.75" customHeight="1">
      <c r="A49" s="33"/>
      <c r="B49" s="33"/>
      <c r="C49" s="33"/>
      <c r="D49" s="33"/>
      <c r="E49" s="33"/>
      <c r="F49" s="33"/>
      <c r="G49" s="33"/>
      <c r="H49" s="33"/>
      <c r="I49" s="33"/>
      <c r="J49" s="35"/>
      <c r="K49" s="35"/>
      <c r="L49" s="135" t="s">
        <v>69</v>
      </c>
      <c r="M49" s="135"/>
      <c r="N49" s="135"/>
      <c r="O49" s="135"/>
      <c r="P49" s="135"/>
      <c r="Q49" s="135"/>
      <c r="R49" s="135"/>
      <c r="S49" s="72"/>
    </row>
    <row r="50" spans="1:19" ht="12.75" customHeight="1">
      <c r="A50" s="33"/>
      <c r="B50" s="33"/>
      <c r="C50" s="33"/>
      <c r="D50" s="33"/>
      <c r="E50" s="33"/>
      <c r="F50" s="33"/>
      <c r="G50" s="33"/>
      <c r="H50" s="33"/>
      <c r="I50" s="33"/>
      <c r="J50" s="35"/>
      <c r="K50" s="38"/>
      <c r="L50" s="56"/>
      <c r="M50" s="78"/>
      <c r="N50" s="39"/>
      <c r="O50" s="39"/>
      <c r="P50" s="39"/>
      <c r="Q50" s="39"/>
      <c r="R50" s="39"/>
      <c r="S50" s="72"/>
    </row>
    <row r="51" spans="1:19" ht="12.75" customHeight="1">
      <c r="A51" s="33"/>
      <c r="B51" s="33"/>
      <c r="C51" s="33"/>
      <c r="D51" s="33"/>
      <c r="E51" s="33"/>
      <c r="F51" s="33"/>
      <c r="G51" s="33"/>
      <c r="H51" s="33"/>
      <c r="I51" s="33"/>
      <c r="J51" s="35"/>
      <c r="K51" s="38"/>
      <c r="L51" s="65"/>
      <c r="M51" s="38"/>
      <c r="N51" s="34"/>
      <c r="O51" s="34"/>
      <c r="P51" s="34"/>
      <c r="Q51" s="34"/>
      <c r="R51" s="34"/>
      <c r="S51" s="34"/>
    </row>
    <row r="52" spans="1:19" ht="13.5">
      <c r="A52" s="33"/>
      <c r="B52" s="33"/>
      <c r="C52" s="33"/>
      <c r="D52" s="33"/>
      <c r="E52" s="33"/>
      <c r="F52" s="33"/>
      <c r="G52" s="33"/>
      <c r="H52" s="33"/>
      <c r="I52" s="33"/>
      <c r="J52" s="38"/>
      <c r="K52" s="38"/>
      <c r="L52" s="71"/>
      <c r="M52" s="38"/>
      <c r="N52" s="34"/>
      <c r="O52" s="34"/>
      <c r="P52" s="34"/>
      <c r="Q52" s="34"/>
      <c r="R52" s="34"/>
      <c r="S52" s="33"/>
    </row>
    <row r="53" spans="1:19" ht="13.5">
      <c r="A53" s="33"/>
      <c r="B53" s="33"/>
      <c r="C53" s="33"/>
      <c r="D53" s="33"/>
      <c r="E53" s="33"/>
      <c r="F53" s="33"/>
      <c r="G53" s="33"/>
      <c r="H53" s="33"/>
      <c r="I53" s="33"/>
      <c r="J53" s="38"/>
      <c r="K53" s="38"/>
      <c r="L53" s="33"/>
      <c r="M53" s="33"/>
      <c r="N53" s="34"/>
      <c r="O53" s="34"/>
      <c r="P53" s="34"/>
      <c r="Q53" s="34"/>
      <c r="R53" s="34"/>
      <c r="S53" s="33"/>
    </row>
    <row r="54" spans="1:19" ht="13.5">
      <c r="A54" s="33"/>
      <c r="B54" s="33"/>
      <c r="C54" s="33"/>
      <c r="D54" s="33"/>
      <c r="E54" s="33"/>
      <c r="F54" s="33"/>
      <c r="G54" s="33"/>
      <c r="H54" s="33"/>
      <c r="I54" s="33"/>
      <c r="J54" s="38"/>
      <c r="K54" s="38"/>
      <c r="L54" s="33"/>
      <c r="M54" s="33"/>
      <c r="N54" s="34"/>
      <c r="O54" s="34"/>
      <c r="P54" s="34"/>
      <c r="Q54" s="34"/>
      <c r="R54" s="34"/>
      <c r="S54" s="33"/>
    </row>
    <row r="55" spans="1:19">
      <c r="A55" s="33"/>
      <c r="B55" s="33"/>
      <c r="C55" s="33"/>
      <c r="D55" s="33"/>
      <c r="E55" s="33"/>
      <c r="F55" s="33"/>
      <c r="G55" s="33"/>
      <c r="H55" s="33"/>
      <c r="I55" s="33"/>
      <c r="J55" s="50"/>
      <c r="K55" s="50"/>
      <c r="L55" s="33"/>
      <c r="M55" s="33"/>
      <c r="N55" s="34"/>
      <c r="O55" s="34"/>
      <c r="P55" s="34"/>
      <c r="Q55" s="34"/>
      <c r="R55" s="34"/>
      <c r="S55" s="33"/>
    </row>
    <row r="56" spans="1:19">
      <c r="A56" s="33"/>
      <c r="B56" s="33"/>
      <c r="C56" s="33"/>
      <c r="D56" s="33"/>
      <c r="E56" s="33"/>
      <c r="F56" s="33"/>
      <c r="G56" s="33"/>
      <c r="H56" s="33"/>
      <c r="I56" s="33"/>
      <c r="J56" s="33"/>
      <c r="K56" s="33"/>
      <c r="L56" s="33"/>
      <c r="M56" s="33"/>
      <c r="N56" s="34"/>
      <c r="O56" s="34"/>
      <c r="P56" s="34"/>
      <c r="Q56" s="34"/>
      <c r="R56" s="34"/>
      <c r="S56" s="33"/>
    </row>
    <row r="57" spans="1:19">
      <c r="A57" s="33"/>
      <c r="B57" s="33"/>
      <c r="C57" s="33"/>
      <c r="D57" s="33"/>
      <c r="E57" s="33"/>
      <c r="F57" s="33"/>
      <c r="G57" s="33"/>
      <c r="H57" s="33"/>
      <c r="I57" s="33"/>
      <c r="J57" s="33"/>
      <c r="K57" s="33"/>
      <c r="L57" s="33"/>
      <c r="M57" s="33"/>
      <c r="N57" s="34"/>
      <c r="O57" s="34"/>
      <c r="P57" s="34"/>
      <c r="Q57" s="34"/>
      <c r="R57" s="34"/>
      <c r="S57" s="33"/>
    </row>
    <row r="58" spans="1:19">
      <c r="B58" s="33"/>
      <c r="C58" s="33"/>
      <c r="D58" s="33"/>
      <c r="E58" s="33"/>
      <c r="F58" s="33"/>
      <c r="G58" s="33"/>
      <c r="H58" s="33"/>
      <c r="I58" s="33"/>
      <c r="J58" s="33"/>
      <c r="K58" s="33"/>
      <c r="L58" s="33"/>
      <c r="M58" s="33"/>
      <c r="N58" s="34"/>
      <c r="O58" s="34"/>
      <c r="P58" s="34"/>
      <c r="Q58" s="34"/>
      <c r="R58" s="34"/>
      <c r="S58" s="33"/>
    </row>
    <row r="59" spans="1:19">
      <c r="J59" s="33"/>
      <c r="K59" s="33"/>
      <c r="L59" s="33"/>
      <c r="M59" s="33"/>
      <c r="N59" s="34"/>
      <c r="O59" s="34"/>
      <c r="P59" s="34"/>
      <c r="Q59" s="34"/>
      <c r="R59" s="34"/>
      <c r="S59" s="33"/>
    </row>
    <row r="60" spans="1:19">
      <c r="J60" s="33"/>
      <c r="K60" s="33"/>
      <c r="L60" s="33"/>
      <c r="M60" s="33"/>
      <c r="N60" s="34"/>
      <c r="O60" s="34"/>
      <c r="P60" s="34"/>
      <c r="Q60" s="34"/>
      <c r="R60" s="34"/>
      <c r="S60" s="33"/>
    </row>
    <row r="61" spans="1:19">
      <c r="J61" s="33"/>
      <c r="K61" s="33"/>
      <c r="L61" s="33"/>
      <c r="M61" s="33"/>
      <c r="N61" s="34"/>
      <c r="O61" s="34"/>
      <c r="P61" s="34"/>
      <c r="Q61" s="34"/>
      <c r="R61" s="34"/>
      <c r="S61" s="33"/>
    </row>
    <row r="62" spans="1:19">
      <c r="J62" s="33"/>
      <c r="K62" s="33"/>
      <c r="L62" s="33"/>
      <c r="M62" s="33"/>
      <c r="N62" s="34"/>
      <c r="O62" s="34"/>
      <c r="P62" s="34"/>
      <c r="Q62" s="34"/>
      <c r="R62" s="34"/>
      <c r="S62" s="33"/>
    </row>
    <row r="63" spans="1:19">
      <c r="J63" s="33"/>
      <c r="K63" s="33"/>
      <c r="L63" s="33"/>
      <c r="M63" s="33"/>
      <c r="N63" s="34"/>
      <c r="O63" s="34"/>
      <c r="P63" s="34"/>
      <c r="Q63" s="34"/>
      <c r="R63" s="34"/>
      <c r="S63" s="33"/>
    </row>
    <row r="64" spans="1:19">
      <c r="J64" s="33"/>
      <c r="K64" s="33"/>
      <c r="L64" s="33"/>
      <c r="M64" s="33"/>
      <c r="N64" s="34"/>
      <c r="O64" s="34"/>
      <c r="P64" s="34"/>
      <c r="Q64" s="34"/>
      <c r="R64" s="34"/>
      <c r="S64" s="33"/>
    </row>
    <row r="65" spans="10:19">
      <c r="J65" s="33"/>
      <c r="K65" s="33"/>
      <c r="L65" s="33"/>
      <c r="M65" s="33"/>
      <c r="N65" s="34"/>
      <c r="O65" s="34"/>
      <c r="P65" s="34"/>
      <c r="Q65" s="34"/>
      <c r="R65" s="34"/>
      <c r="S65" s="33"/>
    </row>
    <row r="66" spans="10:19">
      <c r="J66" s="33"/>
      <c r="K66" s="33"/>
      <c r="L66" s="33"/>
      <c r="M66" s="33"/>
      <c r="N66" s="34"/>
      <c r="O66" s="34"/>
      <c r="P66" s="34"/>
      <c r="Q66" s="34"/>
      <c r="R66" s="34"/>
      <c r="S66" s="33"/>
    </row>
  </sheetData>
  <mergeCells count="7">
    <mergeCell ref="L49:R49"/>
    <mergeCell ref="A19:I20"/>
    <mergeCell ref="A1:I1"/>
    <mergeCell ref="L1:R1"/>
    <mergeCell ref="A2:I2"/>
    <mergeCell ref="L2:R2"/>
    <mergeCell ref="N3:R3"/>
  </mergeCells>
  <hyperlinks>
    <hyperlink ref="A22" r:id="rId1" display="United Nations Population Division World Population Prospects, the 2015 Revision"/>
  </hyperlinks>
  <pageMargins left="0.70866141732283472" right="0.70866141732283472" top="0.74803149606299213" bottom="0.74803149606299213" header="0.31496062992125984" footer="0.31496062992125984"/>
  <pageSetup paperSize="9" scale="70" orientation="landscape" r:id="rId2"/>
  <headerFooter>
    <oddHeader>&amp;LOECD Family database (http://www.oecd.org/els/family/database.htm)</oddHead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U65"/>
  <sheetViews>
    <sheetView showGridLines="0" zoomScaleNormal="100" workbookViewId="0">
      <selection sqref="A1:I1"/>
    </sheetView>
  </sheetViews>
  <sheetFormatPr defaultRowHeight="12.75"/>
  <cols>
    <col min="1" max="1" width="15.85546875" style="29" bestFit="1" customWidth="1"/>
    <col min="2" max="11" width="9.140625" style="29"/>
    <col min="12" max="12" width="14.28515625" style="29" customWidth="1"/>
    <col min="13" max="13" width="2.7109375" style="29" customWidth="1"/>
    <col min="14" max="20" width="13" style="32" customWidth="1"/>
    <col min="21" max="16384" width="9.140625" style="29"/>
  </cols>
  <sheetData>
    <row r="1" spans="1:21" ht="16.5" customHeight="1">
      <c r="A1" s="136" t="s">
        <v>99</v>
      </c>
      <c r="B1" s="137"/>
      <c r="C1" s="137"/>
      <c r="D1" s="137"/>
      <c r="E1" s="137"/>
      <c r="F1" s="137"/>
      <c r="G1" s="137"/>
      <c r="H1" s="137"/>
      <c r="I1" s="137"/>
      <c r="J1" s="49"/>
      <c r="K1" s="43"/>
      <c r="L1" s="138" t="s">
        <v>73</v>
      </c>
      <c r="M1" s="139"/>
      <c r="N1" s="139"/>
      <c r="O1" s="139"/>
      <c r="P1" s="139"/>
      <c r="Q1" s="139"/>
      <c r="R1" s="139"/>
      <c r="S1" s="139"/>
      <c r="T1" s="139"/>
      <c r="U1" s="47"/>
    </row>
    <row r="2" spans="1:21" ht="13.5" thickBot="1">
      <c r="A2" s="140" t="s">
        <v>89</v>
      </c>
      <c r="B2" s="140"/>
      <c r="C2" s="140"/>
      <c r="D2" s="140"/>
      <c r="E2" s="140"/>
      <c r="F2" s="140"/>
      <c r="G2" s="140"/>
      <c r="H2" s="140"/>
      <c r="I2" s="140"/>
      <c r="J2" s="43"/>
      <c r="K2" s="43"/>
      <c r="L2" s="141" t="s">
        <v>89</v>
      </c>
      <c r="M2" s="141"/>
      <c r="N2" s="141"/>
      <c r="O2" s="141"/>
      <c r="P2" s="141"/>
      <c r="Q2" s="141"/>
      <c r="R2" s="141"/>
      <c r="S2" s="141"/>
      <c r="T2" s="141"/>
      <c r="U2" s="47"/>
    </row>
    <row r="3" spans="1:21" ht="12.75" customHeight="1">
      <c r="A3" s="76"/>
      <c r="B3" s="76"/>
      <c r="C3" s="76"/>
      <c r="D3" s="76"/>
      <c r="E3" s="76"/>
      <c r="F3" s="76"/>
      <c r="G3" s="76"/>
      <c r="H3" s="76"/>
      <c r="I3" s="76"/>
      <c r="J3" s="43"/>
      <c r="K3" s="43"/>
      <c r="L3" s="48"/>
      <c r="M3" s="48"/>
      <c r="N3" s="134"/>
      <c r="O3" s="134"/>
      <c r="P3" s="134"/>
      <c r="Q3" s="134"/>
      <c r="R3" s="134"/>
      <c r="S3" s="134"/>
      <c r="T3" s="134"/>
      <c r="U3" s="47"/>
    </row>
    <row r="4" spans="1:21">
      <c r="A4" s="45"/>
      <c r="B4" s="45"/>
      <c r="C4" s="45"/>
      <c r="D4" s="45"/>
      <c r="E4" s="45"/>
      <c r="F4" s="45"/>
      <c r="G4" s="45"/>
      <c r="H4" s="45"/>
      <c r="I4" s="45"/>
      <c r="J4" s="43"/>
      <c r="K4" s="43"/>
      <c r="L4" s="46"/>
      <c r="M4" s="46"/>
      <c r="N4" s="79" t="s">
        <v>58</v>
      </c>
      <c r="O4" s="79" t="s">
        <v>40</v>
      </c>
      <c r="P4" s="79" t="s">
        <v>26</v>
      </c>
      <c r="Q4" s="79" t="s">
        <v>70</v>
      </c>
      <c r="R4" s="79" t="s">
        <v>22</v>
      </c>
      <c r="S4" s="79" t="s">
        <v>16</v>
      </c>
      <c r="T4" s="79" t="s">
        <v>14</v>
      </c>
      <c r="U4" s="43"/>
    </row>
    <row r="5" spans="1:21">
      <c r="A5" s="45"/>
      <c r="B5" s="45"/>
      <c r="C5" s="45"/>
      <c r="D5" s="45"/>
      <c r="E5" s="45"/>
      <c r="F5" s="45"/>
      <c r="G5" s="45"/>
      <c r="H5" s="45"/>
      <c r="I5" s="45"/>
      <c r="J5" s="43"/>
      <c r="K5" s="43"/>
      <c r="L5" s="40">
        <v>2000</v>
      </c>
      <c r="M5" s="40"/>
      <c r="N5" s="106">
        <v>100</v>
      </c>
      <c r="O5" s="106">
        <v>100</v>
      </c>
      <c r="P5" s="106">
        <v>100</v>
      </c>
      <c r="Q5" s="106">
        <v>100</v>
      </c>
      <c r="R5" s="106">
        <v>100</v>
      </c>
      <c r="S5" s="106">
        <v>100</v>
      </c>
      <c r="T5" s="106">
        <v>100</v>
      </c>
      <c r="U5" s="43"/>
    </row>
    <row r="6" spans="1:21">
      <c r="A6" s="44"/>
      <c r="B6" s="44"/>
      <c r="C6" s="44"/>
      <c r="D6" s="44"/>
      <c r="E6" s="44"/>
      <c r="F6" s="44"/>
      <c r="G6" s="44"/>
      <c r="H6" s="44"/>
      <c r="I6" s="44"/>
      <c r="J6" s="35"/>
      <c r="K6" s="35"/>
      <c r="L6" s="41">
        <v>2001</v>
      </c>
      <c r="M6" s="41"/>
      <c r="N6" s="107">
        <v>99.595478052134894</v>
      </c>
      <c r="O6" s="107">
        <v>99.965463763343848</v>
      </c>
      <c r="P6" s="107">
        <v>99.725232640417062</v>
      </c>
      <c r="Q6" s="107">
        <v>101.81414111275686</v>
      </c>
      <c r="R6" s="107">
        <v>98.233821468310794</v>
      </c>
      <c r="S6" s="107">
        <v>96.236513430365221</v>
      </c>
      <c r="T6" s="107">
        <v>96.561155012970133</v>
      </c>
      <c r="U6" s="36"/>
    </row>
    <row r="7" spans="1:21">
      <c r="A7" s="44"/>
      <c r="B7" s="44"/>
      <c r="C7" s="44"/>
      <c r="D7" s="44"/>
      <c r="E7" s="44"/>
      <c r="F7" s="44"/>
      <c r="G7" s="44"/>
      <c r="H7" s="44"/>
      <c r="I7" s="44"/>
      <c r="J7" s="35"/>
      <c r="K7" s="35"/>
      <c r="L7" s="40">
        <v>2002</v>
      </c>
      <c r="M7" s="40"/>
      <c r="N7" s="106">
        <v>99.255478338264922</v>
      </c>
      <c r="O7" s="106">
        <v>99.955560359237197</v>
      </c>
      <c r="P7" s="106">
        <v>99.812890722832691</v>
      </c>
      <c r="Q7" s="106">
        <v>103.3865072514732</v>
      </c>
      <c r="R7" s="106">
        <v>97.200669361540491</v>
      </c>
      <c r="S7" s="106">
        <v>92.878414790478601</v>
      </c>
      <c r="T7" s="106">
        <v>93.467115257960359</v>
      </c>
      <c r="U7" s="36"/>
    </row>
    <row r="8" spans="1:21">
      <c r="A8" s="44"/>
      <c r="B8" s="44"/>
      <c r="C8" s="44"/>
      <c r="D8" s="44"/>
      <c r="E8" s="44"/>
      <c r="F8" s="44"/>
      <c r="G8" s="44"/>
      <c r="H8" s="44"/>
      <c r="I8" s="44"/>
      <c r="J8" s="35"/>
      <c r="K8" s="35"/>
      <c r="L8" s="41">
        <v>2003</v>
      </c>
      <c r="M8" s="41"/>
      <c r="N8" s="107">
        <v>98.948536590898712</v>
      </c>
      <c r="O8" s="107">
        <v>100.02495959461397</v>
      </c>
      <c r="P8" s="107">
        <v>100.36157439265475</v>
      </c>
      <c r="Q8" s="107">
        <v>104.91755141862235</v>
      </c>
      <c r="R8" s="107">
        <v>96.514552287959333</v>
      </c>
      <c r="S8" s="107">
        <v>89.868100370783253</v>
      </c>
      <c r="T8" s="107">
        <v>90.625149736604513</v>
      </c>
      <c r="U8" s="36"/>
    </row>
    <row r="9" spans="1:21">
      <c r="A9" s="44"/>
      <c r="B9" s="44"/>
      <c r="C9" s="44"/>
      <c r="D9" s="44"/>
      <c r="E9" s="44"/>
      <c r="F9" s="44"/>
      <c r="G9" s="44"/>
      <c r="H9" s="44"/>
      <c r="I9" s="44"/>
      <c r="J9" s="35"/>
      <c r="K9" s="35"/>
      <c r="L9" s="40">
        <v>2004</v>
      </c>
      <c r="M9" s="40"/>
      <c r="N9" s="106">
        <v>98.631237054174292</v>
      </c>
      <c r="O9" s="106">
        <v>100.24502127723751</v>
      </c>
      <c r="P9" s="106">
        <v>101.48459479109171</v>
      </c>
      <c r="Q9" s="106">
        <v>106.70144105935802</v>
      </c>
      <c r="R9" s="106">
        <v>95.504174195312203</v>
      </c>
      <c r="S9" s="106">
        <v>87.080919086219225</v>
      </c>
      <c r="T9" s="106">
        <v>87.915469165298887</v>
      </c>
      <c r="U9" s="36"/>
    </row>
    <row r="10" spans="1:21">
      <c r="A10" s="44"/>
      <c r="B10" s="44"/>
      <c r="C10" s="44"/>
      <c r="D10" s="44"/>
      <c r="E10" s="44"/>
      <c r="F10" s="44"/>
      <c r="G10" s="44"/>
      <c r="H10" s="44"/>
      <c r="I10" s="44"/>
      <c r="J10" s="35"/>
      <c r="K10" s="35"/>
      <c r="L10" s="41">
        <v>2005</v>
      </c>
      <c r="M10" s="41"/>
      <c r="N10" s="107">
        <v>98.301353482750329</v>
      </c>
      <c r="O10" s="107">
        <v>100.71234130046278</v>
      </c>
      <c r="P10" s="107">
        <v>103.22292386512572</v>
      </c>
      <c r="Q10" s="107">
        <v>108.89760320724801</v>
      </c>
      <c r="R10" s="107">
        <v>93.877567104784092</v>
      </c>
      <c r="S10" s="107">
        <v>84.518741100969635</v>
      </c>
      <c r="T10" s="107">
        <v>85.3310271155962</v>
      </c>
      <c r="U10" s="36"/>
    </row>
    <row r="11" spans="1:21">
      <c r="A11" s="44"/>
      <c r="B11" s="44"/>
      <c r="C11" s="44"/>
      <c r="D11" s="44"/>
      <c r="E11" s="44"/>
      <c r="F11" s="44"/>
      <c r="G11" s="44"/>
      <c r="H11" s="44"/>
      <c r="I11" s="44"/>
      <c r="J11" s="35"/>
      <c r="K11" s="35"/>
      <c r="L11" s="40">
        <v>2006</v>
      </c>
      <c r="M11" s="40"/>
      <c r="N11" s="106">
        <v>98.188759400054423</v>
      </c>
      <c r="O11" s="106">
        <v>101.22756966944246</v>
      </c>
      <c r="P11" s="106">
        <v>105.48404039323344</v>
      </c>
      <c r="Q11" s="106">
        <v>110.67829601923779</v>
      </c>
      <c r="R11" s="106">
        <v>91.753729078485577</v>
      </c>
      <c r="S11" s="106">
        <v>82.332360007931612</v>
      </c>
      <c r="T11" s="106">
        <v>83.348162150532389</v>
      </c>
      <c r="U11" s="36"/>
    </row>
    <row r="12" spans="1:21">
      <c r="A12" s="44"/>
      <c r="B12" s="44"/>
      <c r="C12" s="44"/>
      <c r="D12" s="44"/>
      <c r="E12" s="44"/>
      <c r="F12" s="44"/>
      <c r="G12" s="44"/>
      <c r="H12" s="44"/>
      <c r="I12" s="44"/>
      <c r="J12" s="35"/>
      <c r="K12" s="35"/>
      <c r="L12" s="41">
        <v>2007</v>
      </c>
      <c r="M12" s="41"/>
      <c r="N12" s="107">
        <v>98.074625967997591</v>
      </c>
      <c r="O12" s="107">
        <v>102.08165029923866</v>
      </c>
      <c r="P12" s="107">
        <v>108.28010222318404</v>
      </c>
      <c r="Q12" s="107">
        <v>112.92915945900184</v>
      </c>
      <c r="R12" s="107">
        <v>89.427821574964824</v>
      </c>
      <c r="S12" s="107">
        <v>80.632447083306516</v>
      </c>
      <c r="T12" s="107">
        <v>81.528492468307519</v>
      </c>
      <c r="U12" s="36"/>
    </row>
    <row r="13" spans="1:21">
      <c r="A13" s="44"/>
      <c r="B13" s="44"/>
      <c r="C13" s="44"/>
      <c r="D13" s="44"/>
      <c r="E13" s="44"/>
      <c r="F13" s="44"/>
      <c r="G13" s="44"/>
      <c r="H13" s="44"/>
      <c r="I13" s="44"/>
      <c r="J13" s="35"/>
      <c r="K13" s="35"/>
      <c r="L13" s="40">
        <v>2008</v>
      </c>
      <c r="M13" s="40"/>
      <c r="N13" s="106">
        <v>97.958864554840432</v>
      </c>
      <c r="O13" s="106">
        <v>103.25248904718698</v>
      </c>
      <c r="P13" s="106">
        <v>111.37901604106435</v>
      </c>
      <c r="Q13" s="106">
        <v>115.41422020466807</v>
      </c>
      <c r="R13" s="106">
        <v>86.875709257007244</v>
      </c>
      <c r="S13" s="106">
        <v>79.334075651457098</v>
      </c>
      <c r="T13" s="106">
        <v>79.953944543668612</v>
      </c>
      <c r="U13" s="36"/>
    </row>
    <row r="14" spans="1:21">
      <c r="A14" s="44"/>
      <c r="B14" s="44"/>
      <c r="C14" s="44"/>
      <c r="D14" s="44"/>
      <c r="E14" s="44"/>
      <c r="F14" s="44"/>
      <c r="G14" s="44"/>
      <c r="H14" s="44"/>
      <c r="I14" s="44"/>
      <c r="J14" s="35"/>
      <c r="K14" s="35"/>
      <c r="L14" s="41">
        <v>2009</v>
      </c>
      <c r="M14" s="41"/>
      <c r="N14" s="107">
        <v>97.834151336002648</v>
      </c>
      <c r="O14" s="107">
        <v>104.53643774051575</v>
      </c>
      <c r="P14" s="107">
        <v>114.26066911930984</v>
      </c>
      <c r="Q14" s="107">
        <v>117.79787043845096</v>
      </c>
      <c r="R14" s="107">
        <v>84.241590017182332</v>
      </c>
      <c r="S14" s="107">
        <v>78.280019285239149</v>
      </c>
      <c r="T14" s="107">
        <v>78.72288651773961</v>
      </c>
      <c r="U14" s="36"/>
    </row>
    <row r="15" spans="1:21">
      <c r="A15" s="44"/>
      <c r="B15" s="44"/>
      <c r="C15" s="44"/>
      <c r="D15" s="44"/>
      <c r="E15" s="44"/>
      <c r="F15" s="44"/>
      <c r="G15" s="44"/>
      <c r="H15" s="44"/>
      <c r="I15" s="44"/>
      <c r="J15" s="35"/>
      <c r="K15" s="35"/>
      <c r="L15" s="40">
        <v>2010</v>
      </c>
      <c r="M15" s="40"/>
      <c r="N15" s="106">
        <v>97.681988616624338</v>
      </c>
      <c r="O15" s="106">
        <v>105.72891819134685</v>
      </c>
      <c r="P15" s="106">
        <v>116.47765266001554</v>
      </c>
      <c r="Q15" s="106">
        <v>119.89901573194945</v>
      </c>
      <c r="R15" s="106">
        <v>81.667573703618658</v>
      </c>
      <c r="S15" s="106">
        <v>77.350123251777788</v>
      </c>
      <c r="T15" s="106">
        <v>77.863410151930395</v>
      </c>
      <c r="U15" s="36"/>
    </row>
    <row r="16" spans="1:21">
      <c r="A16" s="44"/>
      <c r="B16" s="44"/>
      <c r="C16" s="44"/>
      <c r="D16" s="44"/>
      <c r="E16" s="44"/>
      <c r="F16" s="44"/>
      <c r="G16" s="44"/>
      <c r="H16" s="44"/>
      <c r="I16" s="44"/>
      <c r="J16" s="35"/>
      <c r="K16" s="35"/>
      <c r="L16" s="41">
        <v>2011</v>
      </c>
      <c r="M16" s="41"/>
      <c r="N16" s="107">
        <v>97.68134185577118</v>
      </c>
      <c r="O16" s="107">
        <v>107.44230764397011</v>
      </c>
      <c r="P16" s="107">
        <v>119.03991907736524</v>
      </c>
      <c r="Q16" s="107">
        <v>122.89101063596762</v>
      </c>
      <c r="R16" s="107">
        <v>79.565455433710881</v>
      </c>
      <c r="S16" s="107">
        <v>77.148371000783214</v>
      </c>
      <c r="T16" s="107">
        <v>77.596021680451059</v>
      </c>
      <c r="U16" s="36"/>
    </row>
    <row r="17" spans="1:21" ht="12.75" customHeight="1">
      <c r="A17" s="44"/>
      <c r="B17" s="44"/>
      <c r="C17" s="44"/>
      <c r="D17" s="44"/>
      <c r="E17" s="44"/>
      <c r="F17" s="44"/>
      <c r="G17" s="44"/>
      <c r="H17" s="44"/>
      <c r="I17" s="44"/>
      <c r="J17" s="35"/>
      <c r="K17" s="35"/>
      <c r="L17" s="40">
        <v>2012</v>
      </c>
      <c r="M17" s="40"/>
      <c r="N17" s="106">
        <v>97.535151326947187</v>
      </c>
      <c r="O17" s="106">
        <v>108.74204145856532</v>
      </c>
      <c r="P17" s="106">
        <v>120.85459943538956</v>
      </c>
      <c r="Q17" s="106">
        <v>125.66437797408676</v>
      </c>
      <c r="R17" s="106">
        <v>77.343653322390864</v>
      </c>
      <c r="S17" s="106">
        <v>76.626303395011163</v>
      </c>
      <c r="T17" s="106">
        <v>77.43310825475001</v>
      </c>
      <c r="U17" s="36"/>
    </row>
    <row r="18" spans="1:21">
      <c r="A18" s="44"/>
      <c r="B18" s="44"/>
      <c r="C18" s="44"/>
      <c r="D18" s="44"/>
      <c r="E18" s="44"/>
      <c r="F18" s="44"/>
      <c r="G18" s="44"/>
      <c r="H18" s="44"/>
      <c r="I18" s="44"/>
      <c r="J18" s="35"/>
      <c r="K18" s="35"/>
      <c r="L18" s="41">
        <v>2013</v>
      </c>
      <c r="M18" s="41"/>
      <c r="N18" s="107">
        <v>97.331391138780958</v>
      </c>
      <c r="O18" s="107">
        <v>109.86806353259955</v>
      </c>
      <c r="P18" s="107">
        <v>122.07512577293519</v>
      </c>
      <c r="Q18" s="107">
        <v>128.24931001779566</v>
      </c>
      <c r="R18" s="107">
        <v>75.208566468442328</v>
      </c>
      <c r="S18" s="107">
        <v>76.013300713779316</v>
      </c>
      <c r="T18" s="107">
        <v>77.449925730644182</v>
      </c>
      <c r="U18" s="36"/>
    </row>
    <row r="19" spans="1:21" ht="12.75" customHeight="1">
      <c r="A19" s="143" t="s">
        <v>71</v>
      </c>
      <c r="B19" s="143"/>
      <c r="C19" s="143"/>
      <c r="D19" s="143"/>
      <c r="E19" s="143"/>
      <c r="F19" s="143"/>
      <c r="G19" s="143"/>
      <c r="H19" s="143"/>
      <c r="I19" s="143"/>
      <c r="J19" s="35"/>
      <c r="K19" s="35"/>
      <c r="L19" s="40">
        <v>2014</v>
      </c>
      <c r="M19" s="40"/>
      <c r="N19" s="106">
        <v>97.171267449676805</v>
      </c>
      <c r="O19" s="106">
        <v>111.13466870097</v>
      </c>
      <c r="P19" s="106">
        <v>123.09480446533436</v>
      </c>
      <c r="Q19" s="106">
        <v>130.69316719295935</v>
      </c>
      <c r="R19" s="106">
        <v>73.397228857961494</v>
      </c>
      <c r="S19" s="106">
        <v>75.619412304221328</v>
      </c>
      <c r="T19" s="106">
        <v>77.686122012196904</v>
      </c>
      <c r="U19" s="36"/>
    </row>
    <row r="20" spans="1:21" ht="12.75" customHeight="1">
      <c r="A20" s="143"/>
      <c r="B20" s="143"/>
      <c r="C20" s="143"/>
      <c r="D20" s="143"/>
      <c r="E20" s="143"/>
      <c r="F20" s="143"/>
      <c r="G20" s="143"/>
      <c r="H20" s="143"/>
      <c r="I20" s="143"/>
      <c r="J20" s="43"/>
      <c r="K20" s="43"/>
      <c r="L20" s="115">
        <v>2015</v>
      </c>
      <c r="M20" s="115"/>
      <c r="N20" s="120">
        <v>97.096219778552268</v>
      </c>
      <c r="O20" s="120">
        <v>112.675351834769</v>
      </c>
      <c r="P20" s="120">
        <v>124.20189808319375</v>
      </c>
      <c r="Q20" s="120">
        <v>133.00696079859148</v>
      </c>
      <c r="R20" s="120">
        <v>72.005270879241721</v>
      </c>
      <c r="S20" s="120">
        <v>75.540387919800452</v>
      </c>
      <c r="T20" s="120">
        <v>78.104679861965181</v>
      </c>
      <c r="U20" s="36"/>
    </row>
    <row r="21" spans="1:21" ht="12.75" customHeight="1">
      <c r="A21" s="63" t="s">
        <v>43</v>
      </c>
      <c r="B21" s="77"/>
      <c r="C21" s="77"/>
      <c r="D21" s="77"/>
      <c r="E21" s="77"/>
      <c r="F21" s="78"/>
      <c r="G21" s="78"/>
      <c r="H21" s="78"/>
      <c r="I21" s="78"/>
      <c r="J21" s="35"/>
      <c r="K21" s="35"/>
      <c r="L21" s="65"/>
      <c r="M21" s="77"/>
      <c r="N21" s="77"/>
      <c r="O21" s="77"/>
      <c r="P21" s="77"/>
      <c r="Q21" s="77"/>
      <c r="R21" s="77"/>
      <c r="S21" s="77"/>
      <c r="T21" s="77"/>
      <c r="U21" s="36"/>
    </row>
    <row r="22" spans="1:21" ht="12.75" customHeight="1">
      <c r="A22" s="123" t="s">
        <v>102</v>
      </c>
      <c r="B22" s="78"/>
      <c r="C22" s="78"/>
      <c r="D22" s="64"/>
      <c r="E22" s="78"/>
      <c r="F22" s="78"/>
      <c r="G22" s="78"/>
      <c r="H22" s="78"/>
      <c r="I22" s="78"/>
      <c r="J22" s="35"/>
      <c r="K22" s="35"/>
      <c r="L22" s="65"/>
      <c r="M22" s="78"/>
      <c r="N22" s="64"/>
      <c r="O22" s="64"/>
      <c r="P22" s="64"/>
      <c r="Q22" s="64"/>
      <c r="R22" s="64"/>
      <c r="S22" s="64"/>
      <c r="T22" s="64"/>
      <c r="U22" s="36"/>
    </row>
    <row r="23" spans="1:21" ht="12.75" customHeight="1">
      <c r="A23" s="56"/>
      <c r="B23" s="78"/>
      <c r="C23" s="78"/>
      <c r="D23" s="64"/>
      <c r="E23" s="78"/>
      <c r="F23" s="78"/>
      <c r="G23" s="78"/>
      <c r="H23" s="78"/>
      <c r="I23" s="78"/>
      <c r="J23" s="42"/>
      <c r="K23" s="35"/>
      <c r="L23" s="65"/>
      <c r="M23" s="78"/>
      <c r="N23" s="39"/>
      <c r="O23" s="39"/>
      <c r="P23" s="39"/>
      <c r="Q23" s="39"/>
      <c r="R23" s="39"/>
      <c r="S23" s="125"/>
      <c r="T23" s="39"/>
      <c r="U23" s="36"/>
    </row>
    <row r="24" spans="1:21" ht="12.75" customHeight="1">
      <c r="A24" s="65"/>
      <c r="B24" s="78"/>
      <c r="C24" s="78"/>
      <c r="D24" s="64"/>
      <c r="E24" s="78"/>
      <c r="F24" s="78"/>
      <c r="G24" s="78"/>
      <c r="H24" s="78"/>
      <c r="I24" s="78"/>
      <c r="J24" s="42"/>
      <c r="K24" s="35"/>
      <c r="U24" s="36"/>
    </row>
    <row r="25" spans="1:21" ht="12.75" customHeight="1">
      <c r="A25" s="71"/>
      <c r="B25" s="78"/>
      <c r="C25" s="78"/>
      <c r="D25" s="64"/>
      <c r="E25" s="78"/>
      <c r="F25" s="78"/>
      <c r="G25" s="78"/>
      <c r="H25" s="78"/>
      <c r="I25" s="78"/>
      <c r="J25" s="42"/>
      <c r="K25" s="35"/>
      <c r="U25" s="36"/>
    </row>
    <row r="26" spans="1:21" ht="12.75" customHeight="1">
      <c r="A26" s="70"/>
      <c r="B26" s="38"/>
      <c r="C26" s="38"/>
      <c r="D26" s="39"/>
      <c r="E26" s="38"/>
      <c r="F26" s="62"/>
      <c r="G26" s="62"/>
      <c r="H26" s="62"/>
      <c r="I26" s="62"/>
      <c r="J26" s="42"/>
      <c r="K26" s="35"/>
      <c r="U26" s="36"/>
    </row>
    <row r="27" spans="1:21" ht="12.75" customHeight="1">
      <c r="A27" s="62"/>
      <c r="B27" s="70"/>
      <c r="C27" s="70"/>
      <c r="D27" s="70"/>
      <c r="E27" s="70"/>
      <c r="F27" s="62"/>
      <c r="G27" s="62"/>
      <c r="H27" s="62"/>
      <c r="I27" s="62"/>
      <c r="J27" s="42"/>
      <c r="K27" s="35"/>
      <c r="U27" s="36"/>
    </row>
    <row r="28" spans="1:21" ht="12.75" customHeight="1">
      <c r="A28" s="62"/>
      <c r="B28" s="62"/>
      <c r="C28" s="62"/>
      <c r="D28" s="62"/>
      <c r="E28" s="62"/>
      <c r="F28" s="62"/>
      <c r="G28" s="62"/>
      <c r="H28" s="62"/>
      <c r="I28" s="62"/>
      <c r="J28" s="42"/>
      <c r="K28" s="35"/>
      <c r="U28" s="36"/>
    </row>
    <row r="29" spans="1:21" ht="12.75" customHeight="1">
      <c r="A29" s="62"/>
      <c r="B29" s="62"/>
      <c r="C29" s="62"/>
      <c r="D29" s="62"/>
      <c r="E29" s="62"/>
      <c r="F29" s="62"/>
      <c r="G29" s="62"/>
      <c r="H29" s="62"/>
      <c r="I29" s="62"/>
      <c r="J29" s="42"/>
      <c r="K29" s="35"/>
      <c r="U29" s="36"/>
    </row>
    <row r="30" spans="1:21" ht="12.75" customHeight="1">
      <c r="A30" s="62"/>
      <c r="B30" s="62"/>
      <c r="C30" s="62"/>
      <c r="D30" s="62"/>
      <c r="E30" s="62"/>
      <c r="F30" s="62"/>
      <c r="G30" s="62"/>
      <c r="H30" s="62"/>
      <c r="I30" s="62"/>
      <c r="J30" s="42"/>
      <c r="K30" s="35"/>
      <c r="U30" s="36"/>
    </row>
    <row r="31" spans="1:21" ht="12.75" customHeight="1">
      <c r="A31" s="62"/>
      <c r="B31" s="62"/>
      <c r="C31" s="62"/>
      <c r="D31" s="62"/>
      <c r="E31" s="62"/>
      <c r="F31" s="62"/>
      <c r="G31" s="62"/>
      <c r="H31" s="62"/>
      <c r="I31" s="62"/>
      <c r="J31" s="35"/>
      <c r="K31" s="35"/>
      <c r="U31" s="36"/>
    </row>
    <row r="32" spans="1:21" ht="12.75" customHeight="1">
      <c r="A32" s="62"/>
      <c r="B32" s="62"/>
      <c r="C32" s="62"/>
      <c r="D32" s="62"/>
      <c r="E32" s="62"/>
      <c r="F32" s="62"/>
      <c r="G32" s="62"/>
      <c r="H32" s="62"/>
      <c r="I32" s="62"/>
      <c r="J32" s="35"/>
      <c r="K32" s="35"/>
      <c r="U32" s="36"/>
    </row>
    <row r="33" spans="1:21" ht="12.75" customHeight="1">
      <c r="A33" s="62"/>
      <c r="B33" s="62"/>
      <c r="C33" s="62"/>
      <c r="D33" s="62"/>
      <c r="E33" s="62"/>
      <c r="F33" s="62"/>
      <c r="G33" s="62"/>
      <c r="H33" s="62"/>
      <c r="I33" s="62"/>
      <c r="J33" s="35"/>
      <c r="K33" s="35"/>
      <c r="U33" s="36"/>
    </row>
    <row r="34" spans="1:21" ht="13.5" customHeight="1">
      <c r="A34" s="62"/>
      <c r="B34" s="62"/>
      <c r="C34" s="62"/>
      <c r="D34" s="62"/>
      <c r="E34" s="62"/>
      <c r="F34" s="62"/>
      <c r="G34" s="62"/>
      <c r="H34" s="62"/>
      <c r="I34" s="62"/>
      <c r="J34" s="35"/>
      <c r="K34" s="35"/>
      <c r="U34" s="36"/>
    </row>
    <row r="35" spans="1:21" ht="13.5" customHeight="1">
      <c r="A35" s="33"/>
      <c r="B35" s="62"/>
      <c r="C35" s="62"/>
      <c r="D35" s="62"/>
      <c r="E35" s="62"/>
      <c r="F35" s="62"/>
      <c r="G35" s="62"/>
      <c r="H35" s="62"/>
      <c r="I35" s="62"/>
      <c r="J35" s="35"/>
      <c r="K35" s="35"/>
      <c r="U35" s="36"/>
    </row>
    <row r="36" spans="1:21" ht="13.5" customHeight="1">
      <c r="A36" s="33"/>
      <c r="B36" s="33"/>
      <c r="C36" s="33"/>
      <c r="D36" s="33"/>
      <c r="E36" s="33"/>
      <c r="F36" s="33"/>
      <c r="G36" s="33"/>
      <c r="H36" s="33"/>
      <c r="I36" s="33"/>
      <c r="J36" s="35"/>
      <c r="K36" s="35"/>
      <c r="U36" s="36"/>
    </row>
    <row r="37" spans="1:21">
      <c r="A37" s="33"/>
      <c r="B37" s="33"/>
      <c r="C37" s="33"/>
      <c r="D37" s="33"/>
      <c r="E37" s="33"/>
      <c r="F37" s="33"/>
      <c r="G37" s="33"/>
      <c r="H37" s="33"/>
      <c r="I37" s="33"/>
      <c r="J37" s="35"/>
      <c r="K37" s="35"/>
      <c r="U37" s="36"/>
    </row>
    <row r="38" spans="1:21">
      <c r="A38" s="33"/>
      <c r="B38" s="33"/>
      <c r="C38" s="33"/>
      <c r="D38" s="33"/>
      <c r="E38" s="33"/>
      <c r="F38" s="33"/>
      <c r="G38" s="33"/>
      <c r="H38" s="33"/>
      <c r="I38" s="33"/>
      <c r="J38" s="35"/>
      <c r="K38" s="35"/>
      <c r="U38" s="36"/>
    </row>
    <row r="39" spans="1:21" ht="13.5" customHeight="1">
      <c r="A39" s="33"/>
      <c r="B39" s="33"/>
      <c r="C39" s="33"/>
      <c r="D39" s="33"/>
      <c r="E39" s="33"/>
      <c r="F39" s="33"/>
      <c r="G39" s="33"/>
      <c r="H39" s="33"/>
      <c r="I39" s="33"/>
      <c r="J39" s="35"/>
      <c r="K39" s="35"/>
      <c r="U39" s="36"/>
    </row>
    <row r="40" spans="1:21" ht="13.5" customHeight="1">
      <c r="A40" s="33"/>
      <c r="B40" s="33"/>
      <c r="C40" s="33"/>
      <c r="D40" s="33"/>
      <c r="E40" s="33"/>
      <c r="F40" s="33"/>
      <c r="G40" s="33"/>
      <c r="H40" s="33"/>
      <c r="I40" s="33"/>
      <c r="J40" s="35"/>
      <c r="K40" s="35"/>
      <c r="U40" s="36"/>
    </row>
    <row r="41" spans="1:21" ht="13.5" customHeight="1">
      <c r="A41" s="33"/>
      <c r="B41" s="33"/>
      <c r="C41" s="33"/>
      <c r="D41" s="33"/>
      <c r="E41" s="33"/>
      <c r="F41" s="33"/>
      <c r="G41" s="33"/>
      <c r="H41" s="33"/>
      <c r="I41" s="33"/>
      <c r="J41" s="35"/>
      <c r="K41" s="35"/>
      <c r="U41" s="36"/>
    </row>
    <row r="42" spans="1:21" ht="13.5" customHeight="1">
      <c r="A42" s="33"/>
      <c r="B42" s="33"/>
      <c r="C42" s="33"/>
      <c r="D42" s="33"/>
      <c r="E42" s="33"/>
      <c r="F42" s="33"/>
      <c r="G42" s="33"/>
      <c r="H42" s="33"/>
      <c r="I42" s="33"/>
      <c r="J42" s="35"/>
      <c r="K42" s="35"/>
      <c r="U42" s="36"/>
    </row>
    <row r="43" spans="1:21" ht="12.75" customHeight="1">
      <c r="A43" s="33"/>
      <c r="B43" s="33"/>
      <c r="C43" s="33"/>
      <c r="D43" s="33"/>
      <c r="E43" s="33"/>
      <c r="F43" s="33"/>
      <c r="G43" s="33"/>
      <c r="H43" s="33"/>
      <c r="I43" s="33"/>
      <c r="J43" s="35"/>
      <c r="K43" s="35"/>
      <c r="U43" s="36"/>
    </row>
    <row r="44" spans="1:21" ht="12.75" customHeight="1">
      <c r="A44" s="33"/>
      <c r="B44" s="33"/>
      <c r="C44" s="33"/>
      <c r="D44" s="33"/>
      <c r="E44" s="33"/>
      <c r="F44" s="33"/>
      <c r="G44" s="33"/>
      <c r="H44" s="33"/>
      <c r="I44" s="33"/>
      <c r="J44" s="35"/>
      <c r="K44" s="35"/>
      <c r="U44" s="72"/>
    </row>
    <row r="45" spans="1:21" ht="13.5" customHeight="1">
      <c r="A45" s="33"/>
      <c r="B45" s="33"/>
      <c r="C45" s="33"/>
      <c r="D45" s="33"/>
      <c r="E45" s="33"/>
      <c r="F45" s="33"/>
      <c r="G45" s="33"/>
      <c r="H45" s="33"/>
      <c r="I45" s="33"/>
      <c r="J45" s="35"/>
      <c r="K45" s="35"/>
      <c r="U45" s="37"/>
    </row>
    <row r="46" spans="1:21" ht="13.5" customHeight="1">
      <c r="A46" s="33"/>
      <c r="B46" s="33"/>
      <c r="C46" s="33"/>
      <c r="D46" s="33"/>
      <c r="E46" s="33"/>
      <c r="F46" s="33"/>
      <c r="G46" s="33"/>
      <c r="H46" s="33"/>
      <c r="I46" s="33"/>
      <c r="J46" s="35"/>
      <c r="K46" s="35"/>
      <c r="U46" s="72"/>
    </row>
    <row r="47" spans="1:21" ht="13.5" customHeight="1">
      <c r="A47" s="33"/>
      <c r="B47" s="33"/>
      <c r="C47" s="33"/>
      <c r="D47" s="33"/>
      <c r="E47" s="33"/>
      <c r="F47" s="33"/>
      <c r="G47" s="33"/>
      <c r="H47" s="33"/>
      <c r="I47" s="33"/>
      <c r="J47" s="35"/>
      <c r="K47" s="35"/>
      <c r="U47" s="72"/>
    </row>
    <row r="48" spans="1:21" ht="12.75" customHeight="1">
      <c r="A48" s="33"/>
      <c r="B48" s="33"/>
      <c r="C48" s="33"/>
      <c r="D48" s="33"/>
      <c r="E48" s="33"/>
      <c r="F48" s="33"/>
      <c r="G48" s="33"/>
      <c r="H48" s="33"/>
      <c r="I48" s="33"/>
      <c r="J48" s="35"/>
      <c r="K48" s="35"/>
      <c r="U48" s="72"/>
    </row>
    <row r="49" spans="1:21" ht="12.75" customHeight="1">
      <c r="A49" s="33"/>
      <c r="B49" s="33"/>
      <c r="C49" s="33"/>
      <c r="D49" s="33"/>
      <c r="E49" s="33"/>
      <c r="F49" s="33"/>
      <c r="G49" s="33"/>
      <c r="H49" s="33"/>
      <c r="I49" s="33"/>
      <c r="J49" s="35"/>
      <c r="K49" s="38"/>
      <c r="U49" s="72"/>
    </row>
    <row r="50" spans="1:21" ht="12.75" customHeight="1">
      <c r="A50" s="33"/>
      <c r="B50" s="33"/>
      <c r="C50" s="33"/>
      <c r="D50" s="33"/>
      <c r="E50" s="33"/>
      <c r="F50" s="33"/>
      <c r="G50" s="33"/>
      <c r="H50" s="33"/>
      <c r="I50" s="33"/>
      <c r="J50" s="35"/>
      <c r="K50" s="38"/>
      <c r="U50" s="34"/>
    </row>
    <row r="51" spans="1:21" ht="13.5">
      <c r="A51" s="33"/>
      <c r="B51" s="33"/>
      <c r="C51" s="33"/>
      <c r="D51" s="33"/>
      <c r="E51" s="33"/>
      <c r="F51" s="33"/>
      <c r="G51" s="33"/>
      <c r="H51" s="33"/>
      <c r="I51" s="33"/>
      <c r="J51" s="38"/>
      <c r="K51" s="38"/>
      <c r="U51" s="33"/>
    </row>
    <row r="52" spans="1:21" ht="13.5">
      <c r="A52" s="33"/>
      <c r="B52" s="33"/>
      <c r="C52" s="33"/>
      <c r="D52" s="33"/>
      <c r="E52" s="33"/>
      <c r="F52" s="33"/>
      <c r="G52" s="33"/>
      <c r="H52" s="33"/>
      <c r="I52" s="33"/>
      <c r="J52" s="38"/>
      <c r="K52" s="38"/>
      <c r="U52" s="33"/>
    </row>
    <row r="53" spans="1:21" ht="13.5">
      <c r="A53" s="33"/>
      <c r="B53" s="33"/>
      <c r="C53" s="33"/>
      <c r="D53" s="33"/>
      <c r="E53" s="33"/>
      <c r="F53" s="33"/>
      <c r="G53" s="33"/>
      <c r="H53" s="33"/>
      <c r="I53" s="33"/>
      <c r="J53" s="38"/>
      <c r="K53" s="38"/>
      <c r="U53" s="33"/>
    </row>
    <row r="54" spans="1:21">
      <c r="A54" s="33"/>
      <c r="B54" s="33"/>
      <c r="C54" s="33"/>
      <c r="D54" s="33"/>
      <c r="E54" s="33"/>
      <c r="F54" s="33"/>
      <c r="G54" s="33"/>
      <c r="H54" s="33"/>
      <c r="I54" s="33"/>
      <c r="J54" s="50"/>
      <c r="K54" s="50"/>
      <c r="U54" s="33"/>
    </row>
    <row r="55" spans="1:21">
      <c r="A55" s="33"/>
      <c r="B55" s="33"/>
      <c r="C55" s="33"/>
      <c r="D55" s="33"/>
      <c r="E55" s="33"/>
      <c r="F55" s="33"/>
      <c r="G55" s="33"/>
      <c r="H55" s="33"/>
      <c r="I55" s="33"/>
      <c r="J55" s="33"/>
      <c r="K55" s="33"/>
      <c r="U55" s="33"/>
    </row>
    <row r="56" spans="1:21">
      <c r="A56" s="33"/>
      <c r="B56" s="33"/>
      <c r="C56" s="33"/>
      <c r="D56" s="33"/>
      <c r="E56" s="33"/>
      <c r="F56" s="33"/>
      <c r="G56" s="33"/>
      <c r="H56" s="33"/>
      <c r="I56" s="33"/>
      <c r="J56" s="33"/>
      <c r="K56" s="33"/>
      <c r="U56" s="33"/>
    </row>
    <row r="57" spans="1:21">
      <c r="A57" s="33"/>
      <c r="B57" s="33"/>
      <c r="C57" s="33"/>
      <c r="D57" s="33"/>
      <c r="E57" s="33"/>
      <c r="F57" s="33"/>
      <c r="G57" s="33"/>
      <c r="H57" s="33"/>
      <c r="I57" s="33"/>
      <c r="J57" s="33"/>
      <c r="K57" s="33"/>
      <c r="U57" s="33"/>
    </row>
    <row r="58" spans="1:21">
      <c r="A58" s="33"/>
      <c r="B58" s="33"/>
      <c r="C58" s="33"/>
      <c r="D58" s="33"/>
      <c r="E58" s="33"/>
      <c r="F58" s="33"/>
      <c r="G58" s="33"/>
      <c r="H58" s="33"/>
      <c r="I58" s="33"/>
      <c r="J58" s="33"/>
      <c r="K58" s="33"/>
      <c r="U58" s="33"/>
    </row>
    <row r="59" spans="1:21">
      <c r="A59" s="33"/>
      <c r="B59" s="33"/>
      <c r="C59" s="33"/>
      <c r="D59" s="33"/>
      <c r="E59" s="33"/>
      <c r="F59" s="33"/>
      <c r="G59" s="33"/>
      <c r="H59" s="33"/>
      <c r="I59" s="33"/>
      <c r="J59" s="33"/>
      <c r="K59" s="33"/>
      <c r="U59" s="33"/>
    </row>
    <row r="60" spans="1:21">
      <c r="A60" s="33"/>
      <c r="B60" s="33"/>
      <c r="C60" s="33"/>
      <c r="D60" s="33"/>
      <c r="E60" s="33"/>
      <c r="F60" s="33"/>
      <c r="G60" s="33"/>
      <c r="H60" s="33"/>
      <c r="I60" s="33"/>
      <c r="J60" s="33"/>
      <c r="K60" s="33"/>
      <c r="U60" s="33"/>
    </row>
    <row r="61" spans="1:21">
      <c r="A61" s="33"/>
      <c r="B61" s="33"/>
      <c r="C61" s="33"/>
      <c r="D61" s="33"/>
      <c r="E61" s="33"/>
      <c r="F61" s="33"/>
      <c r="G61" s="33"/>
      <c r="H61" s="33"/>
      <c r="I61" s="33"/>
      <c r="J61" s="33"/>
      <c r="K61" s="33"/>
      <c r="U61" s="33"/>
    </row>
    <row r="62" spans="1:21">
      <c r="A62" s="33"/>
      <c r="B62" s="33"/>
      <c r="C62" s="33"/>
      <c r="D62" s="33"/>
      <c r="E62" s="33"/>
      <c r="F62" s="33"/>
      <c r="G62" s="33"/>
      <c r="H62" s="33"/>
      <c r="I62" s="33"/>
      <c r="J62" s="33"/>
      <c r="K62" s="33"/>
      <c r="U62" s="33"/>
    </row>
    <row r="63" spans="1:21">
      <c r="A63" s="33"/>
      <c r="B63" s="33"/>
      <c r="C63" s="33"/>
      <c r="D63" s="33"/>
      <c r="E63" s="33"/>
      <c r="F63" s="33"/>
      <c r="G63" s="33"/>
      <c r="H63" s="33"/>
      <c r="I63" s="33"/>
      <c r="J63" s="33"/>
      <c r="K63" s="33"/>
      <c r="U63" s="33"/>
    </row>
    <row r="64" spans="1:21">
      <c r="A64" s="33"/>
      <c r="B64" s="33"/>
      <c r="C64" s="33"/>
      <c r="D64" s="33"/>
      <c r="E64" s="33"/>
      <c r="F64" s="33"/>
      <c r="G64" s="33"/>
      <c r="H64" s="33"/>
      <c r="I64" s="33"/>
      <c r="J64" s="33"/>
      <c r="K64" s="33"/>
      <c r="U64" s="33"/>
    </row>
    <row r="65" spans="2:21">
      <c r="B65" s="33"/>
      <c r="C65" s="33"/>
      <c r="D65" s="33"/>
      <c r="E65" s="33"/>
      <c r="F65" s="33"/>
      <c r="G65" s="33"/>
      <c r="H65" s="33"/>
      <c r="I65" s="33"/>
      <c r="J65" s="33"/>
      <c r="K65" s="33"/>
      <c r="U65" s="33"/>
    </row>
  </sheetData>
  <mergeCells count="6">
    <mergeCell ref="A19:I20"/>
    <mergeCell ref="A1:I1"/>
    <mergeCell ref="L1:T1"/>
    <mergeCell ref="A2:I2"/>
    <mergeCell ref="L2:T2"/>
    <mergeCell ref="N3:T3"/>
  </mergeCells>
  <hyperlinks>
    <hyperlink ref="A22" r:id="rId1" display="United Nations Population Division World Population Prospects, the 2015 Revision"/>
  </hyperlinks>
  <pageMargins left="0.70866141732283472" right="0.70866141732283472" top="0.74803149606299213" bottom="0.74803149606299213" header="0.31496062992125984" footer="0.31496062992125984"/>
  <pageSetup paperSize="9" scale="61" orientation="landscape" r:id="rId2"/>
  <headerFooter>
    <oddHeader>&amp;LOECD Family database (http://www.oecd.org/els/family/database.htm)</oddHead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P79"/>
  <sheetViews>
    <sheetView showGridLines="0" zoomScaleNormal="100" workbookViewId="0">
      <selection activeCell="E47" sqref="E47"/>
    </sheetView>
  </sheetViews>
  <sheetFormatPr defaultRowHeight="12.75"/>
  <cols>
    <col min="1" max="1" width="15.85546875" style="29" bestFit="1" customWidth="1"/>
    <col min="2" max="11" width="9.140625" style="29"/>
    <col min="12" max="13" width="17.85546875" style="29" customWidth="1"/>
    <col min="14" max="15" width="17.85546875" style="32" customWidth="1"/>
    <col min="16" max="16" width="9.140625" style="29"/>
  </cols>
  <sheetData>
    <row r="1" spans="1:16" ht="16.5" customHeight="1">
      <c r="A1" s="136" t="s">
        <v>93</v>
      </c>
      <c r="B1" s="137"/>
      <c r="C1" s="137"/>
      <c r="D1" s="137"/>
      <c r="E1" s="137"/>
      <c r="F1" s="137"/>
      <c r="G1" s="137"/>
      <c r="H1" s="137"/>
      <c r="I1" s="137"/>
      <c r="J1" s="49"/>
      <c r="K1" s="43"/>
      <c r="L1" s="138" t="s">
        <v>92</v>
      </c>
      <c r="M1" s="139"/>
      <c r="N1" s="139"/>
      <c r="O1" s="139"/>
      <c r="P1" s="47"/>
    </row>
    <row r="2" spans="1:16" ht="16.5" customHeight="1">
      <c r="A2" s="140" t="s">
        <v>90</v>
      </c>
      <c r="B2" s="140"/>
      <c r="C2" s="140"/>
      <c r="D2" s="140"/>
      <c r="E2" s="140"/>
      <c r="F2" s="140"/>
      <c r="G2" s="140"/>
      <c r="H2" s="140"/>
      <c r="I2" s="140"/>
      <c r="J2" s="49"/>
      <c r="K2" s="43"/>
      <c r="L2" s="144" t="s">
        <v>90</v>
      </c>
      <c r="M2" s="144"/>
      <c r="N2" s="144"/>
      <c r="O2" s="144"/>
      <c r="P2" s="47"/>
    </row>
    <row r="3" spans="1:16" ht="13.5" customHeight="1" thickBot="1">
      <c r="J3" s="43"/>
      <c r="K3" s="43"/>
      <c r="L3" s="141"/>
      <c r="M3" s="141"/>
      <c r="N3" s="141"/>
      <c r="O3" s="141"/>
      <c r="P3" s="47"/>
    </row>
    <row r="4" spans="1:16" ht="12.75" customHeight="1">
      <c r="A4" s="76"/>
      <c r="B4" s="76"/>
      <c r="C4" s="76"/>
      <c r="D4" s="76"/>
      <c r="E4" s="76"/>
      <c r="F4" s="76"/>
      <c r="G4" s="76"/>
      <c r="H4" s="76"/>
      <c r="I4" s="76"/>
      <c r="J4" s="43"/>
      <c r="K4" s="43"/>
      <c r="L4" s="48"/>
      <c r="M4" s="48"/>
      <c r="N4" s="134" t="s">
        <v>74</v>
      </c>
      <c r="O4" s="134"/>
      <c r="P4" s="47"/>
    </row>
    <row r="5" spans="1:16">
      <c r="A5" s="45"/>
      <c r="B5" s="45"/>
      <c r="C5" s="45"/>
      <c r="D5" s="45"/>
      <c r="E5" s="45"/>
      <c r="F5" s="45"/>
      <c r="G5" s="45"/>
      <c r="H5" s="45"/>
      <c r="I5" s="45"/>
      <c r="J5" s="43"/>
      <c r="K5" s="43"/>
      <c r="L5" s="46"/>
      <c r="M5" s="46"/>
      <c r="N5" s="79">
        <v>1990</v>
      </c>
      <c r="O5" s="79">
        <v>2015</v>
      </c>
      <c r="P5" s="43"/>
    </row>
    <row r="6" spans="1:16">
      <c r="A6" s="45"/>
      <c r="B6" s="45"/>
      <c r="C6" s="45"/>
      <c r="D6" s="45"/>
      <c r="E6" s="45"/>
      <c r="F6" s="45"/>
      <c r="G6" s="45"/>
      <c r="H6" s="45"/>
      <c r="I6" s="45"/>
      <c r="J6" s="43"/>
      <c r="K6" s="43"/>
      <c r="L6" s="40" t="s">
        <v>6</v>
      </c>
      <c r="M6" s="40"/>
      <c r="N6" s="118">
        <v>46.610999999999997</v>
      </c>
      <c r="O6" s="118">
        <v>29.6</v>
      </c>
      <c r="P6" s="43"/>
    </row>
    <row r="7" spans="1:16">
      <c r="A7" s="44"/>
      <c r="B7" s="44"/>
      <c r="C7" s="44"/>
      <c r="D7" s="44"/>
      <c r="E7" s="44"/>
      <c r="F7" s="44"/>
      <c r="G7" s="44"/>
      <c r="H7" s="44"/>
      <c r="I7" s="44"/>
      <c r="J7" s="35"/>
      <c r="K7" s="35"/>
      <c r="L7" s="41" t="s">
        <v>30</v>
      </c>
      <c r="M7" s="41"/>
      <c r="N7" s="119">
        <v>34.107999999999997</v>
      </c>
      <c r="O7" s="119">
        <v>29.861999999999998</v>
      </c>
      <c r="P7" s="36"/>
    </row>
    <row r="8" spans="1:16">
      <c r="A8" s="44"/>
      <c r="B8" s="44"/>
      <c r="C8" s="44"/>
      <c r="D8" s="44"/>
      <c r="E8" s="44"/>
      <c r="F8" s="44"/>
      <c r="G8" s="44"/>
      <c r="H8" s="44"/>
      <c r="I8" s="44"/>
      <c r="J8" s="35"/>
      <c r="K8" s="35"/>
      <c r="L8" s="40" t="s">
        <v>22</v>
      </c>
      <c r="M8" s="40"/>
      <c r="N8" s="118">
        <v>60.722000000000001</v>
      </c>
      <c r="O8" s="118">
        <v>30.169</v>
      </c>
      <c r="P8" s="36"/>
    </row>
    <row r="9" spans="1:16">
      <c r="A9" s="44"/>
      <c r="B9" s="44"/>
      <c r="C9" s="44"/>
      <c r="D9" s="44"/>
      <c r="E9" s="44"/>
      <c r="F9" s="44"/>
      <c r="G9" s="44"/>
      <c r="H9" s="44"/>
      <c r="I9" s="44"/>
      <c r="J9" s="35"/>
      <c r="K9" s="35"/>
      <c r="L9" s="41" t="s">
        <v>13</v>
      </c>
      <c r="M9" s="41"/>
      <c r="N9" s="119">
        <v>45.475999999999999</v>
      </c>
      <c r="O9" s="119">
        <v>30.771000000000001</v>
      </c>
      <c r="P9" s="36"/>
    </row>
    <row r="10" spans="1:16">
      <c r="A10" s="44"/>
      <c r="B10" s="44"/>
      <c r="C10" s="44"/>
      <c r="D10" s="44"/>
      <c r="E10" s="44"/>
      <c r="F10" s="44"/>
      <c r="G10" s="44"/>
      <c r="H10" s="44"/>
      <c r="I10" s="44"/>
      <c r="J10" s="35"/>
      <c r="K10" s="35"/>
      <c r="L10" s="40" t="s">
        <v>35</v>
      </c>
      <c r="M10" s="40"/>
      <c r="N10" s="118">
        <v>51.558</v>
      </c>
      <c r="O10" s="118">
        <v>31.042999999999999</v>
      </c>
      <c r="P10" s="36"/>
    </row>
    <row r="11" spans="1:16">
      <c r="A11" s="44"/>
      <c r="B11" s="44"/>
      <c r="C11" s="44"/>
      <c r="D11" s="44"/>
      <c r="E11" s="44"/>
      <c r="F11" s="44"/>
      <c r="G11" s="44"/>
      <c r="H11" s="44"/>
      <c r="I11" s="44"/>
      <c r="J11" s="35"/>
      <c r="K11" s="35"/>
      <c r="L11" s="41" t="s">
        <v>24</v>
      </c>
      <c r="M11" s="41"/>
      <c r="N11" s="119">
        <v>39.319000000000003</v>
      </c>
      <c r="O11" s="119">
        <v>31.09</v>
      </c>
      <c r="P11" s="36"/>
    </row>
    <row r="12" spans="1:16">
      <c r="A12" s="44"/>
      <c r="B12" s="44"/>
      <c r="C12" s="44"/>
      <c r="D12" s="44"/>
      <c r="E12" s="44"/>
      <c r="F12" s="44"/>
      <c r="G12" s="44"/>
      <c r="H12" s="44"/>
      <c r="I12" s="44"/>
      <c r="J12" s="35"/>
      <c r="K12" s="35"/>
      <c r="L12" s="40" t="s">
        <v>28</v>
      </c>
      <c r="M12" s="40"/>
      <c r="N12" s="118">
        <v>47.523000000000003</v>
      </c>
      <c r="O12" s="118">
        <v>31.334</v>
      </c>
      <c r="P12" s="36"/>
    </row>
    <row r="13" spans="1:16">
      <c r="A13" s="44"/>
      <c r="B13" s="44"/>
      <c r="C13" s="44"/>
      <c r="D13" s="44"/>
      <c r="E13" s="44"/>
      <c r="F13" s="44"/>
      <c r="G13" s="44"/>
      <c r="H13" s="44"/>
      <c r="I13" s="44"/>
      <c r="J13" s="35"/>
      <c r="K13" s="35"/>
      <c r="L13" s="41" t="s">
        <v>23</v>
      </c>
      <c r="M13" s="41"/>
      <c r="N13" s="119">
        <v>43.18</v>
      </c>
      <c r="O13" s="119">
        <v>31.363</v>
      </c>
      <c r="P13" s="36"/>
    </row>
    <row r="14" spans="1:16">
      <c r="A14" s="44"/>
      <c r="B14" s="44"/>
      <c r="C14" s="44"/>
      <c r="D14" s="44"/>
      <c r="E14" s="44"/>
      <c r="F14" s="44"/>
      <c r="G14" s="44"/>
      <c r="H14" s="44"/>
      <c r="I14" s="44"/>
      <c r="J14" s="35"/>
      <c r="K14" s="35"/>
      <c r="L14" s="40" t="s">
        <v>39</v>
      </c>
      <c r="M14" s="40"/>
      <c r="N14" s="118">
        <v>38.344000000000001</v>
      </c>
      <c r="O14" s="118">
        <v>31.376999999999999</v>
      </c>
      <c r="P14" s="36"/>
    </row>
    <row r="15" spans="1:16">
      <c r="A15" s="44"/>
      <c r="B15" s="44"/>
      <c r="C15" s="44"/>
      <c r="D15" s="44"/>
      <c r="E15" s="44"/>
      <c r="F15" s="44"/>
      <c r="G15" s="44"/>
      <c r="H15" s="44"/>
      <c r="I15" s="44"/>
      <c r="J15" s="35"/>
      <c r="K15" s="35"/>
      <c r="L15" s="41" t="s">
        <v>16</v>
      </c>
      <c r="M15" s="41"/>
      <c r="N15" s="119">
        <v>56.750999999999998</v>
      </c>
      <c r="O15" s="119">
        <v>31.414000000000001</v>
      </c>
      <c r="P15" s="36"/>
    </row>
    <row r="16" spans="1:16">
      <c r="A16" s="44"/>
      <c r="B16" s="44"/>
      <c r="C16" s="44"/>
      <c r="D16" s="44"/>
      <c r="E16" s="44"/>
      <c r="F16" s="44"/>
      <c r="G16" s="44"/>
      <c r="H16" s="44"/>
      <c r="I16" s="44"/>
      <c r="J16" s="35"/>
      <c r="K16" s="35"/>
      <c r="L16" s="40" t="s">
        <v>12</v>
      </c>
      <c r="M16" s="40"/>
      <c r="N16" s="118">
        <v>49.097999999999999</v>
      </c>
      <c r="O16" s="118">
        <v>31.484999999999999</v>
      </c>
      <c r="P16" s="36"/>
    </row>
    <row r="17" spans="1:16">
      <c r="A17" s="44"/>
      <c r="B17" s="44"/>
      <c r="C17" s="44"/>
      <c r="D17" s="44"/>
      <c r="E17" s="44"/>
      <c r="F17" s="44"/>
      <c r="G17" s="44"/>
      <c r="H17" s="44"/>
      <c r="I17" s="44"/>
      <c r="J17" s="35"/>
      <c r="K17" s="35"/>
      <c r="L17" s="41" t="s">
        <v>14</v>
      </c>
      <c r="M17" s="41"/>
      <c r="N17" s="119">
        <v>59.787999999999997</v>
      </c>
      <c r="O17" s="119">
        <v>31.555</v>
      </c>
      <c r="P17" s="36"/>
    </row>
    <row r="18" spans="1:16">
      <c r="A18" s="44"/>
      <c r="B18" s="44"/>
      <c r="C18" s="44"/>
      <c r="D18" s="44"/>
      <c r="E18" s="44"/>
      <c r="F18" s="44"/>
      <c r="G18" s="44"/>
      <c r="H18" s="44"/>
      <c r="I18" s="44"/>
      <c r="J18" s="35"/>
      <c r="K18" s="35"/>
      <c r="L18" s="40" t="s">
        <v>5</v>
      </c>
      <c r="M18" s="40"/>
      <c r="N18" s="118">
        <v>47.534999999999997</v>
      </c>
      <c r="O18" s="118">
        <v>31.875</v>
      </c>
      <c r="P18" s="36"/>
    </row>
    <row r="19" spans="1:16">
      <c r="A19" s="44"/>
      <c r="B19" s="44"/>
      <c r="C19" s="44"/>
      <c r="D19" s="44"/>
      <c r="E19" s="44"/>
      <c r="F19" s="44"/>
      <c r="G19" s="44"/>
      <c r="H19" s="44"/>
      <c r="I19" s="44"/>
      <c r="J19" s="35"/>
      <c r="K19" s="35"/>
      <c r="L19" s="41" t="s">
        <v>29</v>
      </c>
      <c r="M19" s="41"/>
      <c r="N19" s="119">
        <v>46.412999999999997</v>
      </c>
      <c r="O19" s="119">
        <v>32.265999999999998</v>
      </c>
      <c r="P19" s="36"/>
    </row>
    <row r="20" spans="1:16" ht="12.75" customHeight="1">
      <c r="A20" s="143" t="s">
        <v>71</v>
      </c>
      <c r="B20" s="143"/>
      <c r="C20" s="143"/>
      <c r="D20" s="143"/>
      <c r="E20" s="143"/>
      <c r="F20" s="143"/>
      <c r="G20" s="143"/>
      <c r="H20" s="143"/>
      <c r="I20" s="143"/>
      <c r="J20" s="35"/>
      <c r="K20" s="35"/>
      <c r="L20" s="40" t="s">
        <v>10</v>
      </c>
      <c r="M20" s="40"/>
      <c r="N20" s="118">
        <v>38.029000000000003</v>
      </c>
      <c r="O20" s="118">
        <v>32.29</v>
      </c>
      <c r="P20" s="36"/>
    </row>
    <row r="21" spans="1:16" ht="12.75" customHeight="1">
      <c r="A21" s="143"/>
      <c r="B21" s="143"/>
      <c r="C21" s="143"/>
      <c r="D21" s="143"/>
      <c r="E21" s="143"/>
      <c r="F21" s="143"/>
      <c r="G21" s="143"/>
      <c r="H21" s="143"/>
      <c r="I21" s="143"/>
      <c r="J21" s="43"/>
      <c r="K21" s="43"/>
      <c r="L21" s="41" t="s">
        <v>15</v>
      </c>
      <c r="M21" s="41"/>
      <c r="N21" s="119">
        <v>50.481000000000002</v>
      </c>
      <c r="O21" s="119">
        <v>32.292999999999999</v>
      </c>
      <c r="P21" s="36"/>
    </row>
    <row r="22" spans="1:16" ht="12.75" customHeight="1">
      <c r="A22" s="63" t="s">
        <v>43</v>
      </c>
      <c r="B22" s="77"/>
      <c r="C22" s="77"/>
      <c r="D22" s="77"/>
      <c r="E22" s="77"/>
      <c r="F22" s="78"/>
      <c r="G22" s="78"/>
      <c r="H22" s="78"/>
      <c r="I22" s="78"/>
      <c r="J22" s="35"/>
      <c r="K22" s="35"/>
      <c r="L22" s="40" t="s">
        <v>3</v>
      </c>
      <c r="M22" s="40"/>
      <c r="N22" s="118">
        <v>52.460999999999999</v>
      </c>
      <c r="O22" s="118">
        <v>32.540999999999997</v>
      </c>
      <c r="P22" s="36"/>
    </row>
    <row r="23" spans="1:16" ht="12.75" customHeight="1">
      <c r="A23" s="123" t="s">
        <v>102</v>
      </c>
      <c r="B23" s="78"/>
      <c r="C23" s="78"/>
      <c r="D23" s="64"/>
      <c r="E23" s="78"/>
      <c r="F23" s="78"/>
      <c r="G23" s="78"/>
      <c r="H23" s="78"/>
      <c r="I23" s="78"/>
      <c r="J23" s="35"/>
      <c r="K23" s="35"/>
      <c r="L23" s="41" t="s">
        <v>4</v>
      </c>
      <c r="M23" s="41"/>
      <c r="N23" s="119">
        <v>50.808</v>
      </c>
      <c r="O23" s="119">
        <v>33.445999999999998</v>
      </c>
      <c r="P23" s="36"/>
    </row>
    <row r="24" spans="1:16" ht="12.75" customHeight="1">
      <c r="A24" s="56"/>
      <c r="B24" s="78"/>
      <c r="C24" s="78"/>
      <c r="D24" s="64"/>
      <c r="E24" s="78"/>
      <c r="F24" s="78"/>
      <c r="G24" s="78"/>
      <c r="H24" s="78"/>
      <c r="I24" s="78"/>
      <c r="J24" s="35"/>
      <c r="K24" s="35"/>
      <c r="L24" s="40" t="s">
        <v>2</v>
      </c>
      <c r="M24" s="40"/>
      <c r="N24" s="118">
        <v>55.965000000000003</v>
      </c>
      <c r="O24" s="118">
        <v>33.631</v>
      </c>
      <c r="P24" s="36"/>
    </row>
    <row r="25" spans="1:16" ht="12.75" customHeight="1">
      <c r="A25" s="65"/>
      <c r="B25" s="78"/>
      <c r="C25" s="78"/>
      <c r="D25" s="64"/>
      <c r="E25" s="78"/>
      <c r="F25" s="78"/>
      <c r="G25" s="78"/>
      <c r="H25" s="78"/>
      <c r="I25" s="78"/>
      <c r="J25" s="42"/>
      <c r="K25" s="35"/>
      <c r="L25" s="41" t="s">
        <v>75</v>
      </c>
      <c r="M25" s="41"/>
      <c r="N25" s="119">
        <v>43.445</v>
      </c>
      <c r="O25" s="119">
        <v>33.880000000000003</v>
      </c>
      <c r="P25" s="36"/>
    </row>
    <row r="26" spans="1:16" ht="12.75" customHeight="1">
      <c r="A26" s="71"/>
      <c r="B26" s="78"/>
      <c r="C26" s="78"/>
      <c r="D26" s="64"/>
      <c r="E26" s="78"/>
      <c r="F26" s="78"/>
      <c r="G26" s="78"/>
      <c r="H26" s="78"/>
      <c r="I26" s="78"/>
      <c r="J26" s="42"/>
      <c r="K26" s="35"/>
      <c r="L26" s="40" t="s">
        <v>33</v>
      </c>
      <c r="M26" s="40"/>
      <c r="N26" s="118">
        <v>49.220999999999997</v>
      </c>
      <c r="O26" s="118">
        <v>33.908000000000001</v>
      </c>
      <c r="P26" s="36"/>
    </row>
    <row r="27" spans="1:16" ht="12.75" customHeight="1">
      <c r="A27" s="70"/>
      <c r="B27" s="38"/>
      <c r="C27" s="38"/>
      <c r="D27" s="39"/>
      <c r="E27" s="38"/>
      <c r="F27" s="62"/>
      <c r="G27" s="62"/>
      <c r="H27" s="62"/>
      <c r="I27" s="62"/>
      <c r="J27" s="42"/>
      <c r="K27" s="35"/>
      <c r="L27" s="41" t="s">
        <v>100</v>
      </c>
      <c r="M27" s="41"/>
      <c r="N27" s="119">
        <v>47.041962962962963</v>
      </c>
      <c r="O27" s="119">
        <v>34.461592592592588</v>
      </c>
      <c r="P27" s="36"/>
    </row>
    <row r="28" spans="1:16" ht="12.75" customHeight="1">
      <c r="A28" s="62"/>
      <c r="B28" s="70"/>
      <c r="C28" s="70"/>
      <c r="D28" s="70"/>
      <c r="E28" s="70"/>
      <c r="F28" s="62"/>
      <c r="G28" s="62"/>
      <c r="H28" s="62"/>
      <c r="I28" s="62"/>
      <c r="J28" s="42"/>
      <c r="K28" s="35"/>
      <c r="L28" s="40" t="s">
        <v>21</v>
      </c>
      <c r="M28" s="40"/>
      <c r="N28" s="118">
        <v>36.533999999999999</v>
      </c>
      <c r="O28" s="118">
        <v>35.143999999999998</v>
      </c>
      <c r="P28" s="36"/>
    </row>
    <row r="29" spans="1:16" ht="12.75" customHeight="1">
      <c r="A29" s="62"/>
      <c r="B29" s="62"/>
      <c r="C29" s="62"/>
      <c r="D29" s="62"/>
      <c r="E29" s="62"/>
      <c r="F29" s="62"/>
      <c r="G29" s="62"/>
      <c r="H29" s="62"/>
      <c r="I29" s="62"/>
      <c r="J29" s="42"/>
      <c r="K29" s="35"/>
      <c r="L29" s="41" t="s">
        <v>37</v>
      </c>
      <c r="M29" s="41"/>
      <c r="N29" s="119">
        <v>45.366999999999997</v>
      </c>
      <c r="O29" s="119">
        <v>35.274999999999999</v>
      </c>
      <c r="P29" s="36"/>
    </row>
    <row r="30" spans="1:16" ht="12.75" customHeight="1">
      <c r="A30" s="62"/>
      <c r="B30" s="62"/>
      <c r="C30" s="62"/>
      <c r="D30" s="62"/>
      <c r="E30" s="62"/>
      <c r="F30" s="62"/>
      <c r="G30" s="62"/>
      <c r="H30" s="62"/>
      <c r="I30" s="62"/>
      <c r="J30" s="42"/>
      <c r="K30" s="35"/>
      <c r="L30" s="40" t="s">
        <v>32</v>
      </c>
      <c r="M30" s="40"/>
      <c r="N30" s="118">
        <v>41.447000000000003</v>
      </c>
      <c r="O30" s="118">
        <v>37.901000000000003</v>
      </c>
      <c r="P30" s="36"/>
    </row>
    <row r="31" spans="1:16" ht="12.75" customHeight="1">
      <c r="A31" s="62"/>
      <c r="B31" s="62"/>
      <c r="C31" s="62"/>
      <c r="D31" s="62"/>
      <c r="E31" s="62"/>
      <c r="F31" s="62"/>
      <c r="G31" s="62"/>
      <c r="H31" s="62"/>
      <c r="I31" s="62"/>
      <c r="J31" s="42"/>
      <c r="K31" s="35"/>
      <c r="L31" s="41" t="s">
        <v>38</v>
      </c>
      <c r="M31" s="41"/>
      <c r="N31" s="119">
        <v>40.634999999999998</v>
      </c>
      <c r="O31" s="119">
        <v>38.116999999999997</v>
      </c>
      <c r="P31" s="36"/>
    </row>
    <row r="32" spans="1:16" ht="12.75" customHeight="1">
      <c r="A32" s="62"/>
      <c r="B32" s="62"/>
      <c r="C32" s="62"/>
      <c r="D32" s="62"/>
      <c r="E32" s="62"/>
      <c r="F32" s="62"/>
      <c r="G32" s="62"/>
      <c r="H32" s="62"/>
      <c r="I32" s="62"/>
      <c r="J32" s="42"/>
      <c r="K32" s="35"/>
      <c r="L32" s="40" t="s">
        <v>19</v>
      </c>
      <c r="M32" s="40"/>
      <c r="N32" s="118">
        <v>41.040999999999997</v>
      </c>
      <c r="O32" s="118">
        <v>38.268000000000001</v>
      </c>
      <c r="P32" s="36"/>
    </row>
    <row r="33" spans="1:16" ht="12.75" customHeight="1">
      <c r="A33" s="62"/>
      <c r="B33" s="62"/>
      <c r="C33" s="62"/>
      <c r="D33" s="62"/>
      <c r="E33" s="62"/>
      <c r="F33" s="62"/>
      <c r="G33" s="62"/>
      <c r="H33" s="62"/>
      <c r="I33" s="62"/>
      <c r="J33" s="42"/>
      <c r="K33" s="35"/>
      <c r="L33" s="41" t="s">
        <v>44</v>
      </c>
      <c r="M33" s="41"/>
      <c r="N33" s="119">
        <v>52.370028571428563</v>
      </c>
      <c r="O33" s="119">
        <v>38.592200000000012</v>
      </c>
      <c r="P33" s="36"/>
    </row>
    <row r="34" spans="1:16" ht="12.75" customHeight="1">
      <c r="A34" s="62"/>
      <c r="B34" s="62"/>
      <c r="C34" s="62"/>
      <c r="D34" s="62"/>
      <c r="E34" s="62"/>
      <c r="F34" s="62"/>
      <c r="G34" s="62"/>
      <c r="H34" s="62"/>
      <c r="I34" s="62"/>
      <c r="J34" s="42"/>
      <c r="K34" s="35"/>
      <c r="L34" s="40" t="s">
        <v>11</v>
      </c>
      <c r="M34" s="40"/>
      <c r="N34" s="118">
        <v>42.533000000000001</v>
      </c>
      <c r="O34" s="118">
        <v>38.799999999999997</v>
      </c>
      <c r="P34" s="36"/>
    </row>
    <row r="35" spans="1:16" ht="12.75" customHeight="1">
      <c r="A35" s="62"/>
      <c r="B35" s="62"/>
      <c r="C35" s="62"/>
      <c r="D35" s="62"/>
      <c r="E35" s="62"/>
      <c r="F35" s="62"/>
      <c r="G35" s="62"/>
      <c r="H35" s="62"/>
      <c r="I35" s="62"/>
      <c r="J35" s="42"/>
      <c r="K35" s="35"/>
      <c r="L35" s="41" t="s">
        <v>8</v>
      </c>
      <c r="M35" s="41"/>
      <c r="N35" s="119">
        <v>43.997999999999998</v>
      </c>
      <c r="O35" s="119">
        <v>39.929000000000002</v>
      </c>
      <c r="P35" s="36"/>
    </row>
    <row r="36" spans="1:16" ht="12.75" customHeight="1">
      <c r="A36" s="62"/>
      <c r="B36" s="62"/>
      <c r="C36" s="62"/>
      <c r="D36" s="62"/>
      <c r="E36" s="62"/>
      <c r="F36" s="62"/>
      <c r="G36" s="62"/>
      <c r="H36" s="62"/>
      <c r="I36" s="62"/>
      <c r="J36" s="42"/>
      <c r="K36" s="35"/>
      <c r="L36" s="40" t="s">
        <v>34</v>
      </c>
      <c r="M36" s="40"/>
      <c r="N36" s="118">
        <v>40.136000000000003</v>
      </c>
      <c r="O36" s="118">
        <v>40.116</v>
      </c>
      <c r="P36" s="36"/>
    </row>
    <row r="37" spans="1:16" ht="12.75" customHeight="1">
      <c r="A37" s="62"/>
      <c r="B37" s="62"/>
      <c r="C37" s="62"/>
      <c r="D37" s="62"/>
      <c r="E37" s="62"/>
      <c r="F37" s="62"/>
      <c r="G37" s="62"/>
      <c r="H37" s="62"/>
      <c r="I37" s="62"/>
      <c r="J37" s="42"/>
      <c r="K37" s="35"/>
      <c r="L37" s="41" t="s">
        <v>17</v>
      </c>
      <c r="M37" s="41"/>
      <c r="N37" s="119">
        <v>46.003</v>
      </c>
      <c r="O37" s="119">
        <v>40.779000000000003</v>
      </c>
      <c r="P37" s="36"/>
    </row>
    <row r="38" spans="1:16" ht="12.75" customHeight="1">
      <c r="A38" s="62"/>
      <c r="B38" s="62"/>
      <c r="C38" s="62"/>
      <c r="D38" s="62"/>
      <c r="E38" s="62"/>
      <c r="F38" s="62"/>
      <c r="G38" s="62"/>
      <c r="H38" s="62"/>
      <c r="I38" s="62"/>
      <c r="J38" s="42"/>
      <c r="K38" s="35"/>
      <c r="L38" s="40" t="s">
        <v>40</v>
      </c>
      <c r="M38" s="40"/>
      <c r="N38" s="118">
        <v>51.591000000000001</v>
      </c>
      <c r="O38" s="118">
        <v>41.780999999999999</v>
      </c>
      <c r="P38" s="36"/>
    </row>
    <row r="39" spans="1:16" ht="12.75" customHeight="1">
      <c r="A39" s="62"/>
      <c r="B39" s="62"/>
      <c r="C39" s="62"/>
      <c r="D39" s="62"/>
      <c r="E39" s="62"/>
      <c r="F39" s="62"/>
      <c r="G39" s="62"/>
      <c r="H39" s="62"/>
      <c r="I39" s="62"/>
      <c r="J39" s="42"/>
      <c r="K39" s="35"/>
      <c r="L39" s="41" t="s">
        <v>31</v>
      </c>
      <c r="M39" s="41"/>
      <c r="N39" s="119">
        <v>46.47</v>
      </c>
      <c r="O39" s="119">
        <v>42.463999999999999</v>
      </c>
      <c r="P39" s="36"/>
    </row>
    <row r="40" spans="1:16" ht="12.75" customHeight="1">
      <c r="A40" s="62"/>
      <c r="B40" s="62"/>
      <c r="C40" s="62"/>
      <c r="D40" s="62"/>
      <c r="E40" s="62"/>
      <c r="F40" s="62"/>
      <c r="G40" s="62"/>
      <c r="H40" s="62"/>
      <c r="I40" s="62"/>
      <c r="J40" s="35"/>
      <c r="K40" s="35"/>
      <c r="L40" s="40" t="s">
        <v>7</v>
      </c>
      <c r="M40" s="40"/>
      <c r="N40" s="118">
        <v>49.183</v>
      </c>
      <c r="O40" s="118">
        <v>43.485999999999997</v>
      </c>
      <c r="P40" s="36"/>
    </row>
    <row r="41" spans="1:16" ht="12.75" customHeight="1">
      <c r="A41" s="62"/>
      <c r="B41" s="62"/>
      <c r="C41" s="62"/>
      <c r="D41" s="62"/>
      <c r="E41" s="62"/>
      <c r="F41" s="62"/>
      <c r="G41" s="62"/>
      <c r="H41" s="62"/>
      <c r="I41" s="62"/>
      <c r="J41" s="35"/>
      <c r="K41" s="35"/>
      <c r="L41" s="41" t="s">
        <v>27</v>
      </c>
      <c r="M41" s="41"/>
      <c r="N41" s="119">
        <v>59.311999999999998</v>
      </c>
      <c r="O41" s="119">
        <v>45.405000000000001</v>
      </c>
      <c r="P41" s="36"/>
    </row>
    <row r="42" spans="1:16" ht="12.75" customHeight="1">
      <c r="A42" s="62"/>
      <c r="B42" s="62"/>
      <c r="C42" s="62"/>
      <c r="D42" s="62"/>
      <c r="E42" s="62"/>
      <c r="F42" s="62"/>
      <c r="G42" s="62"/>
      <c r="H42" s="62"/>
      <c r="I42" s="62"/>
      <c r="J42" s="35"/>
      <c r="K42" s="35"/>
      <c r="L42" s="40" t="s">
        <v>18</v>
      </c>
      <c r="M42" s="40"/>
      <c r="N42" s="118">
        <v>55.91</v>
      </c>
      <c r="O42" s="118">
        <v>45.975999999999999</v>
      </c>
      <c r="P42" s="36"/>
    </row>
    <row r="43" spans="1:16" ht="13.5" customHeight="1">
      <c r="A43" s="33"/>
      <c r="B43" s="62"/>
      <c r="C43" s="62"/>
      <c r="D43" s="62"/>
      <c r="E43" s="62"/>
      <c r="F43" s="62"/>
      <c r="G43" s="62"/>
      <c r="H43" s="62"/>
      <c r="I43" s="62"/>
      <c r="J43" s="35"/>
      <c r="K43" s="35"/>
      <c r="L43" s="41" t="s">
        <v>36</v>
      </c>
      <c r="M43" s="41"/>
      <c r="N43" s="119">
        <v>72.441999999999993</v>
      </c>
      <c r="O43" s="119">
        <v>46.252000000000002</v>
      </c>
      <c r="P43" s="36"/>
    </row>
    <row r="44" spans="1:16" ht="13.5" customHeight="1">
      <c r="A44" s="33"/>
      <c r="B44" s="33"/>
      <c r="C44" s="33"/>
      <c r="D44" s="33"/>
      <c r="E44" s="33"/>
      <c r="F44" s="33"/>
      <c r="G44" s="33"/>
      <c r="H44" s="33"/>
      <c r="I44" s="33"/>
      <c r="J44" s="35"/>
      <c r="K44" s="35"/>
      <c r="L44" s="40" t="s">
        <v>26</v>
      </c>
      <c r="M44" s="40"/>
      <c r="N44" s="118">
        <v>72.433999999999997</v>
      </c>
      <c r="O44" s="118">
        <v>46.353000000000002</v>
      </c>
      <c r="P44" s="36"/>
    </row>
    <row r="45" spans="1:16" ht="13.5" customHeight="1">
      <c r="A45" s="33"/>
      <c r="B45" s="33"/>
      <c r="C45" s="33"/>
      <c r="D45" s="33"/>
      <c r="E45" s="33"/>
      <c r="F45" s="33"/>
      <c r="G45" s="33"/>
      <c r="H45" s="33"/>
      <c r="I45" s="33"/>
      <c r="J45" s="35"/>
      <c r="K45" s="35"/>
      <c r="L45" s="41" t="s">
        <v>78</v>
      </c>
      <c r="M45" s="41"/>
      <c r="N45" s="119">
        <v>86.164000000000001</v>
      </c>
      <c r="O45" s="119">
        <v>50.503999999999998</v>
      </c>
      <c r="P45" s="36"/>
    </row>
    <row r="46" spans="1:16">
      <c r="A46" s="33"/>
      <c r="B46" s="33"/>
      <c r="C46" s="33"/>
      <c r="D46" s="33"/>
      <c r="E46" s="33"/>
      <c r="F46" s="33"/>
      <c r="G46" s="33"/>
      <c r="H46" s="33"/>
      <c r="I46" s="33"/>
      <c r="J46" s="35"/>
      <c r="K46" s="35"/>
      <c r="L46" s="40" t="s">
        <v>77</v>
      </c>
      <c r="M46" s="40"/>
      <c r="N46" s="118">
        <v>94.590999999999994</v>
      </c>
      <c r="O46" s="118">
        <v>54.329000000000001</v>
      </c>
      <c r="P46" s="36"/>
    </row>
    <row r="47" spans="1:16" ht="13.5" customHeight="1">
      <c r="A47" s="33"/>
      <c r="B47" s="33"/>
      <c r="C47" s="33"/>
      <c r="D47" s="33"/>
      <c r="E47" s="33"/>
      <c r="F47" s="33"/>
      <c r="G47" s="33"/>
      <c r="H47" s="33"/>
      <c r="I47" s="33"/>
      <c r="J47" s="35"/>
      <c r="K47" s="35"/>
      <c r="L47" s="41" t="s">
        <v>9</v>
      </c>
      <c r="M47" s="41"/>
      <c r="N47" s="119">
        <v>93.905000000000001</v>
      </c>
      <c r="O47" s="119">
        <v>58.707999999999998</v>
      </c>
      <c r="P47" s="36"/>
    </row>
    <row r="48" spans="1:16" ht="13.5" customHeight="1">
      <c r="A48" s="33"/>
      <c r="B48" s="33"/>
      <c r="C48" s="33"/>
      <c r="D48" s="33"/>
      <c r="E48" s="33"/>
      <c r="F48" s="33"/>
      <c r="G48" s="33"/>
      <c r="H48" s="33"/>
      <c r="I48" s="33"/>
      <c r="J48" s="35"/>
      <c r="K48" s="35"/>
      <c r="L48" s="40" t="s">
        <v>20</v>
      </c>
      <c r="M48" s="40"/>
      <c r="N48" s="118">
        <v>115.346</v>
      </c>
      <c r="O48" s="118">
        <v>64.927999999999997</v>
      </c>
      <c r="P48" s="36"/>
    </row>
    <row r="49" spans="1:16" ht="13.5" customHeight="1">
      <c r="A49" s="33"/>
      <c r="B49" s="33"/>
      <c r="C49" s="33"/>
      <c r="D49" s="33"/>
      <c r="E49" s="33"/>
      <c r="F49" s="33"/>
      <c r="G49" s="33"/>
      <c r="H49" s="33"/>
      <c r="I49" s="33"/>
      <c r="J49" s="35"/>
      <c r="K49" s="35"/>
      <c r="L49" s="115" t="s">
        <v>70</v>
      </c>
      <c r="M49" s="115"/>
      <c r="N49" s="124">
        <v>81.117999999999995</v>
      </c>
      <c r="O49" s="124">
        <v>66.95</v>
      </c>
      <c r="P49" s="36"/>
    </row>
    <row r="50" spans="1:16" ht="13.5" customHeight="1">
      <c r="A50" s="33"/>
      <c r="B50" s="33"/>
      <c r="C50" s="33"/>
      <c r="D50" s="33"/>
      <c r="E50" s="33"/>
      <c r="F50" s="33"/>
      <c r="G50" s="33"/>
      <c r="H50" s="33"/>
      <c r="I50" s="33"/>
      <c r="J50" s="35"/>
      <c r="K50" s="35"/>
      <c r="L50" s="135" t="s">
        <v>94</v>
      </c>
      <c r="M50" s="135"/>
      <c r="N50" s="135"/>
      <c r="O50" s="135"/>
      <c r="P50" s="36"/>
    </row>
    <row r="51" spans="1:16" ht="13.5" customHeight="1">
      <c r="A51" s="33"/>
      <c r="B51" s="33"/>
      <c r="C51" s="33"/>
      <c r="D51" s="33"/>
      <c r="E51" s="33"/>
      <c r="F51" s="33"/>
      <c r="G51" s="33"/>
      <c r="H51" s="33"/>
      <c r="I51" s="33"/>
      <c r="J51" s="35"/>
      <c r="K51" s="35"/>
      <c r="L51" s="56"/>
      <c r="M51" s="78"/>
      <c r="N51" s="39"/>
      <c r="O51" s="39"/>
      <c r="P51" s="36"/>
    </row>
    <row r="52" spans="1:16" ht="13.5" customHeight="1">
      <c r="A52" s="33"/>
      <c r="B52" s="33"/>
      <c r="C52" s="33"/>
      <c r="D52" s="33"/>
      <c r="E52" s="33"/>
      <c r="F52" s="33"/>
      <c r="G52" s="33"/>
      <c r="H52" s="33"/>
      <c r="I52" s="33"/>
      <c r="J52" s="35"/>
      <c r="K52" s="35"/>
      <c r="L52" s="65"/>
      <c r="M52" s="38"/>
      <c r="N52" s="34"/>
      <c r="O52" s="34"/>
      <c r="P52" s="36"/>
    </row>
    <row r="53" spans="1:16" ht="13.5" customHeight="1">
      <c r="A53" s="33"/>
      <c r="B53" s="33"/>
      <c r="C53" s="33"/>
      <c r="D53" s="33"/>
      <c r="E53" s="33"/>
      <c r="F53" s="33"/>
      <c r="G53" s="33"/>
      <c r="H53" s="33"/>
      <c r="I53" s="33"/>
      <c r="J53" s="35"/>
      <c r="K53" s="35"/>
      <c r="L53" s="71"/>
      <c r="M53" s="38"/>
      <c r="N53" s="34"/>
      <c r="O53" s="34"/>
      <c r="P53" s="36"/>
    </row>
    <row r="54" spans="1:16" ht="13.5" customHeight="1">
      <c r="A54" s="33"/>
      <c r="B54" s="33"/>
      <c r="C54" s="33"/>
      <c r="D54" s="33"/>
      <c r="E54" s="33"/>
      <c r="F54" s="33"/>
      <c r="G54" s="33"/>
      <c r="H54" s="33"/>
      <c r="I54" s="33"/>
      <c r="J54" s="35"/>
      <c r="K54" s="35"/>
      <c r="L54" s="33"/>
      <c r="M54" s="33"/>
      <c r="N54" s="34"/>
      <c r="O54" s="34"/>
      <c r="P54" s="72"/>
    </row>
    <row r="55" spans="1:16" ht="13.5" customHeight="1">
      <c r="A55" s="33"/>
      <c r="B55" s="33"/>
      <c r="C55" s="33"/>
      <c r="D55" s="33"/>
      <c r="E55" s="33"/>
      <c r="F55" s="33"/>
      <c r="G55" s="33"/>
      <c r="H55" s="33"/>
      <c r="I55" s="33"/>
      <c r="J55" s="35"/>
      <c r="K55" s="35"/>
      <c r="L55" s="33"/>
      <c r="M55" s="33"/>
      <c r="N55" s="34"/>
      <c r="O55" s="34"/>
      <c r="P55" s="37"/>
    </row>
    <row r="56" spans="1:16" ht="13.5" customHeight="1">
      <c r="A56" s="33"/>
      <c r="B56" s="33"/>
      <c r="C56" s="33"/>
      <c r="D56" s="33"/>
      <c r="E56" s="33"/>
      <c r="F56" s="33"/>
      <c r="G56" s="33"/>
      <c r="H56" s="33"/>
      <c r="I56" s="33"/>
      <c r="J56" s="35"/>
      <c r="K56" s="35"/>
      <c r="L56" s="33"/>
      <c r="M56" s="33"/>
      <c r="N56" s="34"/>
      <c r="O56" s="34"/>
      <c r="P56" s="72"/>
    </row>
    <row r="57" spans="1:16" ht="12.75" customHeight="1">
      <c r="A57" s="33"/>
      <c r="B57" s="33"/>
      <c r="C57" s="33"/>
      <c r="D57" s="33"/>
      <c r="E57" s="33"/>
      <c r="F57" s="33"/>
      <c r="G57" s="33"/>
      <c r="H57" s="33"/>
      <c r="I57" s="33"/>
      <c r="J57" s="35"/>
      <c r="K57" s="35"/>
      <c r="L57" s="33"/>
      <c r="M57" s="33"/>
      <c r="N57" s="34"/>
      <c r="O57" s="34"/>
      <c r="P57" s="72"/>
    </row>
    <row r="58" spans="1:16" ht="12.75" customHeight="1">
      <c r="A58" s="33"/>
      <c r="B58" s="33"/>
      <c r="C58" s="33"/>
      <c r="D58" s="33"/>
      <c r="E58" s="33"/>
      <c r="F58" s="33"/>
      <c r="G58" s="33"/>
      <c r="H58" s="33"/>
      <c r="I58" s="33"/>
      <c r="J58" s="35"/>
      <c r="K58" s="35"/>
      <c r="L58" s="33"/>
      <c r="M58" s="33"/>
      <c r="N58" s="34"/>
      <c r="O58" s="34"/>
      <c r="P58" s="72"/>
    </row>
    <row r="59" spans="1:16" ht="13.5" customHeight="1">
      <c r="A59" s="33"/>
      <c r="B59" s="33"/>
      <c r="C59" s="33"/>
      <c r="D59" s="33"/>
      <c r="E59" s="33"/>
      <c r="F59" s="33"/>
      <c r="G59" s="33"/>
      <c r="H59" s="33"/>
      <c r="I59" s="33"/>
      <c r="J59" s="35"/>
      <c r="K59" s="35"/>
      <c r="L59" s="33"/>
      <c r="M59" s="33"/>
      <c r="N59" s="34"/>
      <c r="O59" s="34"/>
      <c r="P59" s="72"/>
    </row>
    <row r="60" spans="1:16" ht="13.5" customHeight="1">
      <c r="A60" s="33"/>
      <c r="B60" s="33"/>
      <c r="C60" s="33"/>
      <c r="D60" s="33"/>
      <c r="E60" s="33"/>
      <c r="F60" s="33"/>
      <c r="G60" s="33"/>
      <c r="H60" s="33"/>
      <c r="I60" s="33"/>
      <c r="J60" s="35"/>
      <c r="K60" s="35"/>
      <c r="L60" s="33"/>
      <c r="M60" s="33"/>
      <c r="N60" s="34"/>
      <c r="O60" s="34"/>
      <c r="P60" s="34"/>
    </row>
    <row r="61" spans="1:16" ht="13.5" customHeight="1">
      <c r="A61" s="33"/>
      <c r="B61" s="33"/>
      <c r="C61" s="33"/>
      <c r="D61" s="33"/>
      <c r="E61" s="33"/>
      <c r="F61" s="33"/>
      <c r="G61" s="33"/>
      <c r="H61" s="33"/>
      <c r="I61" s="33"/>
      <c r="J61" s="35"/>
      <c r="K61" s="35"/>
      <c r="L61" s="33"/>
      <c r="M61" s="33"/>
      <c r="N61" s="34"/>
      <c r="O61" s="34"/>
      <c r="P61" s="33"/>
    </row>
    <row r="62" spans="1:16" ht="12.75" customHeight="1">
      <c r="A62" s="33"/>
      <c r="B62" s="33"/>
      <c r="C62" s="33"/>
      <c r="D62" s="33"/>
      <c r="E62" s="33"/>
      <c r="F62" s="33"/>
      <c r="G62" s="33"/>
      <c r="H62" s="33"/>
      <c r="I62" s="33"/>
      <c r="J62" s="35"/>
      <c r="K62" s="35"/>
      <c r="L62" s="33"/>
      <c r="M62" s="33"/>
      <c r="N62" s="34"/>
      <c r="O62" s="34"/>
      <c r="P62" s="33"/>
    </row>
    <row r="63" spans="1:16" ht="12.75" customHeight="1">
      <c r="A63" s="33"/>
      <c r="B63" s="33"/>
      <c r="C63" s="33"/>
      <c r="D63" s="33"/>
      <c r="E63" s="33"/>
      <c r="F63" s="33"/>
      <c r="G63" s="33"/>
      <c r="H63" s="33"/>
      <c r="I63" s="33"/>
      <c r="J63" s="35"/>
      <c r="K63" s="38"/>
      <c r="L63" s="33"/>
      <c r="M63" s="33"/>
      <c r="N63" s="34"/>
      <c r="O63" s="34"/>
      <c r="P63" s="33"/>
    </row>
    <row r="64" spans="1:16" ht="12.75" customHeight="1">
      <c r="A64" s="33"/>
      <c r="B64" s="33"/>
      <c r="C64" s="33"/>
      <c r="D64" s="33"/>
      <c r="E64" s="33"/>
      <c r="F64" s="33"/>
      <c r="G64" s="33"/>
      <c r="H64" s="33"/>
      <c r="I64" s="33"/>
      <c r="J64" s="35"/>
      <c r="K64" s="38"/>
      <c r="L64" s="33"/>
      <c r="M64" s="33"/>
      <c r="N64" s="34"/>
      <c r="O64" s="34"/>
      <c r="P64" s="33"/>
    </row>
    <row r="65" spans="1:16" ht="13.5">
      <c r="A65" s="33"/>
      <c r="B65" s="33"/>
      <c r="C65" s="33"/>
      <c r="D65" s="33"/>
      <c r="E65" s="33"/>
      <c r="F65" s="33"/>
      <c r="G65" s="33"/>
      <c r="H65" s="33"/>
      <c r="I65" s="33"/>
      <c r="J65" s="38"/>
      <c r="K65" s="38"/>
      <c r="L65" s="33"/>
      <c r="M65" s="33"/>
      <c r="N65" s="34"/>
      <c r="O65" s="34"/>
      <c r="P65" s="33"/>
    </row>
    <row r="66" spans="1:16" ht="13.5">
      <c r="A66" s="33"/>
      <c r="B66" s="33"/>
      <c r="C66" s="33"/>
      <c r="D66" s="33"/>
      <c r="E66" s="33"/>
      <c r="F66" s="33"/>
      <c r="G66" s="33"/>
      <c r="H66" s="33"/>
      <c r="I66" s="33"/>
      <c r="J66" s="38"/>
      <c r="K66" s="38"/>
      <c r="L66" s="33"/>
      <c r="M66" s="33"/>
      <c r="N66" s="34"/>
      <c r="O66" s="34"/>
      <c r="P66" s="33"/>
    </row>
    <row r="67" spans="1:16" ht="13.5">
      <c r="A67" s="33"/>
      <c r="B67" s="33"/>
      <c r="C67" s="33"/>
      <c r="D67" s="33"/>
      <c r="E67" s="33"/>
      <c r="F67" s="33"/>
      <c r="G67" s="33"/>
      <c r="H67" s="33"/>
      <c r="I67" s="33"/>
      <c r="J67" s="38"/>
      <c r="K67" s="38"/>
      <c r="L67" s="33"/>
      <c r="M67" s="33"/>
      <c r="N67" s="34"/>
      <c r="O67" s="34"/>
      <c r="P67" s="33"/>
    </row>
    <row r="68" spans="1:16">
      <c r="A68" s="33"/>
      <c r="B68" s="33"/>
      <c r="C68" s="33"/>
      <c r="D68" s="33"/>
      <c r="E68" s="33"/>
      <c r="F68" s="33"/>
      <c r="G68" s="33"/>
      <c r="H68" s="33"/>
      <c r="I68" s="33"/>
      <c r="J68" s="50"/>
      <c r="K68" s="50"/>
      <c r="P68" s="33"/>
    </row>
    <row r="69" spans="1:16">
      <c r="A69" s="33"/>
      <c r="B69" s="33"/>
      <c r="C69" s="33"/>
      <c r="D69" s="33"/>
      <c r="E69" s="33"/>
      <c r="F69" s="33"/>
      <c r="G69" s="33"/>
      <c r="H69" s="33"/>
      <c r="I69" s="33"/>
      <c r="J69" s="33"/>
      <c r="K69" s="33"/>
      <c r="P69" s="33"/>
    </row>
    <row r="70" spans="1:16">
      <c r="A70" s="33"/>
      <c r="B70" s="33"/>
      <c r="C70" s="33"/>
      <c r="D70" s="33"/>
      <c r="E70" s="33"/>
      <c r="F70" s="33"/>
      <c r="G70" s="33"/>
      <c r="H70" s="33"/>
      <c r="I70" s="33"/>
      <c r="J70" s="33"/>
      <c r="K70" s="33"/>
      <c r="P70" s="33"/>
    </row>
    <row r="71" spans="1:16">
      <c r="A71" s="33"/>
      <c r="B71" s="33"/>
      <c r="C71" s="33"/>
      <c r="D71" s="33"/>
      <c r="E71" s="33"/>
      <c r="F71" s="33"/>
      <c r="G71" s="33"/>
      <c r="H71" s="33"/>
      <c r="I71" s="33"/>
      <c r="J71" s="33"/>
      <c r="K71" s="33"/>
      <c r="P71" s="33"/>
    </row>
    <row r="72" spans="1:16">
      <c r="A72" s="33"/>
      <c r="B72" s="33"/>
      <c r="C72" s="33"/>
      <c r="D72" s="33"/>
      <c r="E72" s="33"/>
      <c r="F72" s="33"/>
      <c r="G72" s="33"/>
      <c r="H72" s="33"/>
      <c r="I72" s="33"/>
      <c r="J72" s="33"/>
      <c r="K72" s="33"/>
      <c r="P72" s="33"/>
    </row>
    <row r="73" spans="1:16">
      <c r="A73" s="33"/>
      <c r="B73" s="33"/>
      <c r="C73" s="33"/>
      <c r="D73" s="33"/>
      <c r="E73" s="33"/>
      <c r="F73" s="33"/>
      <c r="G73" s="33"/>
      <c r="H73" s="33"/>
      <c r="I73" s="33"/>
      <c r="J73" s="33"/>
      <c r="K73" s="33"/>
      <c r="P73" s="33"/>
    </row>
    <row r="74" spans="1:16">
      <c r="A74" s="33"/>
      <c r="B74" s="33"/>
      <c r="C74" s="33"/>
      <c r="D74" s="33"/>
      <c r="E74" s="33"/>
      <c r="F74" s="33"/>
      <c r="G74" s="33"/>
      <c r="H74" s="33"/>
      <c r="I74" s="33"/>
      <c r="J74" s="33"/>
      <c r="K74" s="33"/>
      <c r="P74" s="33"/>
    </row>
    <row r="75" spans="1:16">
      <c r="A75" s="33"/>
      <c r="B75" s="33"/>
      <c r="C75" s="33"/>
      <c r="D75" s="33"/>
      <c r="E75" s="33"/>
      <c r="F75" s="33"/>
      <c r="G75" s="33"/>
      <c r="H75" s="33"/>
      <c r="I75" s="33"/>
      <c r="J75" s="33"/>
      <c r="K75" s="33"/>
      <c r="P75" s="33"/>
    </row>
    <row r="76" spans="1:16">
      <c r="A76" s="33"/>
      <c r="B76" s="33"/>
      <c r="C76" s="33"/>
      <c r="D76" s="33"/>
      <c r="E76" s="33"/>
      <c r="F76" s="33"/>
      <c r="G76" s="33"/>
      <c r="H76" s="33"/>
      <c r="I76" s="33"/>
      <c r="J76" s="33"/>
      <c r="K76" s="33"/>
    </row>
    <row r="77" spans="1:16">
      <c r="A77" s="33"/>
      <c r="B77" s="33"/>
      <c r="C77" s="33"/>
      <c r="D77" s="33"/>
      <c r="E77" s="33"/>
      <c r="F77" s="33"/>
      <c r="G77" s="33"/>
      <c r="H77" s="33"/>
      <c r="I77" s="33"/>
      <c r="J77" s="33"/>
      <c r="K77" s="33"/>
    </row>
    <row r="78" spans="1:16">
      <c r="B78" s="33"/>
      <c r="C78" s="33"/>
      <c r="D78" s="33"/>
      <c r="E78" s="33"/>
      <c r="F78" s="33"/>
      <c r="G78" s="33"/>
      <c r="H78" s="33"/>
      <c r="I78" s="33"/>
      <c r="J78" s="33"/>
      <c r="K78" s="33"/>
    </row>
    <row r="79" spans="1:16">
      <c r="J79" s="33"/>
      <c r="K79" s="33"/>
    </row>
  </sheetData>
  <mergeCells count="7">
    <mergeCell ref="L50:O50"/>
    <mergeCell ref="L2:O3"/>
    <mergeCell ref="A20:I21"/>
    <mergeCell ref="A1:I1"/>
    <mergeCell ref="L1:O1"/>
    <mergeCell ref="A2:I2"/>
    <mergeCell ref="N4:O4"/>
  </mergeCells>
  <hyperlinks>
    <hyperlink ref="A23" r:id="rId1" display="United Nations Population Division World Population Prospects, the 2015 Revision"/>
  </hyperlinks>
  <pageMargins left="0.70866141732283472" right="0.70866141732283472" top="0.74803149606299213" bottom="0.74803149606299213" header="0.31496062992125984" footer="0.31496062992125984"/>
  <pageSetup paperSize="9" scale="59" orientation="landscape" r:id="rId2"/>
  <headerFooter>
    <oddHeader>&amp;LOECD Family database (http://www.oecd.org/els/family/database.htm)</oddHead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U107"/>
  <sheetViews>
    <sheetView showGridLines="0" zoomScaleNormal="100" workbookViewId="0">
      <selection sqref="A1:I2"/>
    </sheetView>
  </sheetViews>
  <sheetFormatPr defaultRowHeight="12.75"/>
  <cols>
    <col min="1" max="1" width="15.85546875" style="29" bestFit="1" customWidth="1"/>
    <col min="2" max="11" width="9.140625" style="29"/>
    <col min="12" max="12" width="14.28515625" style="29" customWidth="1"/>
    <col min="13" max="13" width="2.7109375" style="29" customWidth="1"/>
    <col min="14" max="20" width="13" style="32" customWidth="1"/>
    <col min="21" max="16384" width="9.140625" style="29"/>
  </cols>
  <sheetData>
    <row r="1" spans="1:21" ht="16.5" customHeight="1">
      <c r="A1" s="136" t="s">
        <v>96</v>
      </c>
      <c r="B1" s="136"/>
      <c r="C1" s="136"/>
      <c r="D1" s="136"/>
      <c r="E1" s="136"/>
      <c r="F1" s="136"/>
      <c r="G1" s="136"/>
      <c r="H1" s="136"/>
      <c r="I1" s="136"/>
      <c r="J1" s="49"/>
      <c r="K1" s="43"/>
      <c r="L1" s="138" t="s">
        <v>95</v>
      </c>
      <c r="M1" s="139"/>
      <c r="N1" s="139"/>
      <c r="O1" s="139"/>
      <c r="P1" s="139"/>
      <c r="Q1" s="139"/>
      <c r="R1" s="139"/>
      <c r="S1" s="139"/>
      <c r="T1" s="139"/>
      <c r="U1" s="47"/>
    </row>
    <row r="2" spans="1:21" ht="16.5" customHeight="1">
      <c r="A2" s="136"/>
      <c r="B2" s="136"/>
      <c r="C2" s="136"/>
      <c r="D2" s="136"/>
      <c r="E2" s="136"/>
      <c r="F2" s="136"/>
      <c r="G2" s="136"/>
      <c r="H2" s="136"/>
      <c r="I2" s="136"/>
      <c r="J2" s="49"/>
      <c r="K2" s="43"/>
      <c r="L2" s="74"/>
      <c r="M2" s="75"/>
      <c r="N2" s="75"/>
      <c r="O2" s="75"/>
      <c r="P2" s="75"/>
      <c r="Q2" s="75"/>
      <c r="R2" s="75"/>
      <c r="S2" s="75"/>
      <c r="T2" s="75"/>
      <c r="U2" s="47"/>
    </row>
    <row r="3" spans="1:21" ht="13.5" thickBot="1">
      <c r="A3" s="140" t="s">
        <v>97</v>
      </c>
      <c r="B3" s="140"/>
      <c r="C3" s="140"/>
      <c r="D3" s="140"/>
      <c r="E3" s="140"/>
      <c r="F3" s="140"/>
      <c r="G3" s="140"/>
      <c r="H3" s="140"/>
      <c r="I3" s="140"/>
      <c r="J3" s="43"/>
      <c r="K3" s="43"/>
      <c r="L3" s="141" t="s">
        <v>97</v>
      </c>
      <c r="M3" s="141"/>
      <c r="N3" s="141"/>
      <c r="O3" s="141"/>
      <c r="P3" s="141"/>
      <c r="Q3" s="141"/>
      <c r="R3" s="141"/>
      <c r="S3" s="141"/>
      <c r="T3" s="141"/>
      <c r="U3" s="47"/>
    </row>
    <row r="4" spans="1:21" ht="12.75" customHeight="1">
      <c r="A4" s="76"/>
      <c r="B4" s="76"/>
      <c r="C4" s="76"/>
      <c r="D4" s="76"/>
      <c r="E4" s="76"/>
      <c r="F4" s="76"/>
      <c r="G4" s="76"/>
      <c r="H4" s="76"/>
      <c r="I4" s="76"/>
      <c r="J4" s="43"/>
      <c r="K4" s="43"/>
      <c r="L4" s="48"/>
      <c r="M4" s="48"/>
      <c r="N4" s="134"/>
      <c r="O4" s="134"/>
      <c r="P4" s="134"/>
      <c r="Q4" s="134"/>
      <c r="R4" s="134"/>
      <c r="S4" s="134"/>
      <c r="T4" s="134"/>
      <c r="U4" s="47"/>
    </row>
    <row r="5" spans="1:21">
      <c r="A5" s="45"/>
      <c r="B5" s="45"/>
      <c r="C5" s="45"/>
      <c r="D5" s="45"/>
      <c r="E5" s="45"/>
      <c r="F5" s="45"/>
      <c r="G5" s="45"/>
      <c r="H5" s="45"/>
      <c r="I5" s="45"/>
      <c r="J5" s="43"/>
      <c r="K5" s="43"/>
      <c r="L5" s="46"/>
      <c r="M5" s="46"/>
      <c r="N5" s="79" t="s">
        <v>44</v>
      </c>
      <c r="O5" s="79" t="s">
        <v>38</v>
      </c>
      <c r="P5" s="79" t="s">
        <v>70</v>
      </c>
      <c r="Q5" s="79" t="s">
        <v>8</v>
      </c>
      <c r="R5" s="79" t="s">
        <v>23</v>
      </c>
      <c r="S5" s="79" t="s">
        <v>22</v>
      </c>
      <c r="T5" s="79" t="s">
        <v>20</v>
      </c>
      <c r="U5" s="43"/>
    </row>
    <row r="6" spans="1:21">
      <c r="A6" s="45"/>
      <c r="B6" s="45"/>
      <c r="C6" s="45"/>
      <c r="D6" s="45"/>
      <c r="E6" s="45"/>
      <c r="F6" s="45"/>
      <c r="G6" s="45"/>
      <c r="H6" s="45"/>
      <c r="I6" s="45"/>
      <c r="J6" s="43"/>
      <c r="K6" s="43"/>
      <c r="L6" s="40">
        <v>1950</v>
      </c>
      <c r="M6" s="40"/>
      <c r="N6" s="106">
        <v>66.757971428571409</v>
      </c>
      <c r="O6" s="106">
        <v>46.414999999999999</v>
      </c>
      <c r="P6" s="106">
        <v>72.313000000000002</v>
      </c>
      <c r="Q6" s="106">
        <v>47.610999999999997</v>
      </c>
      <c r="R6" s="106">
        <v>92.209000000000003</v>
      </c>
      <c r="S6" s="106">
        <v>114.46599999999999</v>
      </c>
      <c r="T6" s="106">
        <v>120.227</v>
      </c>
      <c r="U6" s="43"/>
    </row>
    <row r="7" spans="1:21">
      <c r="A7" s="44"/>
      <c r="B7" s="44"/>
      <c r="C7" s="44"/>
      <c r="D7" s="44"/>
      <c r="E7" s="44"/>
      <c r="F7" s="44"/>
      <c r="G7" s="44"/>
      <c r="H7" s="44"/>
      <c r="I7" s="44"/>
      <c r="J7" s="35"/>
      <c r="K7" s="35"/>
      <c r="L7" s="41">
        <v>1955</v>
      </c>
      <c r="M7" s="41"/>
      <c r="N7" s="107">
        <v>67.847771428571434</v>
      </c>
      <c r="O7" s="107">
        <v>47.088000000000001</v>
      </c>
      <c r="P7" s="107">
        <v>81.222999999999999</v>
      </c>
      <c r="Q7" s="107">
        <v>49.442999999999998</v>
      </c>
      <c r="R7" s="107">
        <v>83.986000000000004</v>
      </c>
      <c r="S7" s="107">
        <v>118.19499999999999</v>
      </c>
      <c r="T7" s="107">
        <v>126.803</v>
      </c>
      <c r="U7" s="36"/>
    </row>
    <row r="8" spans="1:21">
      <c r="A8" s="44"/>
      <c r="B8" s="44"/>
      <c r="C8" s="44"/>
      <c r="D8" s="44"/>
      <c r="E8" s="44"/>
      <c r="F8" s="44"/>
      <c r="G8" s="44"/>
      <c r="H8" s="44"/>
      <c r="I8" s="44"/>
      <c r="J8" s="35"/>
      <c r="K8" s="35"/>
      <c r="L8" s="40">
        <v>1960</v>
      </c>
      <c r="M8" s="40"/>
      <c r="N8" s="106">
        <v>69.922799999999981</v>
      </c>
      <c r="O8" s="106">
        <v>50.325000000000003</v>
      </c>
      <c r="P8" s="106">
        <v>86.227999999999994</v>
      </c>
      <c r="Q8" s="106">
        <v>51.707000000000001</v>
      </c>
      <c r="R8" s="106">
        <v>74.340999999999994</v>
      </c>
      <c r="S8" s="106">
        <v>119.235</v>
      </c>
      <c r="T8" s="106">
        <v>135.91200000000001</v>
      </c>
      <c r="U8" s="36"/>
    </row>
    <row r="9" spans="1:21">
      <c r="A9" s="44"/>
      <c r="B9" s="44"/>
      <c r="C9" s="44"/>
      <c r="D9" s="44"/>
      <c r="E9" s="44"/>
      <c r="F9" s="44"/>
      <c r="G9" s="44"/>
      <c r="H9" s="44"/>
      <c r="I9" s="44"/>
      <c r="J9" s="35"/>
      <c r="K9" s="35"/>
      <c r="L9" s="41">
        <v>1965</v>
      </c>
      <c r="M9" s="41"/>
      <c r="N9" s="107">
        <v>71.487142857142857</v>
      </c>
      <c r="O9" s="107">
        <v>55.819000000000003</v>
      </c>
      <c r="P9" s="107">
        <v>92.144000000000005</v>
      </c>
      <c r="Q9" s="107">
        <v>54.781999999999996</v>
      </c>
      <c r="R9" s="107">
        <v>64.745999999999995</v>
      </c>
      <c r="S9" s="107">
        <v>122.075</v>
      </c>
      <c r="T9" s="107">
        <v>141.89599999999999</v>
      </c>
      <c r="U9" s="36"/>
    </row>
    <row r="10" spans="1:21">
      <c r="A10" s="44"/>
      <c r="B10" s="44"/>
      <c r="C10" s="44"/>
      <c r="D10" s="44"/>
      <c r="E10" s="44"/>
      <c r="F10" s="44"/>
      <c r="G10" s="44"/>
      <c r="H10" s="44"/>
      <c r="I10" s="44"/>
      <c r="J10" s="35"/>
      <c r="K10" s="35"/>
      <c r="L10" s="40">
        <v>1970</v>
      </c>
      <c r="M10" s="40"/>
      <c r="N10" s="106">
        <v>69.305657142857157</v>
      </c>
      <c r="O10" s="106">
        <v>55.83</v>
      </c>
      <c r="P10" s="106">
        <v>87.638999999999996</v>
      </c>
      <c r="Q10" s="106">
        <v>55.301000000000002</v>
      </c>
      <c r="R10" s="106">
        <v>54.923999999999999</v>
      </c>
      <c r="S10" s="106">
        <v>117.13200000000001</v>
      </c>
      <c r="T10" s="106">
        <v>147.38300000000001</v>
      </c>
      <c r="U10" s="36"/>
    </row>
    <row r="11" spans="1:21">
      <c r="A11" s="44"/>
      <c r="B11" s="44"/>
      <c r="C11" s="44"/>
      <c r="D11" s="44"/>
      <c r="E11" s="44"/>
      <c r="F11" s="44"/>
      <c r="G11" s="44"/>
      <c r="H11" s="44"/>
      <c r="I11" s="44"/>
      <c r="J11" s="35"/>
      <c r="K11" s="35"/>
      <c r="L11" s="41">
        <v>1975</v>
      </c>
      <c r="M11" s="41"/>
      <c r="N11" s="107">
        <v>66.045971428571434</v>
      </c>
      <c r="O11" s="107">
        <v>53.991999999999997</v>
      </c>
      <c r="P11" s="107">
        <v>83.52</v>
      </c>
      <c r="Q11" s="107">
        <v>55.674999999999997</v>
      </c>
      <c r="R11" s="107">
        <v>51.951000000000001</v>
      </c>
      <c r="S11" s="107">
        <v>109.099</v>
      </c>
      <c r="T11" s="107">
        <v>146.66900000000001</v>
      </c>
      <c r="U11" s="36"/>
    </row>
    <row r="12" spans="1:21">
      <c r="A12" s="44"/>
      <c r="B12" s="44"/>
      <c r="C12" s="44"/>
      <c r="D12" s="44"/>
      <c r="E12" s="44"/>
      <c r="F12" s="44"/>
      <c r="G12" s="44"/>
      <c r="H12" s="44"/>
      <c r="I12" s="44"/>
      <c r="J12" s="35"/>
      <c r="K12" s="35"/>
      <c r="L12" s="40">
        <v>1980</v>
      </c>
      <c r="M12" s="40"/>
      <c r="N12" s="106">
        <v>61.787457142857157</v>
      </c>
      <c r="O12" s="106">
        <v>49.418999999999997</v>
      </c>
      <c r="P12" s="106">
        <v>84.075999999999993</v>
      </c>
      <c r="Q12" s="106">
        <v>52.963000000000001</v>
      </c>
      <c r="R12" s="106">
        <v>50.576999999999998</v>
      </c>
      <c r="S12" s="106">
        <v>89.956999999999994</v>
      </c>
      <c r="T12" s="106">
        <v>139.75399999999999</v>
      </c>
      <c r="U12" s="36"/>
    </row>
    <row r="13" spans="1:21">
      <c r="A13" s="44"/>
      <c r="B13" s="44"/>
      <c r="C13" s="44"/>
      <c r="D13" s="44"/>
      <c r="E13" s="44"/>
      <c r="F13" s="44"/>
      <c r="G13" s="44"/>
      <c r="H13" s="44"/>
      <c r="I13" s="44"/>
      <c r="J13" s="35"/>
      <c r="K13" s="35"/>
      <c r="L13" s="41">
        <v>1985</v>
      </c>
      <c r="M13" s="41"/>
      <c r="N13" s="107">
        <v>56.330171428571433</v>
      </c>
      <c r="O13" s="107">
        <v>43.164999999999999</v>
      </c>
      <c r="P13" s="107">
        <v>83.081000000000003</v>
      </c>
      <c r="Q13" s="107">
        <v>47.317999999999998</v>
      </c>
      <c r="R13" s="107">
        <v>47.718000000000004</v>
      </c>
      <c r="S13" s="107">
        <v>74.709000000000003</v>
      </c>
      <c r="T13" s="107">
        <v>128.50800000000001</v>
      </c>
      <c r="U13" s="36"/>
    </row>
    <row r="14" spans="1:21">
      <c r="A14" s="44"/>
      <c r="B14" s="44"/>
      <c r="C14" s="44"/>
      <c r="D14" s="44"/>
      <c r="E14" s="44"/>
      <c r="F14" s="44"/>
      <c r="G14" s="44"/>
      <c r="H14" s="44"/>
      <c r="I14" s="44"/>
      <c r="J14" s="35"/>
      <c r="K14" s="35"/>
      <c r="L14" s="40">
        <v>1990</v>
      </c>
      <c r="M14" s="40"/>
      <c r="N14" s="106">
        <v>52.370028571428563</v>
      </c>
      <c r="O14" s="106">
        <v>40.634999999999998</v>
      </c>
      <c r="P14" s="106">
        <v>81.117999999999995</v>
      </c>
      <c r="Q14" s="106">
        <v>43.997999999999998</v>
      </c>
      <c r="R14" s="106">
        <v>43.18</v>
      </c>
      <c r="S14" s="106">
        <v>60.722000000000001</v>
      </c>
      <c r="T14" s="106">
        <v>115.346</v>
      </c>
      <c r="U14" s="36"/>
    </row>
    <row r="15" spans="1:21">
      <c r="A15" s="44"/>
      <c r="B15" s="44"/>
      <c r="C15" s="44"/>
      <c r="D15" s="44"/>
      <c r="E15" s="44"/>
      <c r="F15" s="44"/>
      <c r="G15" s="44"/>
      <c r="H15" s="44"/>
      <c r="I15" s="44"/>
      <c r="J15" s="35"/>
      <c r="K15" s="35"/>
      <c r="L15" s="41">
        <v>1995</v>
      </c>
      <c r="M15" s="41"/>
      <c r="N15" s="107">
        <v>48.597428571428573</v>
      </c>
      <c r="O15" s="107">
        <v>39.670999999999999</v>
      </c>
      <c r="P15" s="107">
        <v>73.677999999999997</v>
      </c>
      <c r="Q15" s="107">
        <v>43.101999999999997</v>
      </c>
      <c r="R15" s="107">
        <v>36.850999999999999</v>
      </c>
      <c r="S15" s="107">
        <v>51.076000000000001</v>
      </c>
      <c r="T15" s="107">
        <v>99.24</v>
      </c>
      <c r="U15" s="36"/>
    </row>
    <row r="16" spans="1:21">
      <c r="A16" s="44"/>
      <c r="B16" s="44"/>
      <c r="C16" s="44"/>
      <c r="D16" s="44"/>
      <c r="E16" s="44"/>
      <c r="F16" s="44"/>
      <c r="G16" s="44"/>
      <c r="H16" s="44"/>
      <c r="I16" s="44"/>
      <c r="J16" s="35"/>
      <c r="K16" s="35"/>
      <c r="L16" s="40">
        <v>2000</v>
      </c>
      <c r="M16" s="40"/>
      <c r="N16" s="106">
        <v>45.008285714285712</v>
      </c>
      <c r="O16" s="106">
        <v>39.386000000000003</v>
      </c>
      <c r="P16" s="106">
        <v>69.400000000000006</v>
      </c>
      <c r="Q16" s="106">
        <v>42.738</v>
      </c>
      <c r="R16" s="106">
        <v>33.33</v>
      </c>
      <c r="S16" s="106">
        <v>44.808</v>
      </c>
      <c r="T16" s="106">
        <v>88.5</v>
      </c>
      <c r="U16" s="36"/>
    </row>
    <row r="17" spans="1:21">
      <c r="A17" s="44"/>
      <c r="B17" s="44"/>
      <c r="C17" s="44"/>
      <c r="D17" s="44"/>
      <c r="E17" s="44"/>
      <c r="F17" s="44"/>
      <c r="G17" s="44"/>
      <c r="H17" s="44"/>
      <c r="I17" s="44"/>
      <c r="J17" s="35"/>
      <c r="K17" s="35"/>
      <c r="L17" s="41">
        <v>2005</v>
      </c>
      <c r="M17" s="41"/>
      <c r="N17" s="107">
        <v>41.88408571428571</v>
      </c>
      <c r="O17" s="107">
        <v>38.738999999999997</v>
      </c>
      <c r="P17" s="107">
        <v>66.611000000000004</v>
      </c>
      <c r="Q17" s="107">
        <v>41.322000000000003</v>
      </c>
      <c r="R17" s="107">
        <v>31.178999999999998</v>
      </c>
      <c r="S17" s="107">
        <v>38.228999999999999</v>
      </c>
      <c r="T17" s="107">
        <v>80.510999999999996</v>
      </c>
      <c r="U17" s="36"/>
    </row>
    <row r="18" spans="1:21" ht="12.75" customHeight="1">
      <c r="A18" s="44"/>
      <c r="B18" s="44"/>
      <c r="C18" s="44"/>
      <c r="D18" s="44"/>
      <c r="E18" s="44"/>
      <c r="F18" s="44"/>
      <c r="G18" s="44"/>
      <c r="H18" s="44"/>
      <c r="I18" s="44"/>
      <c r="J18" s="35"/>
      <c r="K18" s="35"/>
      <c r="L18" s="40">
        <v>2010</v>
      </c>
      <c r="M18" s="40"/>
      <c r="N18" s="106">
        <v>39.702342857142852</v>
      </c>
      <c r="O18" s="106">
        <v>38.247</v>
      </c>
      <c r="P18" s="106">
        <v>63.783000000000001</v>
      </c>
      <c r="Q18" s="106">
        <v>40.008000000000003</v>
      </c>
      <c r="R18" s="106">
        <v>30.51</v>
      </c>
      <c r="S18" s="106">
        <v>35.023000000000003</v>
      </c>
      <c r="T18" s="106">
        <v>72.296000000000006</v>
      </c>
      <c r="U18" s="36"/>
    </row>
    <row r="19" spans="1:21">
      <c r="A19" s="44"/>
      <c r="B19" s="44"/>
      <c r="C19" s="44"/>
      <c r="D19" s="44"/>
      <c r="E19" s="44"/>
      <c r="F19" s="44"/>
      <c r="G19" s="44"/>
      <c r="H19" s="44"/>
      <c r="I19" s="44"/>
      <c r="J19" s="35"/>
      <c r="K19" s="35"/>
      <c r="L19" s="41">
        <v>2015</v>
      </c>
      <c r="M19" s="41"/>
      <c r="N19" s="107">
        <v>38.592200000000012</v>
      </c>
      <c r="O19" s="107">
        <v>38.116999999999997</v>
      </c>
      <c r="P19" s="107">
        <v>66.95</v>
      </c>
      <c r="Q19" s="107">
        <v>39.929000000000002</v>
      </c>
      <c r="R19" s="107">
        <v>31.363</v>
      </c>
      <c r="S19" s="107">
        <v>30.169</v>
      </c>
      <c r="T19" s="107">
        <v>64.927999999999997</v>
      </c>
      <c r="U19" s="36"/>
    </row>
    <row r="20" spans="1:21" ht="12.75" customHeight="1">
      <c r="A20" s="143" t="s">
        <v>71</v>
      </c>
      <c r="B20" s="143"/>
      <c r="C20" s="143"/>
      <c r="D20" s="143"/>
      <c r="E20" s="143"/>
      <c r="F20" s="143"/>
      <c r="G20" s="143"/>
      <c r="H20" s="143"/>
      <c r="I20" s="143"/>
      <c r="J20" s="35"/>
      <c r="K20" s="35"/>
      <c r="L20" s="40">
        <v>2020</v>
      </c>
      <c r="M20" s="40"/>
      <c r="N20" s="106">
        <v>38.477685714285712</v>
      </c>
      <c r="O20" s="106">
        <v>39.228999999999999</v>
      </c>
      <c r="P20" s="106">
        <v>67.507000000000005</v>
      </c>
      <c r="Q20" s="106">
        <v>40.396000000000001</v>
      </c>
      <c r="R20" s="106">
        <v>31.585000000000001</v>
      </c>
      <c r="S20" s="106">
        <v>27.367999999999999</v>
      </c>
      <c r="T20" s="106">
        <v>58.548999999999999</v>
      </c>
      <c r="U20" s="36"/>
    </row>
    <row r="21" spans="1:21" ht="12.75" customHeight="1">
      <c r="A21" s="143"/>
      <c r="B21" s="143"/>
      <c r="C21" s="143"/>
      <c r="D21" s="143"/>
      <c r="E21" s="143"/>
      <c r="F21" s="143"/>
      <c r="G21" s="143"/>
      <c r="H21" s="143"/>
      <c r="I21" s="143"/>
      <c r="J21" s="43"/>
      <c r="K21" s="43"/>
      <c r="L21" s="41">
        <v>2025</v>
      </c>
      <c r="M21" s="41"/>
      <c r="N21" s="107">
        <v>38.621314285714298</v>
      </c>
      <c r="O21" s="107">
        <v>40.341999999999999</v>
      </c>
      <c r="P21" s="107">
        <v>66.058000000000007</v>
      </c>
      <c r="Q21" s="107">
        <v>41.7</v>
      </c>
      <c r="R21" s="107">
        <v>31.472999999999999</v>
      </c>
      <c r="S21" s="107">
        <v>27.859000000000002</v>
      </c>
      <c r="T21" s="107">
        <v>53.460999999999999</v>
      </c>
      <c r="U21" s="36"/>
    </row>
    <row r="22" spans="1:21" ht="12.75" customHeight="1">
      <c r="A22" s="143" t="s">
        <v>98</v>
      </c>
      <c r="B22" s="143"/>
      <c r="C22" s="143"/>
      <c r="D22" s="143"/>
      <c r="E22" s="143"/>
      <c r="F22" s="143"/>
      <c r="G22" s="143"/>
      <c r="H22" s="143"/>
      <c r="I22" s="143"/>
      <c r="J22" s="35"/>
      <c r="K22" s="35"/>
      <c r="L22" s="40">
        <v>2030</v>
      </c>
      <c r="M22" s="40"/>
      <c r="N22" s="106">
        <v>38.145314285714285</v>
      </c>
      <c r="O22" s="106">
        <v>40.664000000000001</v>
      </c>
      <c r="P22" s="106">
        <v>63.100999999999999</v>
      </c>
      <c r="Q22" s="106">
        <v>41.741</v>
      </c>
      <c r="R22" s="106">
        <v>31.433</v>
      </c>
      <c r="S22" s="106">
        <v>29.576000000000001</v>
      </c>
      <c r="T22" s="106">
        <v>49.408999999999999</v>
      </c>
      <c r="U22" s="36"/>
    </row>
    <row r="23" spans="1:21" ht="12.75" customHeight="1">
      <c r="A23" s="143"/>
      <c r="B23" s="143"/>
      <c r="C23" s="143"/>
      <c r="D23" s="143"/>
      <c r="E23" s="143"/>
      <c r="F23" s="143"/>
      <c r="G23" s="143"/>
      <c r="H23" s="143"/>
      <c r="I23" s="143"/>
      <c r="J23" s="35"/>
      <c r="K23" s="35"/>
      <c r="L23" s="41">
        <v>2035</v>
      </c>
      <c r="M23" s="41"/>
      <c r="N23" s="107">
        <v>37.825428571428567</v>
      </c>
      <c r="O23" s="107">
        <v>40.606000000000002</v>
      </c>
      <c r="P23" s="107">
        <v>59.112000000000002</v>
      </c>
      <c r="Q23" s="107">
        <v>41.201999999999998</v>
      </c>
      <c r="R23" s="107">
        <v>31.914000000000001</v>
      </c>
      <c r="S23" s="107">
        <v>31.504999999999999</v>
      </c>
      <c r="T23" s="107">
        <v>45.686</v>
      </c>
      <c r="U23" s="36"/>
    </row>
    <row r="24" spans="1:21" ht="12.75" customHeight="1">
      <c r="A24" s="143"/>
      <c r="B24" s="143"/>
      <c r="C24" s="143"/>
      <c r="D24" s="143"/>
      <c r="E24" s="143"/>
      <c r="F24" s="143"/>
      <c r="G24" s="143"/>
      <c r="H24" s="143"/>
      <c r="I24" s="143"/>
      <c r="J24" s="35"/>
      <c r="K24" s="35"/>
      <c r="L24" s="40">
        <v>2040</v>
      </c>
      <c r="M24" s="40"/>
      <c r="N24" s="106">
        <v>37.725800000000007</v>
      </c>
      <c r="O24" s="106">
        <v>40.332000000000001</v>
      </c>
      <c r="P24" s="106">
        <v>57.268000000000001</v>
      </c>
      <c r="Q24" s="106">
        <v>40.421999999999997</v>
      </c>
      <c r="R24" s="106">
        <v>33.594999999999999</v>
      </c>
      <c r="S24" s="106">
        <v>32.656999999999996</v>
      </c>
      <c r="T24" s="106">
        <v>43.034999999999997</v>
      </c>
      <c r="U24" s="36"/>
    </row>
    <row r="25" spans="1:21" ht="12.75" customHeight="1">
      <c r="A25" s="63" t="s">
        <v>43</v>
      </c>
      <c r="B25" s="77"/>
      <c r="C25" s="77"/>
      <c r="D25" s="77"/>
      <c r="E25" s="77"/>
      <c r="F25" s="78"/>
      <c r="G25" s="78"/>
      <c r="H25" s="78"/>
      <c r="I25" s="78"/>
      <c r="J25" s="42"/>
      <c r="K25" s="35"/>
      <c r="L25" s="41">
        <v>2045</v>
      </c>
      <c r="M25" s="41"/>
      <c r="N25" s="107">
        <v>37.927000000000014</v>
      </c>
      <c r="O25" s="107">
        <v>40.418999999999997</v>
      </c>
      <c r="P25" s="107">
        <v>56.481999999999999</v>
      </c>
      <c r="Q25" s="107">
        <v>40.097000000000001</v>
      </c>
      <c r="R25" s="107">
        <v>34.985999999999997</v>
      </c>
      <c r="S25" s="107">
        <v>32.807000000000002</v>
      </c>
      <c r="T25" s="107">
        <v>40.881999999999998</v>
      </c>
      <c r="U25" s="36"/>
    </row>
    <row r="26" spans="1:21" ht="12.75" customHeight="1">
      <c r="A26" s="123" t="s">
        <v>102</v>
      </c>
      <c r="B26" s="78"/>
      <c r="C26" s="78"/>
      <c r="D26" s="64"/>
      <c r="E26" s="78"/>
      <c r="F26" s="78"/>
      <c r="G26" s="78"/>
      <c r="H26" s="78"/>
      <c r="I26" s="78"/>
      <c r="J26" s="42"/>
      <c r="K26" s="35"/>
      <c r="L26" s="46">
        <v>2050</v>
      </c>
      <c r="M26" s="46"/>
      <c r="N26" s="108">
        <v>38.444371428571429</v>
      </c>
      <c r="O26" s="108">
        <v>40.963000000000001</v>
      </c>
      <c r="P26" s="108">
        <v>55.631999999999998</v>
      </c>
      <c r="Q26" s="108">
        <v>40.585000000000001</v>
      </c>
      <c r="R26" s="108">
        <v>36.15</v>
      </c>
      <c r="S26" s="108">
        <v>32.817</v>
      </c>
      <c r="T26" s="108">
        <v>39.261000000000003</v>
      </c>
      <c r="U26" s="36"/>
    </row>
    <row r="27" spans="1:21" ht="12.75" customHeight="1">
      <c r="A27" s="56"/>
      <c r="B27" s="78"/>
      <c r="C27" s="78"/>
      <c r="D27" s="64"/>
      <c r="E27" s="78"/>
      <c r="F27" s="78"/>
      <c r="G27" s="78"/>
      <c r="H27" s="78"/>
      <c r="I27" s="78"/>
      <c r="J27" s="42"/>
      <c r="K27" s="35"/>
      <c r="L27" s="56"/>
      <c r="M27" s="78"/>
      <c r="N27" s="39"/>
      <c r="O27" s="39"/>
      <c r="P27" s="39"/>
      <c r="Q27" s="39"/>
      <c r="R27" s="39"/>
      <c r="S27" s="39"/>
      <c r="T27" s="39"/>
      <c r="U27" s="36"/>
    </row>
    <row r="28" spans="1:21" ht="12.75" customHeight="1">
      <c r="A28" s="65"/>
      <c r="B28" s="78"/>
      <c r="C28" s="78"/>
      <c r="D28" s="64"/>
      <c r="E28" s="78"/>
      <c r="F28" s="78"/>
      <c r="G28" s="78"/>
      <c r="H28" s="78"/>
      <c r="I28" s="78"/>
      <c r="J28" s="42"/>
      <c r="K28" s="35"/>
      <c r="L28" s="56"/>
      <c r="M28" s="78"/>
      <c r="N28" s="39"/>
      <c r="O28" s="39"/>
      <c r="P28" s="39"/>
      <c r="Q28" s="39"/>
      <c r="R28" s="39"/>
      <c r="S28" s="39"/>
      <c r="T28" s="39"/>
      <c r="U28" s="36"/>
    </row>
    <row r="29" spans="1:21" ht="12.75" customHeight="1">
      <c r="A29" s="71"/>
      <c r="B29" s="78"/>
      <c r="C29" s="78"/>
      <c r="D29" s="64"/>
      <c r="E29" s="78"/>
      <c r="F29" s="78"/>
      <c r="G29" s="78"/>
      <c r="H29" s="78"/>
      <c r="I29" s="78"/>
      <c r="J29" s="42"/>
      <c r="K29" s="35"/>
      <c r="L29" s="65"/>
      <c r="M29" s="38"/>
      <c r="N29" s="34"/>
      <c r="O29" s="34"/>
      <c r="P29" s="34"/>
      <c r="Q29" s="34"/>
      <c r="R29" s="34"/>
      <c r="S29" s="34"/>
      <c r="T29" s="34"/>
      <c r="U29" s="36"/>
    </row>
    <row r="30" spans="1:21" ht="12.75" customHeight="1">
      <c r="A30" s="70"/>
      <c r="B30" s="38"/>
      <c r="C30" s="38"/>
      <c r="D30" s="39"/>
      <c r="E30" s="38"/>
      <c r="F30" s="62"/>
      <c r="G30" s="62"/>
      <c r="H30" s="62"/>
      <c r="I30" s="62"/>
      <c r="J30" s="42"/>
      <c r="K30" s="35"/>
      <c r="L30" s="65"/>
      <c r="M30" s="38"/>
      <c r="N30" s="34"/>
      <c r="O30" s="34"/>
      <c r="P30" s="34"/>
      <c r="Q30" s="34"/>
      <c r="R30" s="34"/>
      <c r="S30" s="34"/>
      <c r="T30" s="34"/>
      <c r="U30" s="36"/>
    </row>
    <row r="31" spans="1:21" ht="12.75" customHeight="1">
      <c r="A31" s="62"/>
      <c r="B31" s="70"/>
      <c r="C31" s="70"/>
      <c r="D31" s="70"/>
      <c r="E31" s="70"/>
      <c r="F31" s="62"/>
      <c r="G31" s="62"/>
      <c r="H31" s="62"/>
      <c r="I31" s="62"/>
      <c r="J31" s="42"/>
      <c r="K31" s="35"/>
      <c r="L31" s="65"/>
      <c r="M31" s="33"/>
      <c r="N31" s="34"/>
      <c r="O31" s="34"/>
      <c r="P31" s="34"/>
      <c r="Q31" s="34"/>
      <c r="R31" s="34"/>
      <c r="S31" s="34"/>
      <c r="T31" s="34"/>
      <c r="U31" s="36"/>
    </row>
    <row r="32" spans="1:21" ht="12.75" customHeight="1">
      <c r="A32" s="62"/>
      <c r="B32" s="62"/>
      <c r="C32" s="62"/>
      <c r="D32" s="62"/>
      <c r="E32" s="62"/>
      <c r="F32" s="62"/>
      <c r="G32" s="62"/>
      <c r="H32" s="62"/>
      <c r="I32" s="62"/>
      <c r="J32" s="42"/>
      <c r="K32" s="35"/>
      <c r="L32" s="65"/>
      <c r="M32" s="33"/>
      <c r="N32" s="34"/>
      <c r="O32" s="34"/>
      <c r="P32" s="34"/>
      <c r="Q32" s="34"/>
      <c r="R32" s="34"/>
      <c r="S32" s="34"/>
      <c r="T32" s="34"/>
      <c r="U32" s="36"/>
    </row>
    <row r="33" spans="1:21" ht="12.75" customHeight="1">
      <c r="A33" s="62"/>
      <c r="B33" s="62"/>
      <c r="C33" s="62"/>
      <c r="D33" s="62"/>
      <c r="E33" s="62"/>
      <c r="F33" s="62"/>
      <c r="G33" s="62"/>
      <c r="H33" s="62"/>
      <c r="I33" s="62"/>
      <c r="J33" s="35"/>
      <c r="K33" s="35"/>
      <c r="L33" s="65"/>
      <c r="M33" s="33"/>
      <c r="N33" s="34"/>
      <c r="O33" s="34"/>
      <c r="P33" s="34"/>
      <c r="Q33" s="34"/>
      <c r="R33" s="34"/>
      <c r="S33" s="34"/>
      <c r="T33" s="34"/>
      <c r="U33" s="36"/>
    </row>
    <row r="34" spans="1:21" ht="12.75" customHeight="1">
      <c r="A34" s="62"/>
      <c r="B34" s="62"/>
      <c r="C34" s="62"/>
      <c r="D34" s="62"/>
      <c r="E34" s="62"/>
      <c r="F34" s="62"/>
      <c r="G34" s="62"/>
      <c r="H34" s="62"/>
      <c r="I34" s="62"/>
      <c r="J34" s="35"/>
      <c r="K34" s="35"/>
      <c r="L34" s="33"/>
      <c r="M34" s="33"/>
      <c r="N34" s="34"/>
      <c r="O34" s="34"/>
      <c r="P34" s="34"/>
      <c r="Q34" s="34"/>
      <c r="R34" s="34"/>
      <c r="S34" s="34"/>
      <c r="T34" s="34"/>
      <c r="U34" s="36"/>
    </row>
    <row r="35" spans="1:21" ht="12.75" customHeight="1">
      <c r="A35" s="62"/>
      <c r="B35" s="62"/>
      <c r="C35" s="62"/>
      <c r="D35" s="62"/>
      <c r="E35" s="62"/>
      <c r="F35" s="62"/>
      <c r="G35" s="62"/>
      <c r="H35" s="62"/>
      <c r="I35" s="62"/>
      <c r="J35" s="35"/>
      <c r="K35" s="35"/>
      <c r="L35" s="34"/>
      <c r="M35" s="33"/>
      <c r="N35" s="34"/>
      <c r="O35" s="34"/>
      <c r="P35" s="34"/>
      <c r="Q35" s="34"/>
      <c r="R35" s="34"/>
      <c r="S35" s="34"/>
      <c r="T35" s="34"/>
      <c r="U35" s="36"/>
    </row>
    <row r="36" spans="1:21" ht="13.5" customHeight="1">
      <c r="A36" s="62"/>
      <c r="B36" s="62"/>
      <c r="C36" s="62"/>
      <c r="D36" s="62"/>
      <c r="E36" s="62"/>
      <c r="F36" s="62"/>
      <c r="G36" s="62"/>
      <c r="H36" s="62"/>
      <c r="I36" s="62"/>
      <c r="J36" s="35"/>
      <c r="K36" s="35"/>
      <c r="L36" s="34"/>
      <c r="M36" s="33"/>
      <c r="N36" s="34"/>
      <c r="O36" s="34"/>
      <c r="P36" s="34"/>
      <c r="Q36" s="34"/>
      <c r="R36" s="34"/>
      <c r="S36" s="34"/>
      <c r="T36" s="34"/>
      <c r="U36" s="36"/>
    </row>
    <row r="37" spans="1:21" ht="13.5" customHeight="1">
      <c r="A37" s="62"/>
      <c r="B37" s="62"/>
      <c r="C37" s="62"/>
      <c r="D37" s="62"/>
      <c r="E37" s="62"/>
      <c r="F37" s="62"/>
      <c r="G37" s="62"/>
      <c r="H37" s="62"/>
      <c r="I37" s="62"/>
      <c r="J37" s="35"/>
      <c r="K37" s="35"/>
      <c r="L37" s="34"/>
      <c r="M37" s="33"/>
      <c r="N37" s="34"/>
      <c r="O37" s="34"/>
      <c r="P37" s="34"/>
      <c r="Q37" s="34"/>
      <c r="R37" s="34"/>
      <c r="S37" s="34"/>
      <c r="T37" s="34"/>
      <c r="U37" s="36"/>
    </row>
    <row r="38" spans="1:21" ht="13.5" customHeight="1">
      <c r="A38" s="62"/>
      <c r="B38" s="62"/>
      <c r="C38" s="62"/>
      <c r="D38" s="62"/>
      <c r="E38" s="62"/>
      <c r="F38" s="62"/>
      <c r="G38" s="62"/>
      <c r="H38" s="62"/>
      <c r="I38" s="62"/>
      <c r="J38" s="35"/>
      <c r="K38" s="35"/>
      <c r="L38" s="34"/>
      <c r="M38" s="33"/>
      <c r="N38" s="36"/>
      <c r="O38" s="34"/>
      <c r="P38" s="34"/>
      <c r="Q38" s="34"/>
      <c r="R38" s="34"/>
      <c r="S38" s="34"/>
      <c r="T38" s="34"/>
      <c r="U38" s="36"/>
    </row>
    <row r="39" spans="1:21">
      <c r="A39" s="33"/>
      <c r="B39" s="62"/>
      <c r="C39" s="62"/>
      <c r="D39" s="62"/>
      <c r="E39" s="62"/>
      <c r="F39" s="62"/>
      <c r="G39" s="62"/>
      <c r="H39" s="62"/>
      <c r="I39" s="62"/>
      <c r="J39" s="35"/>
      <c r="K39" s="35"/>
      <c r="L39" s="34"/>
      <c r="M39" s="33"/>
      <c r="N39" s="35"/>
      <c r="O39" s="34"/>
      <c r="P39" s="34"/>
      <c r="Q39" s="34"/>
      <c r="R39" s="34"/>
      <c r="S39" s="34"/>
      <c r="T39" s="34"/>
      <c r="U39" s="36"/>
    </row>
    <row r="40" spans="1:21">
      <c r="A40" s="33"/>
      <c r="B40" s="33"/>
      <c r="C40" s="33"/>
      <c r="D40" s="33"/>
      <c r="E40" s="33"/>
      <c r="F40" s="33"/>
      <c r="G40" s="33"/>
      <c r="H40" s="33"/>
      <c r="I40" s="33"/>
      <c r="J40" s="35"/>
      <c r="K40" s="35"/>
      <c r="L40" s="34"/>
      <c r="M40" s="33"/>
      <c r="O40" s="34"/>
      <c r="P40" s="34"/>
      <c r="Q40" s="34"/>
      <c r="R40" s="34"/>
      <c r="S40" s="34"/>
      <c r="T40" s="34"/>
      <c r="U40" s="36"/>
    </row>
    <row r="41" spans="1:21" ht="13.5" customHeight="1">
      <c r="A41" s="33"/>
      <c r="B41" s="33"/>
      <c r="C41" s="33"/>
      <c r="D41" s="33"/>
      <c r="E41" s="33"/>
      <c r="F41" s="33"/>
      <c r="G41" s="33"/>
      <c r="H41" s="33"/>
      <c r="I41" s="33"/>
      <c r="J41" s="35"/>
      <c r="K41" s="35"/>
      <c r="L41" s="34"/>
      <c r="M41" s="33"/>
      <c r="N41" s="29"/>
      <c r="O41" s="34"/>
      <c r="P41" s="34"/>
      <c r="Q41" s="34"/>
      <c r="R41" s="34"/>
      <c r="S41" s="34"/>
      <c r="T41" s="34"/>
      <c r="U41" s="36"/>
    </row>
    <row r="42" spans="1:21" ht="13.5" customHeight="1">
      <c r="A42" s="33"/>
      <c r="B42" s="33"/>
      <c r="C42" s="33"/>
      <c r="D42" s="33"/>
      <c r="E42" s="33"/>
      <c r="F42" s="33"/>
      <c r="G42" s="33"/>
      <c r="H42" s="33"/>
      <c r="I42" s="33"/>
      <c r="J42" s="35"/>
      <c r="K42" s="35"/>
      <c r="L42" s="36"/>
      <c r="M42" s="33"/>
      <c r="N42" s="34"/>
      <c r="O42" s="34"/>
      <c r="P42" s="34"/>
      <c r="Q42" s="34"/>
      <c r="R42" s="34"/>
      <c r="S42" s="34"/>
      <c r="T42" s="34"/>
      <c r="U42" s="36"/>
    </row>
    <row r="43" spans="1:21" ht="13.5" customHeight="1">
      <c r="A43" s="33"/>
      <c r="B43" s="33"/>
      <c r="C43" s="33"/>
      <c r="D43" s="33"/>
      <c r="E43" s="33"/>
      <c r="F43" s="33"/>
      <c r="G43" s="33"/>
      <c r="H43" s="33"/>
      <c r="I43" s="33"/>
      <c r="J43" s="35"/>
      <c r="K43" s="35"/>
      <c r="L43" s="35"/>
      <c r="M43" s="33"/>
      <c r="N43" s="34"/>
      <c r="O43" s="34"/>
      <c r="P43" s="34"/>
      <c r="Q43" s="34"/>
      <c r="R43" s="34"/>
      <c r="S43" s="34"/>
      <c r="T43" s="34"/>
      <c r="U43" s="36"/>
    </row>
    <row r="44" spans="1:21" ht="13.5" customHeight="1">
      <c r="A44" s="33"/>
      <c r="B44" s="33"/>
      <c r="C44" s="33"/>
      <c r="D44" s="33"/>
      <c r="E44" s="33"/>
      <c r="F44" s="33"/>
      <c r="G44" s="33"/>
      <c r="H44" s="33"/>
      <c r="I44" s="33"/>
      <c r="J44" s="35"/>
      <c r="K44" s="35"/>
      <c r="L44" s="33"/>
      <c r="M44" s="33"/>
      <c r="N44" s="34"/>
      <c r="O44" s="34"/>
      <c r="P44" s="34"/>
      <c r="Q44" s="34"/>
      <c r="R44" s="34"/>
      <c r="S44" s="34"/>
      <c r="T44" s="34"/>
      <c r="U44" s="36"/>
    </row>
    <row r="45" spans="1:21" ht="12.75" customHeight="1">
      <c r="A45" s="33"/>
      <c r="B45" s="33"/>
      <c r="C45" s="33"/>
      <c r="D45" s="33"/>
      <c r="E45" s="33"/>
      <c r="F45" s="33"/>
      <c r="G45" s="33"/>
      <c r="H45" s="33"/>
      <c r="I45" s="33"/>
      <c r="J45" s="35"/>
      <c r="K45" s="35"/>
      <c r="U45" s="36"/>
    </row>
    <row r="46" spans="1:21" ht="12.75" customHeight="1">
      <c r="A46" s="33"/>
      <c r="B46" s="33"/>
      <c r="C46" s="33"/>
      <c r="D46" s="33"/>
      <c r="E46" s="33"/>
      <c r="F46" s="33"/>
      <c r="G46" s="33"/>
      <c r="H46" s="33"/>
      <c r="I46" s="33"/>
      <c r="J46" s="35"/>
      <c r="K46" s="35"/>
      <c r="U46" s="72"/>
    </row>
    <row r="47" spans="1:21" ht="13.5" customHeight="1">
      <c r="A47" s="33"/>
      <c r="B47" s="33"/>
      <c r="C47" s="33"/>
      <c r="D47" s="33"/>
      <c r="E47" s="33"/>
      <c r="F47" s="33"/>
      <c r="G47" s="33"/>
      <c r="H47" s="33"/>
      <c r="I47" s="33"/>
      <c r="J47" s="35"/>
      <c r="K47" s="35"/>
      <c r="U47" s="37"/>
    </row>
    <row r="48" spans="1:21" ht="13.5" customHeight="1">
      <c r="A48" s="33"/>
      <c r="B48" s="33"/>
      <c r="C48" s="33"/>
      <c r="D48" s="33"/>
      <c r="E48" s="33"/>
      <c r="F48" s="33"/>
      <c r="G48" s="33"/>
      <c r="H48" s="33"/>
      <c r="I48" s="33"/>
      <c r="J48" s="35"/>
      <c r="K48" s="35"/>
      <c r="U48" s="72"/>
    </row>
    <row r="49" spans="1:21" ht="13.5" customHeight="1">
      <c r="A49" s="33"/>
      <c r="B49" s="33"/>
      <c r="C49" s="33"/>
      <c r="D49" s="33"/>
      <c r="E49" s="33"/>
      <c r="F49" s="33"/>
      <c r="G49" s="33"/>
      <c r="H49" s="33"/>
      <c r="I49" s="33"/>
      <c r="J49" s="35"/>
      <c r="K49" s="35"/>
      <c r="U49" s="72"/>
    </row>
    <row r="50" spans="1:21" ht="12.75" customHeight="1">
      <c r="A50" s="33"/>
      <c r="B50" s="33"/>
      <c r="C50" s="33"/>
      <c r="D50" s="33"/>
      <c r="E50" s="33"/>
      <c r="F50" s="33"/>
      <c r="G50" s="33"/>
      <c r="H50" s="33"/>
      <c r="I50" s="33"/>
      <c r="J50" s="35"/>
      <c r="K50" s="35"/>
      <c r="U50" s="72"/>
    </row>
    <row r="51" spans="1:21" ht="12.75" customHeight="1">
      <c r="A51" s="33"/>
      <c r="B51" s="33"/>
      <c r="C51" s="33"/>
      <c r="D51" s="33"/>
      <c r="E51" s="33"/>
      <c r="F51" s="33"/>
      <c r="G51" s="33"/>
      <c r="H51" s="33"/>
      <c r="I51" s="33"/>
      <c r="J51" s="35"/>
      <c r="K51" s="38"/>
      <c r="U51" s="72"/>
    </row>
    <row r="52" spans="1:21" ht="12.75" customHeight="1">
      <c r="A52" s="33"/>
      <c r="B52" s="33"/>
      <c r="C52" s="33"/>
      <c r="D52" s="33"/>
      <c r="E52" s="33"/>
      <c r="F52" s="33"/>
      <c r="G52" s="33"/>
      <c r="H52" s="33"/>
      <c r="I52" s="33"/>
      <c r="J52" s="35"/>
      <c r="K52" s="38"/>
      <c r="U52" s="34"/>
    </row>
    <row r="53" spans="1:21" ht="13.5">
      <c r="A53" s="33"/>
      <c r="B53" s="33"/>
      <c r="C53" s="33"/>
      <c r="D53" s="33"/>
      <c r="E53" s="33"/>
      <c r="F53" s="33"/>
      <c r="G53" s="33"/>
      <c r="H53" s="33"/>
      <c r="I53" s="33"/>
      <c r="J53" s="38"/>
      <c r="K53" s="38"/>
      <c r="U53" s="33"/>
    </row>
    <row r="54" spans="1:21" ht="13.5">
      <c r="A54" s="33"/>
      <c r="B54" s="33"/>
      <c r="C54" s="33"/>
      <c r="D54" s="33"/>
      <c r="E54" s="33"/>
      <c r="F54" s="33"/>
      <c r="G54" s="33"/>
      <c r="H54" s="33"/>
      <c r="I54" s="33"/>
      <c r="J54" s="38"/>
      <c r="K54" s="38"/>
      <c r="U54" s="33"/>
    </row>
    <row r="55" spans="1:21" ht="13.5">
      <c r="A55" s="33"/>
      <c r="B55" s="33"/>
      <c r="C55" s="33"/>
      <c r="D55" s="33"/>
      <c r="E55" s="33"/>
      <c r="F55" s="33"/>
      <c r="G55" s="33"/>
      <c r="H55" s="33"/>
      <c r="I55" s="33"/>
      <c r="J55" s="38"/>
      <c r="K55" s="38"/>
      <c r="U55" s="33"/>
    </row>
    <row r="56" spans="1:21">
      <c r="A56" s="33"/>
      <c r="B56" s="33"/>
      <c r="C56" s="33"/>
      <c r="D56" s="33"/>
      <c r="E56" s="33"/>
      <c r="F56" s="33"/>
      <c r="G56" s="33"/>
      <c r="H56" s="33"/>
      <c r="I56" s="33"/>
      <c r="J56" s="50"/>
      <c r="K56" s="50"/>
      <c r="U56" s="33"/>
    </row>
    <row r="57" spans="1:21">
      <c r="A57" s="33"/>
      <c r="B57" s="33"/>
      <c r="C57" s="33"/>
      <c r="D57" s="33"/>
      <c r="E57" s="33"/>
      <c r="F57" s="33"/>
      <c r="G57" s="33"/>
      <c r="H57" s="33"/>
      <c r="I57" s="33"/>
      <c r="J57" s="33"/>
      <c r="K57" s="33"/>
      <c r="U57" s="33"/>
    </row>
    <row r="58" spans="1:21">
      <c r="A58" s="33"/>
      <c r="B58" s="33"/>
      <c r="C58" s="33"/>
      <c r="D58" s="33"/>
      <c r="E58" s="33"/>
      <c r="F58" s="33"/>
      <c r="G58" s="33"/>
      <c r="H58" s="33"/>
      <c r="I58" s="33"/>
      <c r="J58" s="33"/>
      <c r="K58" s="33"/>
      <c r="U58" s="33"/>
    </row>
    <row r="59" spans="1:21">
      <c r="A59" s="33"/>
      <c r="B59" s="33"/>
      <c r="C59" s="33"/>
      <c r="D59" s="33"/>
      <c r="E59" s="33"/>
      <c r="F59" s="33"/>
      <c r="G59" s="33"/>
      <c r="H59" s="33"/>
      <c r="I59" s="33"/>
      <c r="J59" s="33"/>
      <c r="K59" s="33"/>
      <c r="U59" s="33"/>
    </row>
    <row r="60" spans="1:21">
      <c r="A60" s="33"/>
      <c r="B60" s="33"/>
      <c r="C60" s="33"/>
      <c r="D60" s="33"/>
      <c r="E60" s="33"/>
      <c r="F60" s="33"/>
      <c r="G60" s="33"/>
      <c r="H60" s="33"/>
      <c r="I60" s="33"/>
      <c r="J60" s="33"/>
      <c r="K60" s="33"/>
      <c r="U60" s="33"/>
    </row>
    <row r="61" spans="1:21">
      <c r="A61" s="33"/>
      <c r="B61" s="33"/>
      <c r="C61" s="33"/>
      <c r="D61" s="33"/>
      <c r="E61" s="33"/>
      <c r="F61" s="33"/>
      <c r="G61" s="33"/>
      <c r="H61" s="33"/>
      <c r="I61" s="33"/>
      <c r="J61" s="33"/>
      <c r="K61" s="33"/>
      <c r="U61" s="33"/>
    </row>
    <row r="62" spans="1:21">
      <c r="A62" s="33"/>
      <c r="B62" s="33"/>
      <c r="C62" s="33"/>
      <c r="D62" s="33"/>
      <c r="E62" s="33"/>
      <c r="F62" s="33"/>
      <c r="G62" s="33"/>
      <c r="H62" s="33"/>
      <c r="I62" s="33"/>
      <c r="J62" s="33"/>
      <c r="K62" s="33"/>
      <c r="U62" s="33"/>
    </row>
    <row r="63" spans="1:21">
      <c r="A63" s="33"/>
      <c r="B63" s="33"/>
      <c r="C63" s="33"/>
      <c r="D63" s="33"/>
      <c r="E63" s="33"/>
      <c r="F63" s="33"/>
      <c r="G63" s="33"/>
      <c r="H63" s="33"/>
      <c r="I63" s="33"/>
      <c r="J63" s="33"/>
      <c r="K63" s="33"/>
      <c r="U63" s="33"/>
    </row>
    <row r="64" spans="1:21">
      <c r="A64" s="33"/>
      <c r="B64" s="33"/>
      <c r="C64" s="33"/>
      <c r="D64" s="33"/>
      <c r="E64" s="33"/>
      <c r="F64" s="33"/>
      <c r="G64" s="33"/>
      <c r="H64" s="33"/>
      <c r="I64" s="33"/>
      <c r="J64" s="33"/>
      <c r="K64" s="33"/>
      <c r="U64" s="33"/>
    </row>
    <row r="65" spans="1:21">
      <c r="A65" s="33"/>
      <c r="B65" s="33"/>
      <c r="C65" s="33"/>
      <c r="D65" s="33"/>
      <c r="E65" s="33"/>
      <c r="F65" s="33"/>
      <c r="G65" s="33"/>
      <c r="H65" s="33"/>
      <c r="I65" s="33"/>
      <c r="J65" s="33"/>
      <c r="K65" s="33"/>
      <c r="U65" s="33"/>
    </row>
    <row r="66" spans="1:21">
      <c r="A66" s="33"/>
      <c r="B66" s="33"/>
      <c r="C66" s="33"/>
      <c r="D66" s="33"/>
      <c r="E66" s="33"/>
      <c r="F66" s="33"/>
      <c r="G66" s="33"/>
      <c r="H66" s="33"/>
      <c r="I66" s="33"/>
      <c r="J66" s="33"/>
      <c r="K66" s="33"/>
      <c r="U66" s="33"/>
    </row>
    <row r="67" spans="1:21">
      <c r="A67" s="33"/>
      <c r="B67" s="33"/>
      <c r="C67" s="33"/>
      <c r="D67" s="33"/>
      <c r="E67" s="33"/>
      <c r="F67" s="33"/>
      <c r="G67" s="33"/>
      <c r="H67" s="33"/>
      <c r="I67" s="33"/>
      <c r="J67" s="33"/>
      <c r="K67" s="33"/>
      <c r="U67" s="33"/>
    </row>
    <row r="68" spans="1:21">
      <c r="A68" s="33"/>
      <c r="B68" s="33"/>
      <c r="C68" s="33"/>
      <c r="D68" s="33"/>
      <c r="E68" s="33"/>
      <c r="F68" s="33"/>
      <c r="G68" s="33"/>
      <c r="H68" s="33"/>
      <c r="I68" s="33"/>
    </row>
    <row r="69" spans="1:21">
      <c r="B69" s="33"/>
      <c r="C69" s="33"/>
      <c r="D69" s="33"/>
      <c r="E69" s="33"/>
      <c r="F69" s="33"/>
      <c r="G69" s="33"/>
      <c r="H69" s="33"/>
      <c r="I69" s="33"/>
    </row>
    <row r="107" ht="12.75" customHeight="1"/>
  </sheetData>
  <mergeCells count="7">
    <mergeCell ref="A22:I24"/>
    <mergeCell ref="A1:I2"/>
    <mergeCell ref="A20:I21"/>
    <mergeCell ref="L1:T1"/>
    <mergeCell ref="A3:I3"/>
    <mergeCell ref="L3:T3"/>
    <mergeCell ref="N4:T4"/>
  </mergeCells>
  <hyperlinks>
    <hyperlink ref="A26" r:id="rId1" display="United Nations Population Division World Population Prospects, the 2015 Revision"/>
  </hyperlinks>
  <pageMargins left="0.70866141732283472" right="0.70866141732283472" top="0.74803149606299213" bottom="0.74803149606299213" header="0.31496062992125984" footer="0.31496062992125984"/>
  <pageSetup paperSize="9" orientation="landscape" r:id="rId2"/>
  <headerFooter>
    <oddHeader>&amp;LOECD Family database (http://www.oecd.org/els/family/database.htm)</oddHead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BI144"/>
  <sheetViews>
    <sheetView showGridLines="0" zoomScale="85" zoomScaleNormal="85" workbookViewId="0">
      <pane xSplit="4" ySplit="4" topLeftCell="E5" activePane="bottomRight" state="frozen"/>
      <selection activeCell="A58" sqref="A58:BE58"/>
      <selection pane="topRight" activeCell="A58" sqref="A58:BE58"/>
      <selection pane="bottomLeft" activeCell="A58" sqref="A58:BE58"/>
      <selection pane="bottomRight" sqref="A1:AD1"/>
    </sheetView>
  </sheetViews>
  <sheetFormatPr defaultRowHeight="12.75"/>
  <cols>
    <col min="1" max="1" width="11.85546875" style="1" customWidth="1"/>
    <col min="2" max="2" width="4.28515625" style="4" customWidth="1"/>
    <col min="3" max="3" width="2.5703125" style="4" customWidth="1"/>
    <col min="4" max="4" width="12" style="4" customWidth="1"/>
    <col min="5" max="30" width="7.28515625" style="3" customWidth="1"/>
    <col min="31" max="32" width="3.140625" style="3" customWidth="1"/>
    <col min="33" max="48" width="6" style="3" customWidth="1"/>
    <col min="49" max="58" width="5" style="3" bestFit="1" customWidth="1"/>
    <col min="59" max="60" width="5" style="3" customWidth="1"/>
    <col min="61" max="61" width="10" style="2" customWidth="1"/>
    <col min="62" max="16384" width="9.140625" style="1"/>
  </cols>
  <sheetData>
    <row r="1" spans="1:61">
      <c r="A1" s="154" t="s">
        <v>76</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80"/>
      <c r="AF1" s="110"/>
      <c r="AX1" s="2"/>
      <c r="AY1" s="1"/>
      <c r="AZ1" s="1"/>
      <c r="BA1" s="1"/>
      <c r="BB1" s="1"/>
      <c r="BC1" s="1"/>
      <c r="BD1" s="1"/>
      <c r="BE1" s="1"/>
      <c r="BF1" s="1"/>
      <c r="BG1" s="1"/>
      <c r="BH1" s="1"/>
      <c r="BI1" s="1"/>
    </row>
    <row r="2" spans="1:61" ht="13.5" thickBot="1">
      <c r="A2" s="155" t="s">
        <v>79</v>
      </c>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6"/>
      <c r="AF2" s="6"/>
      <c r="BI2" s="3"/>
    </row>
    <row r="3" spans="1:61">
      <c r="A3" s="26"/>
      <c r="B3" s="25"/>
      <c r="C3" s="152" t="s">
        <v>47</v>
      </c>
      <c r="D3" s="152"/>
      <c r="E3" s="150" t="s">
        <v>72</v>
      </c>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27"/>
      <c r="AF3" s="27"/>
      <c r="AG3" s="150" t="s">
        <v>88</v>
      </c>
      <c r="AH3" s="150"/>
      <c r="AI3" s="150"/>
      <c r="AJ3" s="150"/>
      <c r="AK3" s="150"/>
      <c r="AL3" s="150"/>
      <c r="AM3" s="150"/>
      <c r="AN3" s="150"/>
      <c r="AO3" s="150"/>
      <c r="AP3" s="150"/>
      <c r="AQ3" s="150"/>
      <c r="AR3" s="150"/>
      <c r="AS3" s="150"/>
      <c r="AT3" s="150"/>
      <c r="AU3" s="150"/>
      <c r="AV3" s="150"/>
      <c r="AW3" s="1"/>
      <c r="AX3" s="1"/>
      <c r="AY3" s="1"/>
      <c r="AZ3" s="1"/>
      <c r="BA3" s="1"/>
      <c r="BB3" s="1"/>
      <c r="BC3" s="1"/>
      <c r="BD3" s="1"/>
      <c r="BE3" s="1"/>
      <c r="BF3" s="1"/>
      <c r="BG3" s="1"/>
      <c r="BH3" s="1"/>
      <c r="BI3" s="1"/>
    </row>
    <row r="4" spans="1:61" ht="12.75" customHeight="1">
      <c r="A4" s="24" t="s">
        <v>42</v>
      </c>
      <c r="B4" s="23" t="s">
        <v>41</v>
      </c>
      <c r="C4" s="153"/>
      <c r="D4" s="153"/>
      <c r="E4" s="22">
        <v>1950</v>
      </c>
      <c r="F4" s="22">
        <v>1955</v>
      </c>
      <c r="G4" s="22">
        <v>1960</v>
      </c>
      <c r="H4" s="22">
        <v>1965</v>
      </c>
      <c r="I4" s="22">
        <v>1970</v>
      </c>
      <c r="J4" s="22">
        <v>1975</v>
      </c>
      <c r="K4" s="22">
        <v>1980</v>
      </c>
      <c r="L4" s="22">
        <v>1985</v>
      </c>
      <c r="M4" s="22">
        <v>1990</v>
      </c>
      <c r="N4" s="22">
        <v>1995</v>
      </c>
      <c r="O4" s="22">
        <v>2000</v>
      </c>
      <c r="P4" s="22">
        <v>2001</v>
      </c>
      <c r="Q4" s="22">
        <v>2002</v>
      </c>
      <c r="R4" s="22">
        <v>2003</v>
      </c>
      <c r="S4" s="22">
        <v>2004</v>
      </c>
      <c r="T4" s="22">
        <v>2005</v>
      </c>
      <c r="U4" s="22">
        <v>2006</v>
      </c>
      <c r="V4" s="22">
        <v>2007</v>
      </c>
      <c r="W4" s="22">
        <v>2008</v>
      </c>
      <c r="X4" s="22">
        <v>2009</v>
      </c>
      <c r="Y4" s="22">
        <v>2010</v>
      </c>
      <c r="Z4" s="22">
        <v>2011</v>
      </c>
      <c r="AA4" s="22">
        <v>2012</v>
      </c>
      <c r="AB4" s="22">
        <v>2013</v>
      </c>
      <c r="AC4" s="22">
        <v>2014</v>
      </c>
      <c r="AD4" s="22">
        <v>2015</v>
      </c>
      <c r="AE4" s="22"/>
      <c r="AF4" s="22"/>
      <c r="AG4" s="22">
        <v>2000</v>
      </c>
      <c r="AH4" s="22">
        <v>2001</v>
      </c>
      <c r="AI4" s="22">
        <v>2002</v>
      </c>
      <c r="AJ4" s="22">
        <v>2003</v>
      </c>
      <c r="AK4" s="22">
        <v>2004</v>
      </c>
      <c r="AL4" s="22">
        <v>2005</v>
      </c>
      <c r="AM4" s="22">
        <v>2006</v>
      </c>
      <c r="AN4" s="22">
        <v>2007</v>
      </c>
      <c r="AO4" s="22">
        <v>2008</v>
      </c>
      <c r="AP4" s="22">
        <v>2009</v>
      </c>
      <c r="AQ4" s="22">
        <v>2010</v>
      </c>
      <c r="AR4" s="22">
        <v>2011</v>
      </c>
      <c r="AS4" s="22">
        <v>2012</v>
      </c>
      <c r="AT4" s="22">
        <v>2013</v>
      </c>
      <c r="AU4" s="22">
        <v>2014</v>
      </c>
      <c r="AV4" s="22">
        <v>2015</v>
      </c>
      <c r="AW4" s="1"/>
      <c r="AX4" s="1"/>
      <c r="AY4" s="1"/>
      <c r="AZ4" s="1"/>
      <c r="BA4" s="1"/>
      <c r="BB4" s="1"/>
      <c r="BC4" s="1"/>
      <c r="BD4" s="1"/>
      <c r="BE4" s="1"/>
      <c r="BF4" s="1"/>
      <c r="BG4" s="1"/>
      <c r="BH4" s="1"/>
      <c r="BI4" s="1"/>
    </row>
    <row r="5" spans="1:61">
      <c r="A5" s="151" t="s">
        <v>40</v>
      </c>
      <c r="B5" s="151"/>
      <c r="C5" s="31" t="s">
        <v>55</v>
      </c>
      <c r="D5" s="31"/>
      <c r="E5" s="99">
        <v>3365.92</v>
      </c>
      <c r="F5" s="99">
        <v>3880.7249999999999</v>
      </c>
      <c r="G5" s="99">
        <v>4545.491</v>
      </c>
      <c r="H5" s="99">
        <v>5197.1329999999998</v>
      </c>
      <c r="I5" s="99">
        <v>5992.8580000000002</v>
      </c>
      <c r="J5" s="99">
        <v>6206.6610000000001</v>
      </c>
      <c r="K5" s="99">
        <v>6281.6799999999994</v>
      </c>
      <c r="L5" s="99">
        <v>6369.0660000000007</v>
      </c>
      <c r="M5" s="99">
        <v>6519.6640000000007</v>
      </c>
      <c r="N5" s="99">
        <v>6597.1390000000001</v>
      </c>
      <c r="O5" s="99">
        <v>6551.9419999999982</v>
      </c>
      <c r="P5" s="99">
        <v>6582.9679999999998</v>
      </c>
      <c r="Q5" s="99">
        <v>6627.1810000000005</v>
      </c>
      <c r="R5" s="99">
        <v>6682.753999999999</v>
      </c>
      <c r="S5" s="99">
        <v>6746.0000000000009</v>
      </c>
      <c r="T5" s="99">
        <v>6815.4320000000007</v>
      </c>
      <c r="U5" s="99">
        <v>6929.3620000000001</v>
      </c>
      <c r="V5" s="99">
        <v>7044.3979999999992</v>
      </c>
      <c r="W5" s="99">
        <v>7153.7409999999991</v>
      </c>
      <c r="X5" s="99">
        <v>7248.0860000000002</v>
      </c>
      <c r="Y5" s="99">
        <v>7320.1879999999992</v>
      </c>
      <c r="Z5" s="99">
        <v>7407.8290000000006</v>
      </c>
      <c r="AA5" s="99">
        <v>7473.7119999999986</v>
      </c>
      <c r="AB5" s="99">
        <v>7525.5259999999998</v>
      </c>
      <c r="AC5" s="99">
        <v>7574.73</v>
      </c>
      <c r="AD5" s="99">
        <v>7626.6350000000002</v>
      </c>
      <c r="AE5" s="99"/>
      <c r="AF5" s="99"/>
      <c r="AG5" s="99">
        <f t="shared" ref="AG5:AG36" si="0">O5/$O5*100</f>
        <v>100</v>
      </c>
      <c r="AH5" s="99">
        <f t="shared" ref="AH5:AH36" si="1">P5/$O5*100</f>
        <v>100.47353899042454</v>
      </c>
      <c r="AI5" s="99">
        <f t="shared" ref="AI5:AI36" si="2">Q5/$O5*100</f>
        <v>101.14834655129734</v>
      </c>
      <c r="AJ5" s="99">
        <f t="shared" ref="AJ5:AJ36" si="3">R5/$O5*100</f>
        <v>101.99653782038976</v>
      </c>
      <c r="AK5" s="99">
        <f t="shared" ref="AK5:AK36" si="4">S5/$O5*100</f>
        <v>102.96183940578231</v>
      </c>
      <c r="AL5" s="99">
        <f t="shared" ref="AL5:AL36" si="5">T5/$O5*100</f>
        <v>104.02155574637264</v>
      </c>
      <c r="AM5" s="99">
        <f t="shared" ref="AM5:AM36" si="6">U5/$O5*100</f>
        <v>105.7604295031916</v>
      </c>
      <c r="AN5" s="99">
        <f t="shared" ref="AN5:AN36" si="7">V5/$O5*100</f>
        <v>107.51618375132139</v>
      </c>
      <c r="AO5" s="99">
        <f t="shared" ref="AO5:AO36" si="8">W5/$O5*100</f>
        <v>109.18504773088654</v>
      </c>
      <c r="AP5" s="99">
        <f t="shared" ref="AP5:AP36" si="9">X5/$O5*100</f>
        <v>110.62500248018073</v>
      </c>
      <c r="AQ5" s="99">
        <f t="shared" ref="AQ5:AQ36" si="10">Y5/$O5*100</f>
        <v>111.72547009726279</v>
      </c>
      <c r="AR5" s="99">
        <f t="shared" ref="AR5:AR36" si="11">Z5/$O5*100</f>
        <v>113.0631040384668</v>
      </c>
      <c r="AS5" s="99">
        <f t="shared" ref="AS5:AS36" si="12">AA5/$O5*100</f>
        <v>114.06865323288882</v>
      </c>
      <c r="AT5" s="99">
        <f t="shared" ref="AT5:AT36" si="13">AB5/$O5*100</f>
        <v>114.859472199235</v>
      </c>
      <c r="AU5" s="99">
        <f t="shared" ref="AU5:AU36" si="14">AC5/$O5*100</f>
        <v>115.61045564811168</v>
      </c>
      <c r="AV5" s="99">
        <f t="shared" ref="AV5:AV36" si="15">AD5/$O5*100</f>
        <v>116.40266351564166</v>
      </c>
      <c r="AW5" s="1"/>
      <c r="AX5" s="1"/>
      <c r="AY5" s="1"/>
      <c r="AZ5" s="1"/>
      <c r="BA5" s="1"/>
      <c r="BB5" s="1"/>
      <c r="BC5" s="1"/>
      <c r="BD5" s="1"/>
      <c r="BE5" s="1"/>
      <c r="BF5" s="1"/>
      <c r="BG5" s="1"/>
      <c r="BH5" s="1"/>
      <c r="BI5" s="1"/>
    </row>
    <row r="6" spans="1:61">
      <c r="A6" s="146"/>
      <c r="B6" s="146"/>
      <c r="C6" s="7" t="s">
        <v>54</v>
      </c>
      <c r="D6" s="7" t="s">
        <v>56</v>
      </c>
      <c r="E6" s="87">
        <v>2175.2130000000002</v>
      </c>
      <c r="F6" s="87">
        <v>2671.6460000000002</v>
      </c>
      <c r="G6" s="87">
        <v>3106.5239999999994</v>
      </c>
      <c r="H6" s="87">
        <v>3365.5479999999998</v>
      </c>
      <c r="I6" s="87">
        <v>3743.0230000000001</v>
      </c>
      <c r="J6" s="87">
        <v>3806.2040000000006</v>
      </c>
      <c r="K6" s="87">
        <v>3704.6269999999995</v>
      </c>
      <c r="L6" s="87">
        <v>3715.0600000000004</v>
      </c>
      <c r="M6" s="87">
        <v>3764.2820000000002</v>
      </c>
      <c r="N6" s="87">
        <v>3898.7289999999994</v>
      </c>
      <c r="O6" s="87">
        <v>3978.4299999999994</v>
      </c>
      <c r="P6" s="87">
        <v>3977.056</v>
      </c>
      <c r="Q6" s="87">
        <v>3976.6619999999998</v>
      </c>
      <c r="R6" s="87">
        <v>3979.4230000000002</v>
      </c>
      <c r="S6" s="87">
        <v>3988.1779999999999</v>
      </c>
      <c r="T6" s="87">
        <v>4006.7700000000004</v>
      </c>
      <c r="U6" s="87">
        <v>4027.2679999999996</v>
      </c>
      <c r="V6" s="87">
        <v>4061.2470000000003</v>
      </c>
      <c r="W6" s="87">
        <v>4107.8280000000004</v>
      </c>
      <c r="X6" s="87">
        <v>4158.9090000000006</v>
      </c>
      <c r="Y6" s="87">
        <v>4206.3509999999997</v>
      </c>
      <c r="Z6" s="87">
        <v>4274.5169999999998</v>
      </c>
      <c r="AA6" s="87">
        <v>4326.2259999999997</v>
      </c>
      <c r="AB6" s="87">
        <v>4371.0239999999994</v>
      </c>
      <c r="AC6" s="87">
        <v>4421.415</v>
      </c>
      <c r="AD6" s="87">
        <v>4482.71</v>
      </c>
      <c r="AE6" s="87"/>
      <c r="AF6" s="87"/>
      <c r="AG6" s="87">
        <f t="shared" si="0"/>
        <v>100</v>
      </c>
      <c r="AH6" s="87">
        <f t="shared" si="1"/>
        <v>99.965463763343848</v>
      </c>
      <c r="AI6" s="87">
        <f t="shared" si="2"/>
        <v>99.955560359237197</v>
      </c>
      <c r="AJ6" s="87">
        <f t="shared" si="3"/>
        <v>100.02495959461397</v>
      </c>
      <c r="AK6" s="87">
        <f t="shared" si="4"/>
        <v>100.24502127723751</v>
      </c>
      <c r="AL6" s="87">
        <f t="shared" si="5"/>
        <v>100.71234130046278</v>
      </c>
      <c r="AM6" s="87">
        <f t="shared" si="6"/>
        <v>101.22756966944246</v>
      </c>
      <c r="AN6" s="87">
        <f t="shared" si="7"/>
        <v>102.08165029923866</v>
      </c>
      <c r="AO6" s="87">
        <f t="shared" si="8"/>
        <v>103.25248904718698</v>
      </c>
      <c r="AP6" s="87">
        <f t="shared" si="9"/>
        <v>104.53643774051575</v>
      </c>
      <c r="AQ6" s="87">
        <f t="shared" si="10"/>
        <v>105.72891819134685</v>
      </c>
      <c r="AR6" s="87">
        <f t="shared" si="11"/>
        <v>107.44230764397011</v>
      </c>
      <c r="AS6" s="87">
        <f t="shared" si="12"/>
        <v>108.74204145856532</v>
      </c>
      <c r="AT6" s="87">
        <f t="shared" si="13"/>
        <v>109.86806353259955</v>
      </c>
      <c r="AU6" s="87">
        <f t="shared" si="14"/>
        <v>111.13466870097</v>
      </c>
      <c r="AV6" s="87">
        <f t="shared" si="15"/>
        <v>112.675351834769</v>
      </c>
      <c r="AW6" s="1"/>
      <c r="AX6" s="1"/>
      <c r="AY6" s="1"/>
      <c r="AZ6" s="1"/>
      <c r="BA6" s="1"/>
      <c r="BB6" s="1"/>
      <c r="BC6" s="1"/>
      <c r="BD6" s="1"/>
      <c r="BE6" s="1"/>
      <c r="BF6" s="1"/>
      <c r="BG6" s="1"/>
      <c r="BH6" s="1"/>
      <c r="BI6" s="1"/>
    </row>
    <row r="7" spans="1:61">
      <c r="A7" s="146"/>
      <c r="B7" s="146"/>
      <c r="C7" s="17" t="s">
        <v>54</v>
      </c>
      <c r="D7" s="17" t="s">
        <v>57</v>
      </c>
      <c r="E7" s="86">
        <v>1190.7070000000001</v>
      </c>
      <c r="F7" s="86">
        <v>1209.079</v>
      </c>
      <c r="G7" s="86">
        <v>1438.9669999999999</v>
      </c>
      <c r="H7" s="86">
        <v>1831.585</v>
      </c>
      <c r="I7" s="86">
        <v>2249.835</v>
      </c>
      <c r="J7" s="86">
        <v>2400.4569999999999</v>
      </c>
      <c r="K7" s="86">
        <v>2577.0529999999999</v>
      </c>
      <c r="L7" s="86">
        <v>2654.0059999999999</v>
      </c>
      <c r="M7" s="86">
        <v>2755.3819999999996</v>
      </c>
      <c r="N7" s="86">
        <v>2698.41</v>
      </c>
      <c r="O7" s="86">
        <v>2573.5120000000002</v>
      </c>
      <c r="P7" s="86">
        <v>2605.9119999999998</v>
      </c>
      <c r="Q7" s="86">
        <v>2650.5189999999998</v>
      </c>
      <c r="R7" s="86">
        <v>2703.3309999999997</v>
      </c>
      <c r="S7" s="86">
        <v>2757.8220000000001</v>
      </c>
      <c r="T7" s="86">
        <v>2808.6620000000003</v>
      </c>
      <c r="U7" s="86">
        <v>2902.0940000000001</v>
      </c>
      <c r="V7" s="86">
        <v>2983.1509999999998</v>
      </c>
      <c r="W7" s="86">
        <v>3045.913</v>
      </c>
      <c r="X7" s="86">
        <v>3089.1769999999997</v>
      </c>
      <c r="Y7" s="86">
        <v>3113.8369999999995</v>
      </c>
      <c r="Z7" s="86">
        <v>3133.3119999999999</v>
      </c>
      <c r="AA7" s="86">
        <v>3147.4860000000003</v>
      </c>
      <c r="AB7" s="86">
        <v>3154.5020000000004</v>
      </c>
      <c r="AC7" s="86">
        <v>3153.3150000000001</v>
      </c>
      <c r="AD7" s="86">
        <v>3143.9250000000002</v>
      </c>
      <c r="AE7" s="86"/>
      <c r="AF7" s="86"/>
      <c r="AG7" s="86">
        <f t="shared" si="0"/>
        <v>100</v>
      </c>
      <c r="AH7" s="86">
        <f t="shared" si="1"/>
        <v>101.25897994647002</v>
      </c>
      <c r="AI7" s="86">
        <f t="shared" si="2"/>
        <v>102.99229224499437</v>
      </c>
      <c r="AJ7" s="86">
        <f t="shared" si="3"/>
        <v>105.04442955774054</v>
      </c>
      <c r="AK7" s="86">
        <f t="shared" si="4"/>
        <v>107.16180845474976</v>
      </c>
      <c r="AL7" s="86">
        <f t="shared" si="5"/>
        <v>109.1373189633466</v>
      </c>
      <c r="AM7" s="86">
        <f t="shared" si="6"/>
        <v>112.76784409787093</v>
      </c>
      <c r="AN7" s="86">
        <f t="shared" si="7"/>
        <v>115.91750883617406</v>
      </c>
      <c r="AO7" s="86">
        <f t="shared" si="8"/>
        <v>118.35627733618495</v>
      </c>
      <c r="AP7" s="86">
        <f t="shared" si="9"/>
        <v>120.03740413877999</v>
      </c>
      <c r="AQ7" s="86">
        <f t="shared" si="10"/>
        <v>120.99562776470438</v>
      </c>
      <c r="AR7" s="86">
        <f t="shared" si="11"/>
        <v>121.75237574178786</v>
      </c>
      <c r="AS7" s="86">
        <f t="shared" si="12"/>
        <v>122.30314061096277</v>
      </c>
      <c r="AT7" s="86">
        <f t="shared" si="13"/>
        <v>122.57576416974159</v>
      </c>
      <c r="AU7" s="86">
        <f t="shared" si="14"/>
        <v>122.5296404291101</v>
      </c>
      <c r="AV7" s="86">
        <f t="shared" si="15"/>
        <v>122.16476938906833</v>
      </c>
      <c r="AW7" s="1"/>
      <c r="AX7" s="1"/>
      <c r="AY7" s="1"/>
      <c r="AZ7" s="1"/>
      <c r="BA7" s="1"/>
      <c r="BB7" s="1"/>
      <c r="BC7" s="1"/>
      <c r="BD7" s="1"/>
      <c r="BE7" s="1"/>
      <c r="BF7" s="1"/>
      <c r="BG7" s="1"/>
      <c r="BH7" s="1"/>
      <c r="BI7" s="1"/>
    </row>
    <row r="8" spans="1:61">
      <c r="A8" s="145" t="s">
        <v>39</v>
      </c>
      <c r="B8" s="145"/>
      <c r="C8" s="59" t="s">
        <v>55</v>
      </c>
      <c r="D8" s="59"/>
      <c r="E8" s="100">
        <v>2529.0079999999994</v>
      </c>
      <c r="F8" s="100">
        <v>2493.0250000000001</v>
      </c>
      <c r="G8" s="100">
        <v>2607.482</v>
      </c>
      <c r="H8" s="100">
        <v>2766.6829999999991</v>
      </c>
      <c r="I8" s="100">
        <v>2844.4360000000006</v>
      </c>
      <c r="J8" s="100">
        <v>2857.8699999999994</v>
      </c>
      <c r="K8" s="100">
        <v>2786.2849999999999</v>
      </c>
      <c r="L8" s="100">
        <v>2647.2809999999995</v>
      </c>
      <c r="M8" s="100">
        <v>2458.578</v>
      </c>
      <c r="N8" s="100">
        <v>2428.1869999999999</v>
      </c>
      <c r="O8" s="100">
        <v>2307.4159999999997</v>
      </c>
      <c r="P8" s="100">
        <v>2305.9900000000007</v>
      </c>
      <c r="Q8" s="100">
        <v>2313.6320000000001</v>
      </c>
      <c r="R8" s="100">
        <v>2325.2330000000002</v>
      </c>
      <c r="S8" s="100">
        <v>2332.7460000000001</v>
      </c>
      <c r="T8" s="100">
        <v>2331.6380000000004</v>
      </c>
      <c r="U8" s="100">
        <v>2326.3039999999996</v>
      </c>
      <c r="V8" s="100">
        <v>2312.895</v>
      </c>
      <c r="W8" s="100">
        <v>2294.1980000000003</v>
      </c>
      <c r="X8" s="100">
        <v>2275.8080000000004</v>
      </c>
      <c r="Y8" s="100">
        <v>2261.0860000000002</v>
      </c>
      <c r="Z8" s="100">
        <v>2258.261</v>
      </c>
      <c r="AA8" s="100">
        <v>2256.9700000000003</v>
      </c>
      <c r="AB8" s="100">
        <v>2254.7170000000001</v>
      </c>
      <c r="AC8" s="100">
        <v>2247.6990000000001</v>
      </c>
      <c r="AD8" s="100">
        <v>2233.8540000000003</v>
      </c>
      <c r="AE8" s="100"/>
      <c r="AF8" s="100"/>
      <c r="AG8" s="100">
        <f t="shared" si="0"/>
        <v>100</v>
      </c>
      <c r="AH8" s="100">
        <f t="shared" si="1"/>
        <v>99.938199267058948</v>
      </c>
      <c r="AI8" s="100">
        <f t="shared" si="2"/>
        <v>100.2693922552327</v>
      </c>
      <c r="AJ8" s="100">
        <f t="shared" si="3"/>
        <v>100.77216245358447</v>
      </c>
      <c r="AK8" s="100">
        <f t="shared" si="4"/>
        <v>101.09776477236876</v>
      </c>
      <c r="AL8" s="100">
        <f t="shared" si="5"/>
        <v>101.04974568955059</v>
      </c>
      <c r="AM8" s="100">
        <f t="shared" si="6"/>
        <v>100.81857801107385</v>
      </c>
      <c r="AN8" s="100">
        <f t="shared" si="7"/>
        <v>100.23745176422459</v>
      </c>
      <c r="AO8" s="100">
        <f t="shared" si="8"/>
        <v>99.427151410928957</v>
      </c>
      <c r="AP8" s="100">
        <f t="shared" si="9"/>
        <v>98.630155984009846</v>
      </c>
      <c r="AQ8" s="100">
        <f t="shared" si="10"/>
        <v>97.992126257250561</v>
      </c>
      <c r="AR8" s="100">
        <f t="shared" si="11"/>
        <v>97.869694931473134</v>
      </c>
      <c r="AS8" s="100">
        <f t="shared" si="12"/>
        <v>97.813744899055934</v>
      </c>
      <c r="AT8" s="100">
        <f t="shared" si="13"/>
        <v>97.7161032080908</v>
      </c>
      <c r="AU8" s="100">
        <f t="shared" si="14"/>
        <v>97.411953457894043</v>
      </c>
      <c r="AV8" s="100">
        <f t="shared" si="15"/>
        <v>96.811931615278752</v>
      </c>
      <c r="AW8" s="1"/>
      <c r="AX8" s="1"/>
      <c r="AY8" s="1"/>
      <c r="AZ8" s="1"/>
      <c r="BA8" s="1"/>
      <c r="BB8" s="1"/>
      <c r="BC8" s="1"/>
      <c r="BD8" s="1"/>
      <c r="BE8" s="1"/>
      <c r="BF8" s="1"/>
      <c r="BG8" s="1"/>
      <c r="BH8" s="1"/>
      <c r="BI8" s="1"/>
    </row>
    <row r="9" spans="1:61">
      <c r="A9" s="146"/>
      <c r="B9" s="146"/>
      <c r="C9" s="7" t="s">
        <v>54</v>
      </c>
      <c r="D9" s="7" t="s">
        <v>56</v>
      </c>
      <c r="E9" s="87">
        <v>1579.0699999999997</v>
      </c>
      <c r="F9" s="87">
        <v>1556.386</v>
      </c>
      <c r="G9" s="87">
        <v>1572.028</v>
      </c>
      <c r="H9" s="87">
        <v>1710.1879999999996</v>
      </c>
      <c r="I9" s="87">
        <v>1847.8530000000001</v>
      </c>
      <c r="J9" s="87">
        <v>1779.8210000000001</v>
      </c>
      <c r="K9" s="87">
        <v>1561.6090000000002</v>
      </c>
      <c r="L9" s="87">
        <v>1379.759</v>
      </c>
      <c r="M9" s="87">
        <v>1307.6890000000001</v>
      </c>
      <c r="N9" s="87">
        <v>1415.6399999999999</v>
      </c>
      <c r="O9" s="87">
        <v>1357.829</v>
      </c>
      <c r="P9" s="87">
        <v>1344.4740000000002</v>
      </c>
      <c r="Q9" s="87">
        <v>1338.046</v>
      </c>
      <c r="R9" s="87">
        <v>1335.2929999999999</v>
      </c>
      <c r="S9" s="87">
        <v>1329.7930000000001</v>
      </c>
      <c r="T9" s="87">
        <v>1318.2530000000002</v>
      </c>
      <c r="U9" s="87">
        <v>1305.807</v>
      </c>
      <c r="V9" s="87">
        <v>1287.942</v>
      </c>
      <c r="W9" s="87">
        <v>1267.5730000000001</v>
      </c>
      <c r="X9" s="87">
        <v>1249.8430000000001</v>
      </c>
      <c r="Y9" s="87">
        <v>1237.664</v>
      </c>
      <c r="Z9" s="87">
        <v>1228.683</v>
      </c>
      <c r="AA9" s="87">
        <v>1224.2810000000002</v>
      </c>
      <c r="AB9" s="87">
        <v>1223.8640000000003</v>
      </c>
      <c r="AC9" s="87">
        <v>1224.895</v>
      </c>
      <c r="AD9" s="87">
        <v>1225.4229999999998</v>
      </c>
      <c r="AE9" s="87"/>
      <c r="AF9" s="87"/>
      <c r="AG9" s="87">
        <f t="shared" si="0"/>
        <v>100</v>
      </c>
      <c r="AH9" s="87">
        <f t="shared" si="1"/>
        <v>99.016444633308041</v>
      </c>
      <c r="AI9" s="87">
        <f t="shared" si="2"/>
        <v>98.543041870515367</v>
      </c>
      <c r="AJ9" s="87">
        <f t="shared" si="3"/>
        <v>98.340291745131381</v>
      </c>
      <c r="AK9" s="87">
        <f t="shared" si="4"/>
        <v>97.935233376220438</v>
      </c>
      <c r="AL9" s="87">
        <f t="shared" si="5"/>
        <v>97.085347271269072</v>
      </c>
      <c r="AM9" s="87">
        <f t="shared" si="6"/>
        <v>96.168737005911638</v>
      </c>
      <c r="AN9" s="87">
        <f t="shared" si="7"/>
        <v>94.853033776712678</v>
      </c>
      <c r="AO9" s="87">
        <f t="shared" si="8"/>
        <v>93.352918519195001</v>
      </c>
      <c r="AP9" s="87">
        <f t="shared" si="9"/>
        <v>92.04715763177839</v>
      </c>
      <c r="AQ9" s="87">
        <f t="shared" si="10"/>
        <v>91.150211109057182</v>
      </c>
      <c r="AR9" s="87">
        <f t="shared" si="11"/>
        <v>90.488787616113669</v>
      </c>
      <c r="AS9" s="87">
        <f t="shared" si="12"/>
        <v>90.164593627032588</v>
      </c>
      <c r="AT9" s="87">
        <f t="shared" si="13"/>
        <v>90.133882837971527</v>
      </c>
      <c r="AU9" s="87">
        <f t="shared" si="14"/>
        <v>90.209812870398267</v>
      </c>
      <c r="AV9" s="87">
        <f t="shared" si="15"/>
        <v>90.248698473813704</v>
      </c>
      <c r="AW9" s="1"/>
      <c r="AX9" s="1"/>
      <c r="AY9" s="1"/>
      <c r="AZ9" s="1"/>
      <c r="BA9" s="1"/>
      <c r="BB9" s="1"/>
      <c r="BC9" s="1"/>
      <c r="BD9" s="1"/>
      <c r="BE9" s="1"/>
      <c r="BF9" s="1"/>
      <c r="BG9" s="1"/>
      <c r="BH9" s="1"/>
      <c r="BI9" s="1"/>
    </row>
    <row r="10" spans="1:61">
      <c r="A10" s="146"/>
      <c r="B10" s="146"/>
      <c r="C10" s="17" t="s">
        <v>54</v>
      </c>
      <c r="D10" s="17" t="s">
        <v>57</v>
      </c>
      <c r="E10" s="86">
        <v>949.9380000000001</v>
      </c>
      <c r="F10" s="86">
        <v>936.63900000000012</v>
      </c>
      <c r="G10" s="86">
        <v>1035.454</v>
      </c>
      <c r="H10" s="86">
        <v>1056.4950000000001</v>
      </c>
      <c r="I10" s="86">
        <v>996.58299999999997</v>
      </c>
      <c r="J10" s="86">
        <v>1078.049</v>
      </c>
      <c r="K10" s="86">
        <v>1224.6759999999999</v>
      </c>
      <c r="L10" s="86">
        <v>1267.5219999999999</v>
      </c>
      <c r="M10" s="86">
        <v>1150.8889999999999</v>
      </c>
      <c r="N10" s="86">
        <v>1012.5469999999999</v>
      </c>
      <c r="O10" s="86">
        <v>949.5870000000001</v>
      </c>
      <c r="P10" s="86">
        <v>961.51600000000008</v>
      </c>
      <c r="Q10" s="86">
        <v>975.58600000000013</v>
      </c>
      <c r="R10" s="86">
        <v>989.93999999999994</v>
      </c>
      <c r="S10" s="86">
        <v>1002.953</v>
      </c>
      <c r="T10" s="86">
        <v>1013.3850000000001</v>
      </c>
      <c r="U10" s="86">
        <v>1020.4970000000001</v>
      </c>
      <c r="V10" s="86">
        <v>1024.953</v>
      </c>
      <c r="W10" s="86">
        <v>1026.625</v>
      </c>
      <c r="X10" s="86">
        <v>1025.9650000000001</v>
      </c>
      <c r="Y10" s="86">
        <v>1023.4219999999999</v>
      </c>
      <c r="Z10" s="86">
        <v>1029.578</v>
      </c>
      <c r="AA10" s="86">
        <v>1032.6890000000001</v>
      </c>
      <c r="AB10" s="86">
        <v>1030.8530000000001</v>
      </c>
      <c r="AC10" s="86">
        <v>1022.8039999999999</v>
      </c>
      <c r="AD10" s="86">
        <v>1008.4309999999999</v>
      </c>
      <c r="AE10" s="86"/>
      <c r="AF10" s="86"/>
      <c r="AG10" s="86">
        <f t="shared" si="0"/>
        <v>100</v>
      </c>
      <c r="AH10" s="86">
        <f t="shared" si="1"/>
        <v>101.25623034013734</v>
      </c>
      <c r="AI10" s="86">
        <f t="shared" si="2"/>
        <v>102.73792711989529</v>
      </c>
      <c r="AJ10" s="86">
        <f t="shared" si="3"/>
        <v>104.24953163849125</v>
      </c>
      <c r="AK10" s="86">
        <f t="shared" si="4"/>
        <v>105.61991686912309</v>
      </c>
      <c r="AL10" s="86">
        <f t="shared" si="5"/>
        <v>106.71849972672329</v>
      </c>
      <c r="AM10" s="86">
        <f t="shared" si="6"/>
        <v>107.46745690494922</v>
      </c>
      <c r="AN10" s="86">
        <f t="shared" si="7"/>
        <v>107.93671353967567</v>
      </c>
      <c r="AO10" s="86">
        <f t="shared" si="8"/>
        <v>108.11279008663766</v>
      </c>
      <c r="AP10" s="86">
        <f t="shared" si="9"/>
        <v>108.04328618652109</v>
      </c>
      <c r="AQ10" s="86">
        <f t="shared" si="10"/>
        <v>107.77548555319309</v>
      </c>
      <c r="AR10" s="86">
        <f t="shared" si="11"/>
        <v>108.42376738518955</v>
      </c>
      <c r="AS10" s="86">
        <f t="shared" si="12"/>
        <v>108.7513834961936</v>
      </c>
      <c r="AT10" s="86">
        <f t="shared" si="13"/>
        <v>108.55803628314204</v>
      </c>
      <c r="AU10" s="86">
        <f t="shared" si="14"/>
        <v>107.7104046285385</v>
      </c>
      <c r="AV10" s="86">
        <f t="shared" si="15"/>
        <v>106.19679924009067</v>
      </c>
      <c r="AW10" s="1"/>
      <c r="AX10" s="1"/>
      <c r="AY10" s="1"/>
      <c r="AZ10" s="1"/>
      <c r="BA10" s="1"/>
      <c r="BB10" s="1"/>
      <c r="BC10" s="1"/>
      <c r="BD10" s="1"/>
      <c r="BE10" s="1"/>
      <c r="BF10" s="1"/>
      <c r="BG10" s="1"/>
      <c r="BH10" s="1"/>
      <c r="BI10" s="1"/>
    </row>
    <row r="11" spans="1:61" s="2" customFormat="1">
      <c r="A11" s="145" t="s">
        <v>38</v>
      </c>
      <c r="B11" s="145"/>
      <c r="C11" s="59" t="s">
        <v>55</v>
      </c>
      <c r="D11" s="59"/>
      <c r="E11" s="100">
        <v>3091.7449999999999</v>
      </c>
      <c r="F11" s="100">
        <v>3149.2190000000005</v>
      </c>
      <c r="G11" s="100">
        <v>3286.5450000000001</v>
      </c>
      <c r="H11" s="100">
        <v>3513.6170000000006</v>
      </c>
      <c r="I11" s="100">
        <v>3701.973</v>
      </c>
      <c r="J11" s="100">
        <v>3673.8129999999996</v>
      </c>
      <c r="K11" s="100">
        <v>3577.3139999999999</v>
      </c>
      <c r="L11" s="100">
        <v>3383.2779999999993</v>
      </c>
      <c r="M11" s="100">
        <v>3195.0290000000005</v>
      </c>
      <c r="N11" s="100">
        <v>3110.0920000000001</v>
      </c>
      <c r="O11" s="100">
        <v>3035.6390000000006</v>
      </c>
      <c r="P11" s="100">
        <v>3038.1530000000002</v>
      </c>
      <c r="Q11" s="100">
        <v>3047.3100000000004</v>
      </c>
      <c r="R11" s="100">
        <v>3060.2179999999998</v>
      </c>
      <c r="S11" s="100">
        <v>3073.3669999999997</v>
      </c>
      <c r="T11" s="100">
        <v>3085.3049999999994</v>
      </c>
      <c r="U11" s="100">
        <v>3105.9690000000001</v>
      </c>
      <c r="V11" s="100">
        <v>3125.2929999999997</v>
      </c>
      <c r="W11" s="100">
        <v>3142.6110000000003</v>
      </c>
      <c r="X11" s="100">
        <v>3157.442</v>
      </c>
      <c r="Y11" s="100">
        <v>3169.2809999999999</v>
      </c>
      <c r="Z11" s="100">
        <v>3192.2160000000003</v>
      </c>
      <c r="AA11" s="100">
        <v>3209.7049999999999</v>
      </c>
      <c r="AB11" s="100">
        <v>3222.9040000000005</v>
      </c>
      <c r="AC11" s="100">
        <v>3234.0429999999997</v>
      </c>
      <c r="AD11" s="100">
        <v>3244.668999999999</v>
      </c>
      <c r="AE11" s="100"/>
      <c r="AF11" s="100"/>
      <c r="AG11" s="100">
        <f t="shared" si="0"/>
        <v>100</v>
      </c>
      <c r="AH11" s="100">
        <f t="shared" si="1"/>
        <v>100.0828161714881</v>
      </c>
      <c r="AI11" s="100">
        <f t="shared" si="2"/>
        <v>100.38446600534516</v>
      </c>
      <c r="AJ11" s="100">
        <f t="shared" si="3"/>
        <v>100.80968125656572</v>
      </c>
      <c r="AK11" s="100">
        <f t="shared" si="4"/>
        <v>101.24283552820343</v>
      </c>
      <c r="AL11" s="100">
        <f t="shared" si="5"/>
        <v>101.63609704579493</v>
      </c>
      <c r="AM11" s="100">
        <f t="shared" si="6"/>
        <v>102.31681039807432</v>
      </c>
      <c r="AN11" s="100">
        <f t="shared" si="7"/>
        <v>102.95338147915476</v>
      </c>
      <c r="AO11" s="100">
        <f t="shared" si="8"/>
        <v>103.52387092141061</v>
      </c>
      <c r="AP11" s="100">
        <f t="shared" si="9"/>
        <v>104.01243362600097</v>
      </c>
      <c r="AQ11" s="100">
        <f t="shared" si="10"/>
        <v>104.4024338862427</v>
      </c>
      <c r="AR11" s="100">
        <f t="shared" si="11"/>
        <v>105.15795850560623</v>
      </c>
      <c r="AS11" s="100">
        <f t="shared" si="12"/>
        <v>105.73408102873888</v>
      </c>
      <c r="AT11" s="100">
        <f t="shared" si="13"/>
        <v>106.16888240004823</v>
      </c>
      <c r="AU11" s="100">
        <f t="shared" si="14"/>
        <v>106.53582326488753</v>
      </c>
      <c r="AV11" s="100">
        <f t="shared" si="15"/>
        <v>106.88586488709619</v>
      </c>
      <c r="AW11" s="3"/>
      <c r="AX11" s="3"/>
      <c r="AY11" s="3"/>
      <c r="AZ11" s="3"/>
      <c r="BA11" s="3"/>
      <c r="BB11" s="3"/>
      <c r="BC11" s="3"/>
      <c r="BD11" s="3"/>
      <c r="BE11" s="3"/>
      <c r="BF11" s="3"/>
      <c r="BG11" s="3"/>
    </row>
    <row r="12" spans="1:61" s="9" customFormat="1">
      <c r="A12" s="146"/>
      <c r="B12" s="146"/>
      <c r="C12" s="7" t="s">
        <v>54</v>
      </c>
      <c r="D12" s="7" t="s">
        <v>56</v>
      </c>
      <c r="E12" s="87">
        <v>1814.4499999999998</v>
      </c>
      <c r="F12" s="87">
        <v>1944.2650000000001</v>
      </c>
      <c r="G12" s="87">
        <v>2155.2840000000006</v>
      </c>
      <c r="H12" s="87">
        <v>2250.8150000000005</v>
      </c>
      <c r="I12" s="87">
        <v>2268.8830000000003</v>
      </c>
      <c r="J12" s="87">
        <v>2171.7639999999997</v>
      </c>
      <c r="K12" s="87">
        <v>1987.7859999999998</v>
      </c>
      <c r="L12" s="87">
        <v>1850.251</v>
      </c>
      <c r="M12" s="87">
        <v>1793.7809999999999</v>
      </c>
      <c r="N12" s="87">
        <v>1822.25</v>
      </c>
      <c r="O12" s="87">
        <v>1806.1220000000003</v>
      </c>
      <c r="P12" s="87">
        <v>1799.55</v>
      </c>
      <c r="Q12" s="87">
        <v>1798.2550000000001</v>
      </c>
      <c r="R12" s="87">
        <v>1800.9490000000001</v>
      </c>
      <c r="S12" s="87">
        <v>1804.894</v>
      </c>
      <c r="T12" s="87">
        <v>1808.7980000000002</v>
      </c>
      <c r="U12" s="87">
        <v>1815.7360000000003</v>
      </c>
      <c r="V12" s="87">
        <v>1822.5409999999999</v>
      </c>
      <c r="W12" s="87">
        <v>1829.7460000000001</v>
      </c>
      <c r="X12" s="87">
        <v>1837.8920000000001</v>
      </c>
      <c r="Y12" s="87">
        <v>1846.759</v>
      </c>
      <c r="Z12" s="87">
        <v>1862.9940000000001</v>
      </c>
      <c r="AA12" s="87">
        <v>1876.174</v>
      </c>
      <c r="AB12" s="87">
        <v>1888.577</v>
      </c>
      <c r="AC12" s="87">
        <v>1902.7059999999999</v>
      </c>
      <c r="AD12" s="87">
        <v>1919.4189999999996</v>
      </c>
      <c r="AE12" s="87"/>
      <c r="AF12" s="87"/>
      <c r="AG12" s="87">
        <f t="shared" si="0"/>
        <v>100</v>
      </c>
      <c r="AH12" s="87">
        <f t="shared" si="1"/>
        <v>99.636126463217849</v>
      </c>
      <c r="AI12" s="87">
        <f t="shared" si="2"/>
        <v>99.564425880422249</v>
      </c>
      <c r="AJ12" s="87">
        <f t="shared" si="3"/>
        <v>99.713585239535291</v>
      </c>
      <c r="AK12" s="87">
        <f t="shared" si="4"/>
        <v>99.932009022646298</v>
      </c>
      <c r="AL12" s="87">
        <f t="shared" si="5"/>
        <v>100.14816274869582</v>
      </c>
      <c r="AM12" s="87">
        <f t="shared" si="6"/>
        <v>100.53230069729509</v>
      </c>
      <c r="AN12" s="87">
        <f t="shared" si="7"/>
        <v>100.90907480225586</v>
      </c>
      <c r="AO12" s="87">
        <f t="shared" si="8"/>
        <v>101.30799580537749</v>
      </c>
      <c r="AP12" s="87">
        <f t="shared" si="9"/>
        <v>101.75901738642239</v>
      </c>
      <c r="AQ12" s="87">
        <f t="shared" si="10"/>
        <v>102.24995875140218</v>
      </c>
      <c r="AR12" s="87">
        <f t="shared" si="11"/>
        <v>103.14884598050406</v>
      </c>
      <c r="AS12" s="87">
        <f t="shared" si="12"/>
        <v>103.87858627490279</v>
      </c>
      <c r="AT12" s="87">
        <f t="shared" si="13"/>
        <v>104.56530621962412</v>
      </c>
      <c r="AU12" s="87">
        <f t="shared" si="14"/>
        <v>105.34759002990937</v>
      </c>
      <c r="AV12" s="87">
        <f t="shared" si="15"/>
        <v>106.27294280231342</v>
      </c>
      <c r="AW12" s="10"/>
      <c r="AX12" s="10"/>
      <c r="AY12" s="10"/>
      <c r="AZ12" s="10"/>
      <c r="BA12" s="10"/>
      <c r="BB12" s="10"/>
      <c r="BC12" s="10"/>
      <c r="BD12" s="10"/>
      <c r="BE12" s="10"/>
      <c r="BF12" s="10"/>
      <c r="BG12" s="10"/>
    </row>
    <row r="13" spans="1:61" s="2" customFormat="1">
      <c r="A13" s="146"/>
      <c r="B13" s="146"/>
      <c r="C13" s="17" t="s">
        <v>54</v>
      </c>
      <c r="D13" s="17" t="s">
        <v>57</v>
      </c>
      <c r="E13" s="86">
        <v>1277.2949999999998</v>
      </c>
      <c r="F13" s="86">
        <v>1204.9539999999997</v>
      </c>
      <c r="G13" s="86">
        <v>1131.261</v>
      </c>
      <c r="H13" s="86">
        <v>1262.8019999999999</v>
      </c>
      <c r="I13" s="86">
        <v>1433.09</v>
      </c>
      <c r="J13" s="86">
        <v>1502.0490000000002</v>
      </c>
      <c r="K13" s="86">
        <v>1589.528</v>
      </c>
      <c r="L13" s="86">
        <v>1533.027</v>
      </c>
      <c r="M13" s="86">
        <v>1401.2479999999998</v>
      </c>
      <c r="N13" s="86">
        <v>1287.8419999999999</v>
      </c>
      <c r="O13" s="86">
        <v>1229.5169999999998</v>
      </c>
      <c r="P13" s="86">
        <v>1238.6030000000001</v>
      </c>
      <c r="Q13" s="86">
        <v>1249.0550000000001</v>
      </c>
      <c r="R13" s="86">
        <v>1259.269</v>
      </c>
      <c r="S13" s="86">
        <v>1268.4730000000002</v>
      </c>
      <c r="T13" s="86">
        <v>1276.5069999999998</v>
      </c>
      <c r="U13" s="86">
        <v>1290.2329999999997</v>
      </c>
      <c r="V13" s="86">
        <v>1302.752</v>
      </c>
      <c r="W13" s="86">
        <v>1312.8649999999998</v>
      </c>
      <c r="X13" s="86">
        <v>1319.55</v>
      </c>
      <c r="Y13" s="86">
        <v>1322.5219999999999</v>
      </c>
      <c r="Z13" s="86">
        <v>1329.2219999999998</v>
      </c>
      <c r="AA13" s="86">
        <v>1333.5309999999999</v>
      </c>
      <c r="AB13" s="86">
        <v>1334.327</v>
      </c>
      <c r="AC13" s="86">
        <v>1331.337</v>
      </c>
      <c r="AD13" s="86">
        <v>1325.25</v>
      </c>
      <c r="AE13" s="86"/>
      <c r="AF13" s="86"/>
      <c r="AG13" s="86">
        <f t="shared" si="0"/>
        <v>100</v>
      </c>
      <c r="AH13" s="86">
        <f t="shared" si="1"/>
        <v>100.73898937550277</v>
      </c>
      <c r="AI13" s="86">
        <f t="shared" si="2"/>
        <v>101.58907928885898</v>
      </c>
      <c r="AJ13" s="86">
        <f t="shared" si="3"/>
        <v>102.41981200747938</v>
      </c>
      <c r="AK13" s="86">
        <f t="shared" si="4"/>
        <v>103.16839864759903</v>
      </c>
      <c r="AL13" s="86">
        <f t="shared" si="5"/>
        <v>103.8218259690594</v>
      </c>
      <c r="AM13" s="86">
        <f t="shared" si="6"/>
        <v>104.9381993091596</v>
      </c>
      <c r="AN13" s="86">
        <f t="shared" si="7"/>
        <v>105.9564040188139</v>
      </c>
      <c r="AO13" s="86">
        <f t="shared" si="8"/>
        <v>106.77892212958422</v>
      </c>
      <c r="AP13" s="86">
        <f t="shared" si="9"/>
        <v>107.32263156995796</v>
      </c>
      <c r="AQ13" s="86">
        <f t="shared" si="10"/>
        <v>107.56435250590273</v>
      </c>
      <c r="AR13" s="86">
        <f t="shared" si="11"/>
        <v>108.10928193754133</v>
      </c>
      <c r="AS13" s="86">
        <f t="shared" si="12"/>
        <v>108.45974476156086</v>
      </c>
      <c r="AT13" s="86">
        <f t="shared" si="13"/>
        <v>108.52448563134955</v>
      </c>
      <c r="AU13" s="86">
        <f t="shared" si="14"/>
        <v>108.28130070588695</v>
      </c>
      <c r="AV13" s="86">
        <f t="shared" si="15"/>
        <v>107.78622825060573</v>
      </c>
      <c r="AW13" s="1"/>
      <c r="AX13" s="1"/>
      <c r="AY13" s="1"/>
      <c r="AZ13" s="1"/>
      <c r="BA13" s="1"/>
      <c r="BB13" s="1"/>
      <c r="BC13" s="1"/>
      <c r="BD13" s="1"/>
      <c r="BE13" s="1"/>
      <c r="BF13" s="1"/>
      <c r="BG13" s="1"/>
    </row>
    <row r="14" spans="1:61" s="2" customFormat="1">
      <c r="A14" s="145" t="s">
        <v>37</v>
      </c>
      <c r="B14" s="145"/>
      <c r="C14" s="59" t="s">
        <v>55</v>
      </c>
      <c r="D14" s="59"/>
      <c r="E14" s="100">
        <v>6264.9989999999998</v>
      </c>
      <c r="F14" s="100">
        <v>7315.9279999999999</v>
      </c>
      <c r="G14" s="100">
        <v>8603.6880000000001</v>
      </c>
      <c r="H14" s="100">
        <v>9728.5250000000015</v>
      </c>
      <c r="I14" s="100">
        <v>10405.102999999999</v>
      </c>
      <c r="J14" s="100">
        <v>10595.447</v>
      </c>
      <c r="K14" s="100">
        <v>10424.245000000001</v>
      </c>
      <c r="L14" s="100">
        <v>10030.036000000004</v>
      </c>
      <c r="M14" s="100">
        <v>9799.0299999999988</v>
      </c>
      <c r="N14" s="100">
        <v>9974.8990000000013</v>
      </c>
      <c r="O14" s="100">
        <v>10059.49</v>
      </c>
      <c r="P14" s="100">
        <v>10061.897000000003</v>
      </c>
      <c r="Q14" s="100">
        <v>10072.118999999999</v>
      </c>
      <c r="R14" s="100">
        <v>10086.417000000003</v>
      </c>
      <c r="S14" s="100">
        <v>10098.9</v>
      </c>
      <c r="T14" s="100">
        <v>10107.969999999999</v>
      </c>
      <c r="U14" s="100">
        <v>10145.386</v>
      </c>
      <c r="V14" s="100">
        <v>10178.644999999999</v>
      </c>
      <c r="W14" s="100">
        <v>10205.105</v>
      </c>
      <c r="X14" s="100">
        <v>10221.157999999999</v>
      </c>
      <c r="Y14" s="100">
        <v>10222.967000000001</v>
      </c>
      <c r="Z14" s="100">
        <v>10264.115999999998</v>
      </c>
      <c r="AA14" s="100">
        <v>10291.951000000001</v>
      </c>
      <c r="AB14" s="100">
        <v>10315.447999999999</v>
      </c>
      <c r="AC14" s="100">
        <v>10338.254999999999</v>
      </c>
      <c r="AD14" s="100">
        <v>10354.412</v>
      </c>
      <c r="AE14" s="100"/>
      <c r="AF14" s="100"/>
      <c r="AG14" s="100">
        <f t="shared" si="0"/>
        <v>100</v>
      </c>
      <c r="AH14" s="100">
        <f t="shared" si="1"/>
        <v>100.02392765438411</v>
      </c>
      <c r="AI14" s="100">
        <f t="shared" si="2"/>
        <v>100.12554314383731</v>
      </c>
      <c r="AJ14" s="100">
        <f t="shared" si="3"/>
        <v>100.26767758604068</v>
      </c>
      <c r="AK14" s="100">
        <f t="shared" si="4"/>
        <v>100.39176936405325</v>
      </c>
      <c r="AL14" s="100">
        <f t="shared" si="5"/>
        <v>100.48193298069783</v>
      </c>
      <c r="AM14" s="100">
        <f t="shared" si="6"/>
        <v>100.8538802662958</v>
      </c>
      <c r="AN14" s="100">
        <f t="shared" si="7"/>
        <v>101.18450338933683</v>
      </c>
      <c r="AO14" s="100">
        <f t="shared" si="8"/>
        <v>101.44753859291077</v>
      </c>
      <c r="AP14" s="100">
        <f t="shared" si="9"/>
        <v>101.60711924759605</v>
      </c>
      <c r="AQ14" s="100">
        <f t="shared" si="10"/>
        <v>101.62510226661593</v>
      </c>
      <c r="AR14" s="100">
        <f t="shared" si="11"/>
        <v>102.03415878936207</v>
      </c>
      <c r="AS14" s="100">
        <f t="shared" si="12"/>
        <v>102.31086267792901</v>
      </c>
      <c r="AT14" s="100">
        <f t="shared" si="13"/>
        <v>102.54444310795078</v>
      </c>
      <c r="AU14" s="100">
        <f t="shared" si="14"/>
        <v>102.77116434332156</v>
      </c>
      <c r="AV14" s="100">
        <f t="shared" si="15"/>
        <v>102.93177884763543</v>
      </c>
      <c r="AW14" s="3"/>
      <c r="AX14" s="3"/>
      <c r="AY14" s="3"/>
      <c r="AZ14" s="3"/>
      <c r="BA14" s="3"/>
      <c r="BB14" s="3"/>
      <c r="BC14" s="3"/>
      <c r="BD14" s="3"/>
      <c r="BE14" s="3"/>
      <c r="BF14" s="3"/>
      <c r="BG14" s="3"/>
    </row>
    <row r="15" spans="1:61" s="9" customFormat="1">
      <c r="A15" s="146"/>
      <c r="B15" s="146"/>
      <c r="C15" s="7" t="s">
        <v>54</v>
      </c>
      <c r="D15" s="7" t="s">
        <v>56</v>
      </c>
      <c r="E15" s="87">
        <v>4077</v>
      </c>
      <c r="F15" s="87">
        <v>5052.67</v>
      </c>
      <c r="G15" s="87">
        <v>6045.1350000000002</v>
      </c>
      <c r="H15" s="87">
        <v>6557.6080000000002</v>
      </c>
      <c r="I15" s="87">
        <v>6464.5179999999991</v>
      </c>
      <c r="J15" s="87">
        <v>6060.1669999999995</v>
      </c>
      <c r="K15" s="87">
        <v>5585.3099999999995</v>
      </c>
      <c r="L15" s="87">
        <v>5508.1620000000003</v>
      </c>
      <c r="M15" s="87">
        <v>5732.3979999999992</v>
      </c>
      <c r="N15" s="87">
        <v>5978.7330000000002</v>
      </c>
      <c r="O15" s="87">
        <v>5889.598</v>
      </c>
      <c r="P15" s="87">
        <v>5842.9390000000012</v>
      </c>
      <c r="Q15" s="87">
        <v>5807.5379999999996</v>
      </c>
      <c r="R15" s="87">
        <v>5777.0490000000009</v>
      </c>
      <c r="S15" s="87">
        <v>5742.9730000000009</v>
      </c>
      <c r="T15" s="87">
        <v>5704.9390000000003</v>
      </c>
      <c r="U15" s="87">
        <v>5677.686999999999</v>
      </c>
      <c r="V15" s="87">
        <v>5653.9439999999995</v>
      </c>
      <c r="W15" s="87">
        <v>5636.5720000000001</v>
      </c>
      <c r="X15" s="87">
        <v>5627.3040000000001</v>
      </c>
      <c r="Y15" s="87">
        <v>5625.3999999999987</v>
      </c>
      <c r="Z15" s="87">
        <v>5659.2289999999985</v>
      </c>
      <c r="AA15" s="87">
        <v>5677.5860000000011</v>
      </c>
      <c r="AB15" s="87">
        <v>5691.4490000000005</v>
      </c>
      <c r="AC15" s="87">
        <v>5712.183</v>
      </c>
      <c r="AD15" s="87">
        <v>5744.0179999999991</v>
      </c>
      <c r="AE15" s="87"/>
      <c r="AF15" s="87"/>
      <c r="AG15" s="87">
        <f t="shared" si="0"/>
        <v>100</v>
      </c>
      <c r="AH15" s="87">
        <f t="shared" si="1"/>
        <v>99.207772754609081</v>
      </c>
      <c r="AI15" s="87">
        <f t="shared" si="2"/>
        <v>98.606696076710151</v>
      </c>
      <c r="AJ15" s="87">
        <f t="shared" si="3"/>
        <v>98.08902067679324</v>
      </c>
      <c r="AK15" s="87">
        <f t="shared" si="4"/>
        <v>97.510441289880916</v>
      </c>
      <c r="AL15" s="87">
        <f t="shared" si="5"/>
        <v>96.86465867449698</v>
      </c>
      <c r="AM15" s="87">
        <f t="shared" si="6"/>
        <v>96.401944580937425</v>
      </c>
      <c r="AN15" s="87">
        <f t="shared" si="7"/>
        <v>95.998810105545402</v>
      </c>
      <c r="AO15" s="87">
        <f t="shared" si="8"/>
        <v>95.703849396851879</v>
      </c>
      <c r="AP15" s="87">
        <f t="shared" si="9"/>
        <v>95.546487213558549</v>
      </c>
      <c r="AQ15" s="87">
        <f t="shared" si="10"/>
        <v>95.514159030887996</v>
      </c>
      <c r="AR15" s="87">
        <f t="shared" si="11"/>
        <v>96.08854458317866</v>
      </c>
      <c r="AS15" s="87">
        <f t="shared" si="12"/>
        <v>96.400229693096222</v>
      </c>
      <c r="AT15" s="87">
        <f t="shared" si="13"/>
        <v>96.635610783622255</v>
      </c>
      <c r="AU15" s="87">
        <f t="shared" si="14"/>
        <v>96.987655184615321</v>
      </c>
      <c r="AV15" s="87">
        <f t="shared" si="15"/>
        <v>97.528184436357108</v>
      </c>
      <c r="AW15" s="10"/>
      <c r="AX15" s="10"/>
      <c r="AY15" s="10"/>
      <c r="AZ15" s="10"/>
      <c r="BA15" s="10"/>
      <c r="BB15" s="10"/>
      <c r="BC15" s="10"/>
      <c r="BD15" s="10"/>
      <c r="BE15" s="10"/>
      <c r="BF15" s="10"/>
      <c r="BG15" s="10"/>
    </row>
    <row r="16" spans="1:61" s="2" customFormat="1">
      <c r="A16" s="146"/>
      <c r="B16" s="146"/>
      <c r="C16" s="17" t="s">
        <v>54</v>
      </c>
      <c r="D16" s="17" t="s">
        <v>57</v>
      </c>
      <c r="E16" s="86">
        <v>2187.9989999999998</v>
      </c>
      <c r="F16" s="86">
        <v>2263.2579999999998</v>
      </c>
      <c r="G16" s="86">
        <v>2558.5529999999999</v>
      </c>
      <c r="H16" s="86">
        <v>3170.9169999999999</v>
      </c>
      <c r="I16" s="86">
        <v>3940.585</v>
      </c>
      <c r="J16" s="86">
        <v>4535.2800000000007</v>
      </c>
      <c r="K16" s="86">
        <v>4838.9349999999995</v>
      </c>
      <c r="L16" s="86">
        <v>4521.8739999999998</v>
      </c>
      <c r="M16" s="86">
        <v>4066.6320000000001</v>
      </c>
      <c r="N16" s="86">
        <v>3996.1659999999997</v>
      </c>
      <c r="O16" s="86">
        <v>4169.8919999999998</v>
      </c>
      <c r="P16" s="86">
        <v>4218.9579999999996</v>
      </c>
      <c r="Q16" s="86">
        <v>4264.5810000000001</v>
      </c>
      <c r="R16" s="86">
        <v>4309.3679999999995</v>
      </c>
      <c r="S16" s="86">
        <v>4355.9270000000006</v>
      </c>
      <c r="T16" s="86">
        <v>4403.0309999999999</v>
      </c>
      <c r="U16" s="86">
        <v>4467.6990000000005</v>
      </c>
      <c r="V16" s="86">
        <v>4524.701</v>
      </c>
      <c r="W16" s="86">
        <v>4568.5330000000004</v>
      </c>
      <c r="X16" s="86">
        <v>4593.8540000000012</v>
      </c>
      <c r="Y16" s="86">
        <v>4597.567</v>
      </c>
      <c r="Z16" s="86">
        <v>4604.8869999999997</v>
      </c>
      <c r="AA16" s="86">
        <v>4614.3649999999998</v>
      </c>
      <c r="AB16" s="86">
        <v>4623.9989999999998</v>
      </c>
      <c r="AC16" s="86">
        <v>4626.0720000000001</v>
      </c>
      <c r="AD16" s="86">
        <v>4610.3940000000002</v>
      </c>
      <c r="AE16" s="86"/>
      <c r="AF16" s="86"/>
      <c r="AG16" s="86">
        <f t="shared" si="0"/>
        <v>100</v>
      </c>
      <c r="AH16" s="86">
        <f t="shared" si="1"/>
        <v>101.17667316083964</v>
      </c>
      <c r="AI16" s="86">
        <f t="shared" si="2"/>
        <v>102.2707782359831</v>
      </c>
      <c r="AJ16" s="86">
        <f t="shared" si="3"/>
        <v>103.34483483025458</v>
      </c>
      <c r="AK16" s="86">
        <f t="shared" si="4"/>
        <v>104.46138652991495</v>
      </c>
      <c r="AL16" s="86">
        <f t="shared" si="5"/>
        <v>105.59100811244033</v>
      </c>
      <c r="AM16" s="86">
        <f t="shared" si="6"/>
        <v>107.1418396447678</v>
      </c>
      <c r="AN16" s="86">
        <f t="shared" si="7"/>
        <v>108.50882948527205</v>
      </c>
      <c r="AO16" s="86">
        <f t="shared" si="8"/>
        <v>109.55998380773413</v>
      </c>
      <c r="AP16" s="86">
        <f t="shared" si="9"/>
        <v>110.16721776007631</v>
      </c>
      <c r="AQ16" s="86">
        <f t="shared" si="10"/>
        <v>110.25626083361392</v>
      </c>
      <c r="AR16" s="86">
        <f t="shared" si="11"/>
        <v>110.43180494842552</v>
      </c>
      <c r="AS16" s="86">
        <f t="shared" si="12"/>
        <v>110.65910100309553</v>
      </c>
      <c r="AT16" s="86">
        <f t="shared" si="13"/>
        <v>110.89013816185167</v>
      </c>
      <c r="AU16" s="86">
        <f t="shared" si="14"/>
        <v>110.93985167961185</v>
      </c>
      <c r="AV16" s="86">
        <f t="shared" si="15"/>
        <v>110.56387071895388</v>
      </c>
      <c r="AW16" s="1"/>
      <c r="AX16" s="1"/>
      <c r="AY16" s="1"/>
      <c r="AZ16" s="1"/>
      <c r="BA16" s="1"/>
      <c r="BB16" s="1"/>
      <c r="BC16" s="1"/>
      <c r="BD16" s="1"/>
      <c r="BE16" s="1"/>
      <c r="BF16" s="1"/>
      <c r="BG16" s="1"/>
    </row>
    <row r="17" spans="1:61" s="2" customFormat="1">
      <c r="A17" s="145" t="s">
        <v>36</v>
      </c>
      <c r="B17" s="145"/>
      <c r="C17" s="59" t="s">
        <v>55</v>
      </c>
      <c r="D17" s="59"/>
      <c r="E17" s="100">
        <v>3391.1899999999996</v>
      </c>
      <c r="F17" s="100">
        <v>3849.1840000000002</v>
      </c>
      <c r="G17" s="100">
        <v>4376.3720000000003</v>
      </c>
      <c r="H17" s="100">
        <v>4967.07</v>
      </c>
      <c r="I17" s="100">
        <v>5513.2030000000004</v>
      </c>
      <c r="J17" s="100">
        <v>5919.9989999999998</v>
      </c>
      <c r="K17" s="100">
        <v>6114.7460000000001</v>
      </c>
      <c r="L17" s="100">
        <v>6285.208999999998</v>
      </c>
      <c r="M17" s="100">
        <v>6488.6940000000004</v>
      </c>
      <c r="N17" s="100">
        <v>6603.2059999999983</v>
      </c>
      <c r="O17" s="100">
        <v>6673.1690000000008</v>
      </c>
      <c r="P17" s="100">
        <v>6686.1269999999995</v>
      </c>
      <c r="Q17" s="100">
        <v>6696.1060000000016</v>
      </c>
      <c r="R17" s="100">
        <v>6702.2759999999998</v>
      </c>
      <c r="S17" s="100">
        <v>6704.5949999999984</v>
      </c>
      <c r="T17" s="100">
        <v>6702.9289999999992</v>
      </c>
      <c r="U17" s="100">
        <v>6704.2849999999999</v>
      </c>
      <c r="V17" s="100">
        <v>6702.1859999999988</v>
      </c>
      <c r="W17" s="100">
        <v>6694.7190000000001</v>
      </c>
      <c r="X17" s="100">
        <v>6678.521999999999</v>
      </c>
      <c r="Y17" s="100">
        <v>6651.6870000000008</v>
      </c>
      <c r="Z17" s="100">
        <v>6627.0439999999999</v>
      </c>
      <c r="AA17" s="100">
        <v>6589.0560000000005</v>
      </c>
      <c r="AB17" s="100">
        <v>6542.2260000000015</v>
      </c>
      <c r="AC17" s="100">
        <v>6493.2919999999995</v>
      </c>
      <c r="AD17" s="100">
        <v>6446.1990000000005</v>
      </c>
      <c r="AE17" s="100"/>
      <c r="AF17" s="100"/>
      <c r="AG17" s="100">
        <f t="shared" si="0"/>
        <v>100</v>
      </c>
      <c r="AH17" s="100">
        <f t="shared" si="1"/>
        <v>100.19418060594599</v>
      </c>
      <c r="AI17" s="100">
        <f t="shared" si="2"/>
        <v>100.34371975293898</v>
      </c>
      <c r="AJ17" s="100">
        <f t="shared" si="3"/>
        <v>100.43617957225419</v>
      </c>
      <c r="AK17" s="100">
        <f t="shared" si="4"/>
        <v>100.47093067776341</v>
      </c>
      <c r="AL17" s="100">
        <f t="shared" si="5"/>
        <v>100.44596502800991</v>
      </c>
      <c r="AM17" s="100">
        <f t="shared" si="6"/>
        <v>100.46628520872164</v>
      </c>
      <c r="AN17" s="100">
        <f t="shared" si="7"/>
        <v>100.43483088769365</v>
      </c>
      <c r="AO17" s="100">
        <f t="shared" si="8"/>
        <v>100.32293502532303</v>
      </c>
      <c r="AP17" s="100">
        <f t="shared" si="9"/>
        <v>100.08021676058254</v>
      </c>
      <c r="AQ17" s="100">
        <f t="shared" si="10"/>
        <v>99.678083980789339</v>
      </c>
      <c r="AR17" s="100">
        <f t="shared" si="11"/>
        <v>99.308799162736619</v>
      </c>
      <c r="AS17" s="100">
        <f t="shared" si="12"/>
        <v>98.739534395127706</v>
      </c>
      <c r="AT17" s="100">
        <f t="shared" si="13"/>
        <v>98.037768862140311</v>
      </c>
      <c r="AU17" s="100">
        <f t="shared" si="14"/>
        <v>97.304474081204873</v>
      </c>
      <c r="AV17" s="100">
        <f t="shared" si="15"/>
        <v>96.598767392223991</v>
      </c>
      <c r="AW17" s="3"/>
      <c r="AX17" s="3"/>
      <c r="AY17" s="3"/>
      <c r="AZ17" s="3"/>
      <c r="BA17" s="3"/>
      <c r="BB17" s="3"/>
      <c r="BC17" s="3"/>
      <c r="BD17" s="3"/>
      <c r="BE17" s="3"/>
      <c r="BF17" s="3"/>
      <c r="BG17" s="3"/>
    </row>
    <row r="18" spans="1:61" s="9" customFormat="1">
      <c r="A18" s="146"/>
      <c r="B18" s="146"/>
      <c r="C18" s="7" t="s">
        <v>54</v>
      </c>
      <c r="D18" s="7" t="s">
        <v>56</v>
      </c>
      <c r="E18" s="87">
        <v>2268.598</v>
      </c>
      <c r="F18" s="87">
        <v>2656.4929999999999</v>
      </c>
      <c r="G18" s="87">
        <v>3033.9059999999999</v>
      </c>
      <c r="H18" s="87">
        <v>3422.665</v>
      </c>
      <c r="I18" s="87">
        <v>3692.228000000001</v>
      </c>
      <c r="J18" s="87">
        <v>3804.3889999999992</v>
      </c>
      <c r="K18" s="87">
        <v>3797.886</v>
      </c>
      <c r="L18" s="87">
        <v>3804.4319999999993</v>
      </c>
      <c r="M18" s="87">
        <v>3970.7290000000007</v>
      </c>
      <c r="N18" s="87">
        <v>4133.2609999999995</v>
      </c>
      <c r="O18" s="87">
        <v>4138.598</v>
      </c>
      <c r="P18" s="87">
        <v>4117.2370000000001</v>
      </c>
      <c r="Q18" s="87">
        <v>4085.9730000000004</v>
      </c>
      <c r="R18" s="87">
        <v>4047.3980000000001</v>
      </c>
      <c r="S18" s="87">
        <v>4006.9349999999995</v>
      </c>
      <c r="T18" s="87">
        <v>3968.2869999999998</v>
      </c>
      <c r="U18" s="87">
        <v>3935.1159999999995</v>
      </c>
      <c r="V18" s="87">
        <v>3904.5549999999998</v>
      </c>
      <c r="W18" s="87">
        <v>3876.0880000000006</v>
      </c>
      <c r="X18" s="87">
        <v>3847.5140000000006</v>
      </c>
      <c r="Y18" s="87">
        <v>3817.5709999999999</v>
      </c>
      <c r="Z18" s="87">
        <v>3797.1860000000001</v>
      </c>
      <c r="AA18" s="87">
        <v>3772.2500000000005</v>
      </c>
      <c r="AB18" s="87">
        <v>3745.6870000000004</v>
      </c>
      <c r="AC18" s="87">
        <v>3721.4980000000005</v>
      </c>
      <c r="AD18" s="87">
        <v>3701.4390000000003</v>
      </c>
      <c r="AE18" s="87"/>
      <c r="AF18" s="87"/>
      <c r="AG18" s="87">
        <f t="shared" si="0"/>
        <v>100</v>
      </c>
      <c r="AH18" s="87">
        <f t="shared" si="1"/>
        <v>99.483859026655892</v>
      </c>
      <c r="AI18" s="87">
        <f t="shared" si="2"/>
        <v>98.728434121893457</v>
      </c>
      <c r="AJ18" s="87">
        <f t="shared" si="3"/>
        <v>97.796355190815831</v>
      </c>
      <c r="AK18" s="87">
        <f t="shared" si="4"/>
        <v>96.818656946144557</v>
      </c>
      <c r="AL18" s="87">
        <f t="shared" si="5"/>
        <v>95.884814132708712</v>
      </c>
      <c r="AM18" s="87">
        <f t="shared" si="6"/>
        <v>95.083310821684051</v>
      </c>
      <c r="AN18" s="87">
        <f t="shared" si="7"/>
        <v>94.344872345659084</v>
      </c>
      <c r="AO18" s="87">
        <f t="shared" si="8"/>
        <v>93.657030714266057</v>
      </c>
      <c r="AP18" s="87">
        <f t="shared" si="9"/>
        <v>92.96660366626574</v>
      </c>
      <c r="AQ18" s="87">
        <f t="shared" si="10"/>
        <v>92.243097783355623</v>
      </c>
      <c r="AR18" s="87">
        <f t="shared" si="11"/>
        <v>91.750539675513309</v>
      </c>
      <c r="AS18" s="87">
        <f t="shared" si="12"/>
        <v>91.148016792160064</v>
      </c>
      <c r="AT18" s="87">
        <f t="shared" si="13"/>
        <v>90.506181078713141</v>
      </c>
      <c r="AU18" s="87">
        <f t="shared" si="14"/>
        <v>89.92170778606669</v>
      </c>
      <c r="AV18" s="87">
        <f t="shared" si="15"/>
        <v>89.437026741906323</v>
      </c>
      <c r="AW18" s="10"/>
      <c r="AX18" s="10"/>
      <c r="AY18" s="10"/>
      <c r="AZ18" s="10"/>
      <c r="BA18" s="10"/>
      <c r="BB18" s="10"/>
      <c r="BC18" s="10"/>
      <c r="BD18" s="10"/>
      <c r="BE18" s="10"/>
      <c r="BF18" s="10"/>
      <c r="BG18" s="10"/>
    </row>
    <row r="19" spans="1:61" s="2" customFormat="1">
      <c r="A19" s="146"/>
      <c r="B19" s="146"/>
      <c r="C19" s="17" t="s">
        <v>54</v>
      </c>
      <c r="D19" s="17" t="s">
        <v>57</v>
      </c>
      <c r="E19" s="86">
        <v>1122.5920000000001</v>
      </c>
      <c r="F19" s="86">
        <v>1192.691</v>
      </c>
      <c r="G19" s="86">
        <v>1342.4660000000001</v>
      </c>
      <c r="H19" s="86">
        <v>1544.405</v>
      </c>
      <c r="I19" s="86">
        <v>1820.9750000000001</v>
      </c>
      <c r="J19" s="86">
        <v>2115.61</v>
      </c>
      <c r="K19" s="86">
        <v>2316.86</v>
      </c>
      <c r="L19" s="86">
        <v>2480.7770000000005</v>
      </c>
      <c r="M19" s="86">
        <v>2517.9650000000001</v>
      </c>
      <c r="N19" s="86">
        <v>2469.9449999999997</v>
      </c>
      <c r="O19" s="86">
        <v>2534.5709999999999</v>
      </c>
      <c r="P19" s="86">
        <v>2568.8899999999994</v>
      </c>
      <c r="Q19" s="86">
        <v>2610.1329999999998</v>
      </c>
      <c r="R19" s="86">
        <v>2654.8779999999997</v>
      </c>
      <c r="S19" s="86">
        <v>2697.6599999999994</v>
      </c>
      <c r="T19" s="86">
        <v>2734.6419999999998</v>
      </c>
      <c r="U19" s="86">
        <v>2769.1689999999999</v>
      </c>
      <c r="V19" s="86">
        <v>2797.6310000000003</v>
      </c>
      <c r="W19" s="86">
        <v>2818.6310000000003</v>
      </c>
      <c r="X19" s="86">
        <v>2831.0079999999998</v>
      </c>
      <c r="Y19" s="86">
        <v>2834.116</v>
      </c>
      <c r="Z19" s="86">
        <v>2829.8580000000002</v>
      </c>
      <c r="AA19" s="86">
        <v>2816.8059999999996</v>
      </c>
      <c r="AB19" s="86">
        <v>2796.5390000000002</v>
      </c>
      <c r="AC19" s="86">
        <v>2771.7939999999999</v>
      </c>
      <c r="AD19" s="86">
        <v>2744.76</v>
      </c>
      <c r="AE19" s="86"/>
      <c r="AF19" s="86"/>
      <c r="AG19" s="86">
        <f t="shared" si="0"/>
        <v>100</v>
      </c>
      <c r="AH19" s="86">
        <f t="shared" si="1"/>
        <v>101.35403585064296</v>
      </c>
      <c r="AI19" s="86">
        <f t="shared" si="2"/>
        <v>102.98125402681558</v>
      </c>
      <c r="AJ19" s="86">
        <f t="shared" si="3"/>
        <v>104.74664154209923</v>
      </c>
      <c r="AK19" s="86">
        <f t="shared" si="4"/>
        <v>106.43458005319242</v>
      </c>
      <c r="AL19" s="86">
        <f t="shared" si="5"/>
        <v>107.8936829940846</v>
      </c>
      <c r="AM19" s="86">
        <f t="shared" si="6"/>
        <v>109.25592536172788</v>
      </c>
      <c r="AN19" s="86">
        <f t="shared" si="7"/>
        <v>110.37887674087648</v>
      </c>
      <c r="AO19" s="86">
        <f t="shared" si="8"/>
        <v>111.20741932263884</v>
      </c>
      <c r="AP19" s="86">
        <f t="shared" si="9"/>
        <v>111.69574653856608</v>
      </c>
      <c r="AQ19" s="86">
        <f t="shared" si="10"/>
        <v>111.81837084066693</v>
      </c>
      <c r="AR19" s="86">
        <f t="shared" si="11"/>
        <v>111.65037396861246</v>
      </c>
      <c r="AS19" s="86">
        <f t="shared" si="12"/>
        <v>111.13541502684279</v>
      </c>
      <c r="AT19" s="86">
        <f t="shared" si="13"/>
        <v>110.33579252662484</v>
      </c>
      <c r="AU19" s="86">
        <f t="shared" si="14"/>
        <v>109.35949318444817</v>
      </c>
      <c r="AV19" s="86">
        <f t="shared" si="15"/>
        <v>108.29288270085944</v>
      </c>
      <c r="AW19" s="1"/>
      <c r="AX19" s="1"/>
      <c r="AY19" s="1"/>
      <c r="AZ19" s="1"/>
      <c r="BA19" s="1"/>
      <c r="BB19" s="1"/>
      <c r="BC19" s="1"/>
      <c r="BD19" s="1"/>
      <c r="BE19" s="1"/>
      <c r="BF19" s="1"/>
      <c r="BG19" s="1"/>
    </row>
    <row r="20" spans="1:61" s="2" customFormat="1">
      <c r="A20" s="145" t="s">
        <v>35</v>
      </c>
      <c r="B20" s="145"/>
      <c r="C20" s="59" t="s">
        <v>55</v>
      </c>
      <c r="D20" s="59"/>
      <c r="E20" s="100">
        <v>3471.652</v>
      </c>
      <c r="F20" s="100">
        <v>3650.5000000000005</v>
      </c>
      <c r="G20" s="100">
        <v>3739.6989999999996</v>
      </c>
      <c r="H20" s="100">
        <v>3874.7130000000006</v>
      </c>
      <c r="I20" s="100">
        <v>3809.7789999999995</v>
      </c>
      <c r="J20" s="100">
        <v>3774.5769999999993</v>
      </c>
      <c r="K20" s="100">
        <v>3818.4989999999993</v>
      </c>
      <c r="L20" s="100">
        <v>3780.3489999999997</v>
      </c>
      <c r="M20" s="100">
        <v>3750.1640000000007</v>
      </c>
      <c r="N20" s="100">
        <v>3667.4229999999998</v>
      </c>
      <c r="O20" s="100">
        <v>3277.5299999999997</v>
      </c>
      <c r="P20" s="100">
        <v>3174.5210000000006</v>
      </c>
      <c r="Q20" s="100">
        <v>3079.9470000000001</v>
      </c>
      <c r="R20" s="100">
        <v>2994.5850000000009</v>
      </c>
      <c r="S20" s="100">
        <v>2920.2210000000005</v>
      </c>
      <c r="T20" s="100">
        <v>2859.9229999999998</v>
      </c>
      <c r="U20" s="100">
        <v>2837.5770000000002</v>
      </c>
      <c r="V20" s="100">
        <v>2825.2999999999997</v>
      </c>
      <c r="W20" s="100">
        <v>2819.1730000000007</v>
      </c>
      <c r="X20" s="100">
        <v>2812.5059999999999</v>
      </c>
      <c r="Y20" s="100">
        <v>2798.9279999999999</v>
      </c>
      <c r="Z20" s="100">
        <v>2781.8760000000002</v>
      </c>
      <c r="AA20" s="100">
        <v>2755.8670000000006</v>
      </c>
      <c r="AB20" s="100">
        <v>2725.4479999999999</v>
      </c>
      <c r="AC20" s="100">
        <v>2697.0160000000005</v>
      </c>
      <c r="AD20" s="100">
        <v>2674.5129999999995</v>
      </c>
      <c r="AE20" s="100"/>
      <c r="AF20" s="100"/>
      <c r="AG20" s="100">
        <f t="shared" si="0"/>
        <v>100</v>
      </c>
      <c r="AH20" s="100">
        <f t="shared" si="1"/>
        <v>96.857114961571696</v>
      </c>
      <c r="AI20" s="100">
        <f t="shared" si="2"/>
        <v>93.971588360747276</v>
      </c>
      <c r="AJ20" s="100">
        <f t="shared" si="3"/>
        <v>91.367127074351757</v>
      </c>
      <c r="AK20" s="100">
        <f t="shared" si="4"/>
        <v>89.09822335722329</v>
      </c>
      <c r="AL20" s="100">
        <f t="shared" si="5"/>
        <v>87.258484285422256</v>
      </c>
      <c r="AM20" s="100">
        <f t="shared" si="6"/>
        <v>86.576690373543514</v>
      </c>
      <c r="AN20" s="100">
        <f t="shared" si="7"/>
        <v>86.202109515397268</v>
      </c>
      <c r="AO20" s="100">
        <f t="shared" si="8"/>
        <v>86.015169960305499</v>
      </c>
      <c r="AP20" s="100">
        <f t="shared" si="9"/>
        <v>85.811754583482085</v>
      </c>
      <c r="AQ20" s="100">
        <f t="shared" si="10"/>
        <v>85.397479199275068</v>
      </c>
      <c r="AR20" s="100">
        <f t="shared" si="11"/>
        <v>84.877209361928053</v>
      </c>
      <c r="AS20" s="100">
        <f t="shared" si="12"/>
        <v>84.083654459303219</v>
      </c>
      <c r="AT20" s="100">
        <f t="shared" si="13"/>
        <v>83.155547012536886</v>
      </c>
      <c r="AU20" s="100">
        <f t="shared" si="14"/>
        <v>82.288064487586709</v>
      </c>
      <c r="AV20" s="100">
        <f t="shared" si="15"/>
        <v>81.60148038309336</v>
      </c>
      <c r="AW20" s="3"/>
      <c r="AX20" s="3"/>
      <c r="AY20" s="3"/>
      <c r="AZ20" s="3"/>
      <c r="BA20" s="3"/>
      <c r="BB20" s="3"/>
      <c r="BC20" s="3"/>
      <c r="BD20" s="3"/>
      <c r="BE20" s="3"/>
      <c r="BF20" s="3"/>
      <c r="BG20" s="3"/>
    </row>
    <row r="21" spans="1:61" s="9" customFormat="1">
      <c r="A21" s="146"/>
      <c r="B21" s="146"/>
      <c r="C21" s="7" t="s">
        <v>54</v>
      </c>
      <c r="D21" s="7" t="s">
        <v>56</v>
      </c>
      <c r="E21" s="87">
        <v>2165.6280000000002</v>
      </c>
      <c r="F21" s="87">
        <v>2474.2460000000001</v>
      </c>
      <c r="G21" s="87">
        <v>2468.1289999999999</v>
      </c>
      <c r="H21" s="87">
        <v>2268.8960000000002</v>
      </c>
      <c r="I21" s="87">
        <v>2085.0429999999997</v>
      </c>
      <c r="J21" s="87">
        <v>2209.5649999999996</v>
      </c>
      <c r="K21" s="87">
        <v>2422.4389999999994</v>
      </c>
      <c r="L21" s="87">
        <v>2428.6680000000001</v>
      </c>
      <c r="M21" s="87">
        <v>2228.9580000000001</v>
      </c>
      <c r="N21" s="87">
        <v>1931.6090000000002</v>
      </c>
      <c r="O21" s="87">
        <v>1689.8179999999998</v>
      </c>
      <c r="P21" s="87">
        <v>1634.5840000000003</v>
      </c>
      <c r="Q21" s="87">
        <v>1594.3020000000004</v>
      </c>
      <c r="R21" s="87">
        <v>1563.4850000000001</v>
      </c>
      <c r="S21" s="87">
        <v>1536.1130000000001</v>
      </c>
      <c r="T21" s="87">
        <v>1511.2070000000001</v>
      </c>
      <c r="U21" s="87">
        <v>1504.6930000000002</v>
      </c>
      <c r="V21" s="87">
        <v>1496.1510000000001</v>
      </c>
      <c r="W21" s="87">
        <v>1490.1220000000001</v>
      </c>
      <c r="X21" s="87">
        <v>1491.5719999999999</v>
      </c>
      <c r="Y21" s="87">
        <v>1500.5570000000002</v>
      </c>
      <c r="Z21" s="87">
        <v>1519.9680000000001</v>
      </c>
      <c r="AA21" s="87">
        <v>1539.2790000000002</v>
      </c>
      <c r="AB21" s="87">
        <v>1559.6549999999997</v>
      </c>
      <c r="AC21" s="87">
        <v>1581.509</v>
      </c>
      <c r="AD21" s="87">
        <v>1604.4259999999999</v>
      </c>
      <c r="AE21" s="87"/>
      <c r="AF21" s="87"/>
      <c r="AG21" s="87">
        <f t="shared" si="0"/>
        <v>100</v>
      </c>
      <c r="AH21" s="87">
        <f t="shared" si="1"/>
        <v>96.731363969374257</v>
      </c>
      <c r="AI21" s="87">
        <f t="shared" si="2"/>
        <v>94.347556955837888</v>
      </c>
      <c r="AJ21" s="87">
        <f t="shared" si="3"/>
        <v>92.523869434459826</v>
      </c>
      <c r="AK21" s="87">
        <f t="shared" si="4"/>
        <v>90.904050021955044</v>
      </c>
      <c r="AL21" s="87">
        <f t="shared" si="5"/>
        <v>89.430163485061726</v>
      </c>
      <c r="AM21" s="87">
        <f t="shared" si="6"/>
        <v>89.044678184277856</v>
      </c>
      <c r="AN21" s="87">
        <f t="shared" si="7"/>
        <v>88.539179959025191</v>
      </c>
      <c r="AO21" s="87">
        <f t="shared" si="8"/>
        <v>88.182395974004308</v>
      </c>
      <c r="AP21" s="87">
        <f t="shared" si="9"/>
        <v>88.268204031440078</v>
      </c>
      <c r="AQ21" s="87">
        <f t="shared" si="10"/>
        <v>88.799918097688661</v>
      </c>
      <c r="AR21" s="87">
        <f t="shared" si="11"/>
        <v>89.948621685885726</v>
      </c>
      <c r="AS21" s="87">
        <f t="shared" si="12"/>
        <v>91.091407477018265</v>
      </c>
      <c r="AT21" s="87">
        <f t="shared" si="13"/>
        <v>92.297217806888071</v>
      </c>
      <c r="AU21" s="87">
        <f t="shared" si="14"/>
        <v>93.590493177371783</v>
      </c>
      <c r="AV21" s="87">
        <f t="shared" si="15"/>
        <v>94.94667473065148</v>
      </c>
      <c r="AW21" s="10"/>
      <c r="AX21" s="10"/>
      <c r="AY21" s="10"/>
      <c r="AZ21" s="10"/>
      <c r="BA21" s="10"/>
      <c r="BB21" s="10"/>
      <c r="BC21" s="10"/>
      <c r="BD21" s="10"/>
      <c r="BE21" s="10"/>
      <c r="BF21" s="10"/>
      <c r="BG21" s="10"/>
    </row>
    <row r="22" spans="1:61" s="2" customFormat="1">
      <c r="A22" s="146"/>
      <c r="B22" s="146"/>
      <c r="C22" s="17" t="s">
        <v>54</v>
      </c>
      <c r="D22" s="17" t="s">
        <v>57</v>
      </c>
      <c r="E22" s="86">
        <v>1306.0240000000001</v>
      </c>
      <c r="F22" s="86">
        <v>1176.2539999999999</v>
      </c>
      <c r="G22" s="86">
        <v>1271.5700000000002</v>
      </c>
      <c r="H22" s="86">
        <v>1605.817</v>
      </c>
      <c r="I22" s="86">
        <v>1724.7359999999999</v>
      </c>
      <c r="J22" s="86">
        <v>1565.0119999999999</v>
      </c>
      <c r="K22" s="86">
        <v>1396.06</v>
      </c>
      <c r="L22" s="86">
        <v>1351.681</v>
      </c>
      <c r="M22" s="86">
        <v>1521.2059999999999</v>
      </c>
      <c r="N22" s="86">
        <v>1735.8140000000001</v>
      </c>
      <c r="O22" s="86">
        <v>1587.7120000000002</v>
      </c>
      <c r="P22" s="86">
        <v>1539.9370000000001</v>
      </c>
      <c r="Q22" s="86">
        <v>1485.645</v>
      </c>
      <c r="R22" s="86">
        <v>1431.1</v>
      </c>
      <c r="S22" s="86">
        <v>1384.1080000000002</v>
      </c>
      <c r="T22" s="86">
        <v>1348.7159999999999</v>
      </c>
      <c r="U22" s="86">
        <v>1332.884</v>
      </c>
      <c r="V22" s="86">
        <v>1329.1489999999999</v>
      </c>
      <c r="W22" s="86">
        <v>1329.0510000000002</v>
      </c>
      <c r="X22" s="86">
        <v>1320.9340000000002</v>
      </c>
      <c r="Y22" s="86">
        <v>1298.3710000000001</v>
      </c>
      <c r="Z22" s="86">
        <v>1261.9079999999999</v>
      </c>
      <c r="AA22" s="86">
        <v>1216.588</v>
      </c>
      <c r="AB22" s="86">
        <v>1165.7930000000001</v>
      </c>
      <c r="AC22" s="86">
        <v>1115.5070000000001</v>
      </c>
      <c r="AD22" s="86">
        <v>1070.087</v>
      </c>
      <c r="AE22" s="86"/>
      <c r="AF22" s="86"/>
      <c r="AG22" s="86">
        <f t="shared" si="0"/>
        <v>100</v>
      </c>
      <c r="AH22" s="86">
        <f t="shared" si="1"/>
        <v>96.990953019187359</v>
      </c>
      <c r="AI22" s="86">
        <f t="shared" si="2"/>
        <v>93.571441168171546</v>
      </c>
      <c r="AJ22" s="86">
        <f t="shared" si="3"/>
        <v>90.135994437278271</v>
      </c>
      <c r="AK22" s="86">
        <f t="shared" si="4"/>
        <v>87.17626370525636</v>
      </c>
      <c r="AL22" s="86">
        <f t="shared" si="5"/>
        <v>84.94714406643017</v>
      </c>
      <c r="AM22" s="86">
        <f t="shared" si="6"/>
        <v>83.949985891647856</v>
      </c>
      <c r="AN22" s="86">
        <f t="shared" si="7"/>
        <v>83.714741716381795</v>
      </c>
      <c r="AO22" s="86">
        <f t="shared" si="8"/>
        <v>83.708569312318602</v>
      </c>
      <c r="AP22" s="86">
        <f t="shared" si="9"/>
        <v>83.197330498226378</v>
      </c>
      <c r="AQ22" s="86">
        <f t="shared" si="10"/>
        <v>81.776228938245723</v>
      </c>
      <c r="AR22" s="86">
        <f t="shared" si="11"/>
        <v>79.479653740728779</v>
      </c>
      <c r="AS22" s="86">
        <f t="shared" si="12"/>
        <v>76.625231780070933</v>
      </c>
      <c r="AT22" s="86">
        <f t="shared" si="13"/>
        <v>73.425973980167683</v>
      </c>
      <c r="AU22" s="86">
        <f t="shared" si="14"/>
        <v>70.258774891164137</v>
      </c>
      <c r="AV22" s="86">
        <f t="shared" si="15"/>
        <v>67.398054559013204</v>
      </c>
      <c r="AW22" s="1"/>
      <c r="AX22" s="1"/>
      <c r="AY22" s="1"/>
      <c r="AZ22" s="1"/>
      <c r="BA22" s="1"/>
      <c r="BB22" s="1"/>
      <c r="BC22" s="1"/>
      <c r="BD22" s="1"/>
      <c r="BE22" s="1"/>
      <c r="BF22" s="1"/>
      <c r="BG22" s="1"/>
    </row>
    <row r="23" spans="1:61">
      <c r="A23" s="145" t="s">
        <v>34</v>
      </c>
      <c r="B23" s="145"/>
      <c r="C23" s="59" t="s">
        <v>55</v>
      </c>
      <c r="D23" s="59"/>
      <c r="E23" s="100">
        <v>1710.7440000000001</v>
      </c>
      <c r="F23" s="100">
        <v>1776.7929999999999</v>
      </c>
      <c r="G23" s="100">
        <v>1838.8869999999999</v>
      </c>
      <c r="H23" s="100">
        <v>1924.2080000000001</v>
      </c>
      <c r="I23" s="100">
        <v>1937.2370000000001</v>
      </c>
      <c r="J23" s="100">
        <v>1888.6000000000001</v>
      </c>
      <c r="K23" s="100">
        <v>1835.1379999999999</v>
      </c>
      <c r="L23" s="100">
        <v>1731.3609999999996</v>
      </c>
      <c r="M23" s="100">
        <v>1638.8490000000002</v>
      </c>
      <c r="N23" s="100">
        <v>1605.8749999999998</v>
      </c>
      <c r="O23" s="100">
        <v>1598.6549999999997</v>
      </c>
      <c r="P23" s="100">
        <v>1597.0080000000003</v>
      </c>
      <c r="Q23" s="100">
        <v>1598.2639999999997</v>
      </c>
      <c r="R23" s="100">
        <v>1601.8920000000001</v>
      </c>
      <c r="S23" s="100">
        <v>1607.6780000000001</v>
      </c>
      <c r="T23" s="100">
        <v>1615.7650000000006</v>
      </c>
      <c r="U23" s="100">
        <v>1629.05</v>
      </c>
      <c r="V23" s="100">
        <v>1644.7990000000002</v>
      </c>
      <c r="W23" s="100">
        <v>1660.7540000000006</v>
      </c>
      <c r="X23" s="100">
        <v>1673.855</v>
      </c>
      <c r="Y23" s="100">
        <v>1682.068</v>
      </c>
      <c r="Z23" s="100">
        <v>1695.86</v>
      </c>
      <c r="AA23" s="100">
        <v>1703.4259999999999</v>
      </c>
      <c r="AB23" s="100">
        <v>1706.5380000000002</v>
      </c>
      <c r="AC23" s="100">
        <v>1707.617</v>
      </c>
      <c r="AD23" s="100">
        <v>1707.2050000000002</v>
      </c>
      <c r="AE23" s="100"/>
      <c r="AF23" s="100"/>
      <c r="AG23" s="100">
        <f t="shared" si="0"/>
        <v>100</v>
      </c>
      <c r="AH23" s="100">
        <f t="shared" si="1"/>
        <v>99.896975895362075</v>
      </c>
      <c r="AI23" s="100">
        <f t="shared" si="2"/>
        <v>99.975541939943255</v>
      </c>
      <c r="AJ23" s="100">
        <f t="shared" si="3"/>
        <v>100.20248271202983</v>
      </c>
      <c r="AK23" s="100">
        <f t="shared" si="4"/>
        <v>100.56441195880291</v>
      </c>
      <c r="AL23" s="100">
        <f t="shared" si="5"/>
        <v>101.07027469966947</v>
      </c>
      <c r="AM23" s="100">
        <f t="shared" si="6"/>
        <v>101.90128576834903</v>
      </c>
      <c r="AN23" s="100">
        <f t="shared" si="7"/>
        <v>102.88642640219436</v>
      </c>
      <c r="AO23" s="100">
        <f t="shared" si="8"/>
        <v>103.88445286819237</v>
      </c>
      <c r="AP23" s="100">
        <f t="shared" si="9"/>
        <v>104.70395426155112</v>
      </c>
      <c r="AQ23" s="100">
        <f t="shared" si="10"/>
        <v>105.2176986279091</v>
      </c>
      <c r="AR23" s="100">
        <f t="shared" si="11"/>
        <v>106.08042385630421</v>
      </c>
      <c r="AS23" s="100">
        <f t="shared" si="12"/>
        <v>106.55369670128954</v>
      </c>
      <c r="AT23" s="100">
        <f t="shared" si="13"/>
        <v>106.7483603404112</v>
      </c>
      <c r="AU23" s="100">
        <f t="shared" si="14"/>
        <v>106.81585457775444</v>
      </c>
      <c r="AV23" s="100">
        <f t="shared" si="15"/>
        <v>106.79008291344914</v>
      </c>
      <c r="AW23" s="1"/>
      <c r="AX23" s="1"/>
      <c r="AY23" s="1"/>
      <c r="AZ23" s="1"/>
      <c r="BA23" s="1"/>
      <c r="BB23" s="1"/>
      <c r="BC23" s="1"/>
      <c r="BD23" s="1"/>
      <c r="BE23" s="1"/>
      <c r="BF23" s="1"/>
      <c r="BG23" s="1"/>
      <c r="BH23" s="1"/>
      <c r="BI23" s="1"/>
    </row>
    <row r="24" spans="1:61">
      <c r="A24" s="146"/>
      <c r="B24" s="146"/>
      <c r="C24" s="7" t="s">
        <v>54</v>
      </c>
      <c r="D24" s="7" t="s">
        <v>56</v>
      </c>
      <c r="E24" s="87">
        <v>1122.346</v>
      </c>
      <c r="F24" s="87">
        <v>1178.7939999999999</v>
      </c>
      <c r="G24" s="87">
        <v>1154.7940000000001</v>
      </c>
      <c r="H24" s="87">
        <v>1132.5530000000001</v>
      </c>
      <c r="I24" s="87">
        <v>1148.5329999999999</v>
      </c>
      <c r="J24" s="87">
        <v>1143.502</v>
      </c>
      <c r="K24" s="87">
        <v>1067.5839999999998</v>
      </c>
      <c r="L24" s="87">
        <v>941.52800000000002</v>
      </c>
      <c r="M24" s="87">
        <v>875.48</v>
      </c>
      <c r="N24" s="87">
        <v>908.89900000000023</v>
      </c>
      <c r="O24" s="87">
        <v>986.49</v>
      </c>
      <c r="P24" s="87">
        <v>994.34300000000019</v>
      </c>
      <c r="Q24" s="87">
        <v>1002.146</v>
      </c>
      <c r="R24" s="87">
        <v>1008.7559999999999</v>
      </c>
      <c r="S24" s="87">
        <v>1013.1899999999999</v>
      </c>
      <c r="T24" s="87">
        <v>1015.3740000000003</v>
      </c>
      <c r="U24" s="87">
        <v>1014.4999999999998</v>
      </c>
      <c r="V24" s="87">
        <v>1012.2450000000002</v>
      </c>
      <c r="W24" s="87">
        <v>1008.7180000000001</v>
      </c>
      <c r="X24" s="87">
        <v>1003.7350000000001</v>
      </c>
      <c r="Y24" s="87">
        <v>997.07899999999995</v>
      </c>
      <c r="Z24" s="87">
        <v>994.34100000000012</v>
      </c>
      <c r="AA24" s="87">
        <v>985.71199999999999</v>
      </c>
      <c r="AB24" s="87">
        <v>974.5100000000001</v>
      </c>
      <c r="AC24" s="87">
        <v>964.7349999999999</v>
      </c>
      <c r="AD24" s="87">
        <v>958.15600000000006</v>
      </c>
      <c r="AE24" s="87"/>
      <c r="AF24" s="87"/>
      <c r="AG24" s="87">
        <f t="shared" si="0"/>
        <v>100</v>
      </c>
      <c r="AH24" s="87">
        <f t="shared" si="1"/>
        <v>100.79605469898327</v>
      </c>
      <c r="AI24" s="87">
        <f t="shared" si="2"/>
        <v>101.58704092286794</v>
      </c>
      <c r="AJ24" s="87">
        <f t="shared" si="3"/>
        <v>102.25709333090045</v>
      </c>
      <c r="AK24" s="87">
        <f t="shared" si="4"/>
        <v>102.70656570264269</v>
      </c>
      <c r="AL24" s="87">
        <f t="shared" si="5"/>
        <v>102.92795669494879</v>
      </c>
      <c r="AM24" s="87">
        <f t="shared" si="6"/>
        <v>102.83935975022554</v>
      </c>
      <c r="AN24" s="87">
        <f t="shared" si="7"/>
        <v>102.61077152327954</v>
      </c>
      <c r="AO24" s="87">
        <f t="shared" si="8"/>
        <v>102.25324128982555</v>
      </c>
      <c r="AP24" s="87">
        <f t="shared" si="9"/>
        <v>101.74811706150089</v>
      </c>
      <c r="AQ24" s="87">
        <f t="shared" si="10"/>
        <v>101.07340165637765</v>
      </c>
      <c r="AR24" s="87">
        <f t="shared" si="11"/>
        <v>100.79585195997933</v>
      </c>
      <c r="AS24" s="87">
        <f t="shared" si="12"/>
        <v>99.921134527466066</v>
      </c>
      <c r="AT24" s="87">
        <f t="shared" si="13"/>
        <v>98.7855933663798</v>
      </c>
      <c r="AU24" s="87">
        <f t="shared" si="14"/>
        <v>97.794706484607033</v>
      </c>
      <c r="AV24" s="87">
        <f t="shared" si="15"/>
        <v>97.127796531135644</v>
      </c>
      <c r="AW24" s="1"/>
      <c r="AX24" s="1"/>
      <c r="AY24" s="1"/>
      <c r="AZ24" s="1"/>
      <c r="BA24" s="1"/>
      <c r="BB24" s="1"/>
      <c r="BC24" s="1"/>
      <c r="BD24" s="1"/>
      <c r="BE24" s="1"/>
      <c r="BF24" s="1"/>
      <c r="BG24" s="1"/>
      <c r="BH24" s="1"/>
      <c r="BI24" s="1"/>
    </row>
    <row r="25" spans="1:61">
      <c r="A25" s="146"/>
      <c r="B25" s="146"/>
      <c r="C25" s="17" t="s">
        <v>54</v>
      </c>
      <c r="D25" s="17" t="s">
        <v>57</v>
      </c>
      <c r="E25" s="86">
        <v>588.39800000000002</v>
      </c>
      <c r="F25" s="86">
        <v>597.99899999999991</v>
      </c>
      <c r="G25" s="86">
        <v>684.09299999999996</v>
      </c>
      <c r="H25" s="86">
        <v>791.65499999999997</v>
      </c>
      <c r="I25" s="86">
        <v>788.70400000000006</v>
      </c>
      <c r="J25" s="86">
        <v>745.09799999999996</v>
      </c>
      <c r="K25" s="86">
        <v>767.55400000000009</v>
      </c>
      <c r="L25" s="86">
        <v>789.83300000000008</v>
      </c>
      <c r="M25" s="86">
        <v>763.36900000000003</v>
      </c>
      <c r="N25" s="86">
        <v>696.97599999999989</v>
      </c>
      <c r="O25" s="86">
        <v>612.16500000000008</v>
      </c>
      <c r="P25" s="86">
        <v>602.66499999999996</v>
      </c>
      <c r="Q25" s="86">
        <v>596.11799999999994</v>
      </c>
      <c r="R25" s="86">
        <v>593.13599999999997</v>
      </c>
      <c r="S25" s="86">
        <v>594.48799999999994</v>
      </c>
      <c r="T25" s="86">
        <v>600.39100000000019</v>
      </c>
      <c r="U25" s="86">
        <v>614.55000000000007</v>
      </c>
      <c r="V25" s="86">
        <v>632.55399999999997</v>
      </c>
      <c r="W25" s="86">
        <v>652.03600000000006</v>
      </c>
      <c r="X25" s="86">
        <v>670.12</v>
      </c>
      <c r="Y25" s="86">
        <v>684.98900000000003</v>
      </c>
      <c r="Z25" s="86">
        <v>701.51900000000001</v>
      </c>
      <c r="AA25" s="86">
        <v>717.71399999999994</v>
      </c>
      <c r="AB25" s="86">
        <v>732.02800000000013</v>
      </c>
      <c r="AC25" s="86">
        <v>742.88199999999995</v>
      </c>
      <c r="AD25" s="86">
        <v>749.04900000000009</v>
      </c>
      <c r="AE25" s="86"/>
      <c r="AF25" s="86"/>
      <c r="AG25" s="86">
        <f t="shared" si="0"/>
        <v>100</v>
      </c>
      <c r="AH25" s="86">
        <f t="shared" si="1"/>
        <v>98.448130814404607</v>
      </c>
      <c r="AI25" s="86">
        <f t="shared" si="2"/>
        <v>97.378647913552697</v>
      </c>
      <c r="AJ25" s="86">
        <f t="shared" si="3"/>
        <v>96.891524343926861</v>
      </c>
      <c r="AK25" s="86">
        <f t="shared" si="4"/>
        <v>97.112379832234751</v>
      </c>
      <c r="AL25" s="86">
        <f t="shared" si="5"/>
        <v>98.076662337768425</v>
      </c>
      <c r="AM25" s="86">
        <f t="shared" si="6"/>
        <v>100.38960084291</v>
      </c>
      <c r="AN25" s="86">
        <f t="shared" si="7"/>
        <v>103.33063798158992</v>
      </c>
      <c r="AO25" s="86">
        <f t="shared" si="8"/>
        <v>106.51311329461828</v>
      </c>
      <c r="AP25" s="86">
        <f t="shared" si="9"/>
        <v>109.46721880538743</v>
      </c>
      <c r="AQ25" s="86">
        <f t="shared" si="10"/>
        <v>111.89613911282088</v>
      </c>
      <c r="AR25" s="86">
        <f t="shared" si="11"/>
        <v>114.59639149575685</v>
      </c>
      <c r="AS25" s="86">
        <f t="shared" si="12"/>
        <v>117.24192007056919</v>
      </c>
      <c r="AT25" s="86">
        <f t="shared" si="13"/>
        <v>119.58017854663368</v>
      </c>
      <c r="AU25" s="86">
        <f t="shared" si="14"/>
        <v>121.35322992983915</v>
      </c>
      <c r="AV25" s="86">
        <f t="shared" si="15"/>
        <v>122.36063806326725</v>
      </c>
      <c r="AW25" s="1"/>
      <c r="AX25" s="1"/>
      <c r="AY25" s="1"/>
      <c r="AZ25" s="1"/>
      <c r="BA25" s="1"/>
      <c r="BB25" s="1"/>
      <c r="BC25" s="1"/>
      <c r="BD25" s="1"/>
      <c r="BE25" s="1"/>
      <c r="BF25" s="1"/>
      <c r="BG25" s="1"/>
      <c r="BH25" s="1"/>
      <c r="BI25" s="1"/>
    </row>
    <row r="26" spans="1:61" s="2" customFormat="1">
      <c r="A26" s="145" t="s">
        <v>33</v>
      </c>
      <c r="B26" s="145"/>
      <c r="C26" s="59" t="s">
        <v>55</v>
      </c>
      <c r="D26" s="59"/>
      <c r="E26" s="100">
        <v>475.14</v>
      </c>
      <c r="F26" s="100">
        <v>477.44699999999989</v>
      </c>
      <c r="G26" s="100">
        <v>463.07100000000008</v>
      </c>
      <c r="H26" s="100">
        <v>477.82299999999998</v>
      </c>
      <c r="I26" s="100">
        <v>502.92300000000006</v>
      </c>
      <c r="J26" s="100">
        <v>525.46800000000007</v>
      </c>
      <c r="K26" s="100">
        <v>536.15000000000009</v>
      </c>
      <c r="L26" s="100">
        <v>549.93899999999996</v>
      </c>
      <c r="M26" s="100">
        <v>562.28000000000009</v>
      </c>
      <c r="N26" s="100">
        <v>492.80400000000003</v>
      </c>
      <c r="O26" s="100">
        <v>446.61700000000002</v>
      </c>
      <c r="P26" s="100">
        <v>438.24700000000001</v>
      </c>
      <c r="Q26" s="100">
        <v>430.07200000000006</v>
      </c>
      <c r="R26" s="100">
        <v>422.03300000000007</v>
      </c>
      <c r="S26" s="100">
        <v>414.37599999999998</v>
      </c>
      <c r="T26" s="100">
        <v>407.34900000000005</v>
      </c>
      <c r="U26" s="100">
        <v>401.661</v>
      </c>
      <c r="V26" s="100">
        <v>396.20100000000002</v>
      </c>
      <c r="W26" s="100">
        <v>391.00300000000004</v>
      </c>
      <c r="X26" s="100">
        <v>385.7349999999999</v>
      </c>
      <c r="Y26" s="100">
        <v>380.01199999999994</v>
      </c>
      <c r="Z26" s="100">
        <v>373.82800000000003</v>
      </c>
      <c r="AA26" s="100">
        <v>366.30400000000009</v>
      </c>
      <c r="AB26" s="100">
        <v>358.43099999999998</v>
      </c>
      <c r="AC26" s="100">
        <v>351.6520000000001</v>
      </c>
      <c r="AD26" s="100">
        <v>346.78500000000003</v>
      </c>
      <c r="AE26" s="100"/>
      <c r="AF26" s="100"/>
      <c r="AG26" s="100">
        <f t="shared" si="0"/>
        <v>100</v>
      </c>
      <c r="AH26" s="100">
        <f t="shared" si="1"/>
        <v>98.125911015478579</v>
      </c>
      <c r="AI26" s="100">
        <f t="shared" si="2"/>
        <v>96.295483602281166</v>
      </c>
      <c r="AJ26" s="100">
        <f t="shared" si="3"/>
        <v>94.495507336263515</v>
      </c>
      <c r="AK26" s="100">
        <f t="shared" si="4"/>
        <v>92.781062968942067</v>
      </c>
      <c r="AL26" s="100">
        <f t="shared" si="5"/>
        <v>91.207679062821171</v>
      </c>
      <c r="AM26" s="100">
        <f t="shared" si="6"/>
        <v>89.934104613124887</v>
      </c>
      <c r="AN26" s="100">
        <f t="shared" si="7"/>
        <v>88.711580616053581</v>
      </c>
      <c r="AO26" s="100">
        <f t="shared" si="8"/>
        <v>87.547719858402175</v>
      </c>
      <c r="AP26" s="100">
        <f t="shared" si="9"/>
        <v>86.368185716172903</v>
      </c>
      <c r="AQ26" s="100">
        <f t="shared" si="10"/>
        <v>85.0867745741877</v>
      </c>
      <c r="AR26" s="100">
        <f t="shared" si="11"/>
        <v>83.702142999482788</v>
      </c>
      <c r="AS26" s="100">
        <f t="shared" si="12"/>
        <v>82.01747806285924</v>
      </c>
      <c r="AT26" s="100">
        <f t="shared" si="13"/>
        <v>80.254670108840457</v>
      </c>
      <c r="AU26" s="100">
        <f t="shared" si="14"/>
        <v>78.736814765223912</v>
      </c>
      <c r="AV26" s="100">
        <f t="shared" si="15"/>
        <v>77.647066726076261</v>
      </c>
      <c r="AW26" s="3"/>
      <c r="AX26" s="3"/>
      <c r="AY26" s="3"/>
      <c r="AZ26" s="3"/>
      <c r="BA26" s="3"/>
      <c r="BB26" s="3"/>
      <c r="BC26" s="3"/>
      <c r="BD26" s="3"/>
      <c r="BE26" s="3"/>
      <c r="BF26" s="3"/>
      <c r="BG26" s="3"/>
    </row>
    <row r="27" spans="1:61" s="9" customFormat="1">
      <c r="A27" s="146"/>
      <c r="B27" s="146"/>
      <c r="C27" s="7" t="s">
        <v>54</v>
      </c>
      <c r="D27" s="7" t="s">
        <v>56</v>
      </c>
      <c r="E27" s="87">
        <v>281.49599999999998</v>
      </c>
      <c r="F27" s="87">
        <v>274.16899999999998</v>
      </c>
      <c r="G27" s="87">
        <v>281.084</v>
      </c>
      <c r="H27" s="87">
        <v>293.08</v>
      </c>
      <c r="I27" s="87">
        <v>299.46300000000002</v>
      </c>
      <c r="J27" s="87">
        <v>307.46499999999997</v>
      </c>
      <c r="K27" s="87">
        <v>318.83300000000008</v>
      </c>
      <c r="L27" s="87">
        <v>335.87799999999999</v>
      </c>
      <c r="M27" s="87">
        <v>347.22300000000001</v>
      </c>
      <c r="N27" s="87">
        <v>295.43900000000002</v>
      </c>
      <c r="O27" s="87">
        <v>246.005</v>
      </c>
      <c r="P27" s="87">
        <v>237.12900000000002</v>
      </c>
      <c r="Q27" s="87">
        <v>228.06300000000005</v>
      </c>
      <c r="R27" s="87">
        <v>219.15400000000002</v>
      </c>
      <c r="S27" s="87">
        <v>211.38700000000003</v>
      </c>
      <c r="T27" s="87">
        <v>205.47200000000001</v>
      </c>
      <c r="U27" s="87">
        <v>202.48599999999999</v>
      </c>
      <c r="V27" s="87">
        <v>200.60300000000001</v>
      </c>
      <c r="W27" s="87">
        <v>200.006</v>
      </c>
      <c r="X27" s="87">
        <v>200.45999999999995</v>
      </c>
      <c r="Y27" s="87">
        <v>201.589</v>
      </c>
      <c r="Z27" s="87">
        <v>203.774</v>
      </c>
      <c r="AA27" s="87">
        <v>205.62900000000002</v>
      </c>
      <c r="AB27" s="87">
        <v>207.452</v>
      </c>
      <c r="AC27" s="87">
        <v>209.614</v>
      </c>
      <c r="AD27" s="87">
        <v>212.16800000000001</v>
      </c>
      <c r="AE27" s="87"/>
      <c r="AF27" s="87"/>
      <c r="AG27" s="87">
        <f t="shared" si="0"/>
        <v>100</v>
      </c>
      <c r="AH27" s="87">
        <f t="shared" si="1"/>
        <v>96.391943253185914</v>
      </c>
      <c r="AI27" s="87">
        <f t="shared" si="2"/>
        <v>92.706652303814991</v>
      </c>
      <c r="AJ27" s="87">
        <f t="shared" si="3"/>
        <v>89.085181195504177</v>
      </c>
      <c r="AK27" s="87">
        <f t="shared" si="4"/>
        <v>85.927928294140372</v>
      </c>
      <c r="AL27" s="87">
        <f t="shared" si="5"/>
        <v>83.523505619804482</v>
      </c>
      <c r="AM27" s="87">
        <f t="shared" si="6"/>
        <v>82.309709152252992</v>
      </c>
      <c r="AN27" s="87">
        <f t="shared" si="7"/>
        <v>81.544277555334247</v>
      </c>
      <c r="AO27" s="87">
        <f t="shared" si="8"/>
        <v>81.301599560984542</v>
      </c>
      <c r="AP27" s="87">
        <f t="shared" si="9"/>
        <v>81.486148655515109</v>
      </c>
      <c r="AQ27" s="87">
        <f t="shared" si="10"/>
        <v>81.94508241702404</v>
      </c>
      <c r="AR27" s="87">
        <f t="shared" si="11"/>
        <v>82.833275746427915</v>
      </c>
      <c r="AS27" s="87">
        <f t="shared" si="12"/>
        <v>83.587325460864619</v>
      </c>
      <c r="AT27" s="87">
        <f t="shared" si="13"/>
        <v>84.328367309607529</v>
      </c>
      <c r="AU27" s="87">
        <f t="shared" si="14"/>
        <v>85.207211235543994</v>
      </c>
      <c r="AV27" s="87">
        <f t="shared" si="15"/>
        <v>86.24540151622935</v>
      </c>
      <c r="AW27" s="10"/>
      <c r="AX27" s="10"/>
      <c r="AY27" s="10"/>
      <c r="AZ27" s="10"/>
      <c r="BA27" s="10"/>
      <c r="BB27" s="10"/>
      <c r="BC27" s="10"/>
      <c r="BD27" s="10"/>
      <c r="BE27" s="10"/>
      <c r="BF27" s="10"/>
      <c r="BG27" s="10"/>
    </row>
    <row r="28" spans="1:61" s="2" customFormat="1">
      <c r="A28" s="146"/>
      <c r="B28" s="146"/>
      <c r="C28" s="17" t="s">
        <v>54</v>
      </c>
      <c r="D28" s="17" t="s">
        <v>57</v>
      </c>
      <c r="E28" s="86">
        <v>193.64400000000003</v>
      </c>
      <c r="F28" s="86">
        <v>203.27800000000002</v>
      </c>
      <c r="G28" s="86">
        <v>181.98700000000002</v>
      </c>
      <c r="H28" s="86">
        <v>184.74299999999999</v>
      </c>
      <c r="I28" s="86">
        <v>203.46</v>
      </c>
      <c r="J28" s="86">
        <v>218.00299999999999</v>
      </c>
      <c r="K28" s="86">
        <v>217.31700000000001</v>
      </c>
      <c r="L28" s="86">
        <v>214.06100000000001</v>
      </c>
      <c r="M28" s="86">
        <v>215.05700000000002</v>
      </c>
      <c r="N28" s="86">
        <v>197.36500000000007</v>
      </c>
      <c r="O28" s="86">
        <v>200.61199999999999</v>
      </c>
      <c r="P28" s="86">
        <v>201.11799999999999</v>
      </c>
      <c r="Q28" s="86">
        <v>202.00900000000001</v>
      </c>
      <c r="R28" s="86">
        <v>202.87899999999999</v>
      </c>
      <c r="S28" s="86">
        <v>202.989</v>
      </c>
      <c r="T28" s="86">
        <v>201.87700000000001</v>
      </c>
      <c r="U28" s="86">
        <v>199.17500000000004</v>
      </c>
      <c r="V28" s="86">
        <v>195.59799999999996</v>
      </c>
      <c r="W28" s="86">
        <v>190.99700000000001</v>
      </c>
      <c r="X28" s="86">
        <v>185.27499999999998</v>
      </c>
      <c r="Y28" s="86">
        <v>178.423</v>
      </c>
      <c r="Z28" s="86">
        <v>170.054</v>
      </c>
      <c r="AA28" s="86">
        <v>160.67499999999998</v>
      </c>
      <c r="AB28" s="86">
        <v>150.97899999999998</v>
      </c>
      <c r="AC28" s="86">
        <v>142.03800000000001</v>
      </c>
      <c r="AD28" s="86">
        <v>134.61699999999999</v>
      </c>
      <c r="AE28" s="86"/>
      <c r="AF28" s="86"/>
      <c r="AG28" s="86">
        <f t="shared" si="0"/>
        <v>100</v>
      </c>
      <c r="AH28" s="86">
        <f t="shared" si="1"/>
        <v>100.2522281817638</v>
      </c>
      <c r="AI28" s="86">
        <f t="shared" si="2"/>
        <v>100.69636911052183</v>
      </c>
      <c r="AJ28" s="86">
        <f t="shared" si="3"/>
        <v>101.13004207126193</v>
      </c>
      <c r="AK28" s="86">
        <f t="shared" si="4"/>
        <v>101.18487428468885</v>
      </c>
      <c r="AL28" s="86">
        <f t="shared" si="5"/>
        <v>100.63057045440951</v>
      </c>
      <c r="AM28" s="86">
        <f t="shared" si="6"/>
        <v>99.28369190277752</v>
      </c>
      <c r="AN28" s="86">
        <f t="shared" si="7"/>
        <v>97.500648017067746</v>
      </c>
      <c r="AO28" s="86">
        <f t="shared" si="8"/>
        <v>95.207166071820239</v>
      </c>
      <c r="AP28" s="86">
        <f t="shared" si="9"/>
        <v>92.35489402428567</v>
      </c>
      <c r="AQ28" s="86">
        <f t="shared" si="10"/>
        <v>88.939345602456484</v>
      </c>
      <c r="AR28" s="86">
        <f t="shared" si="11"/>
        <v>84.767611110003401</v>
      </c>
      <c r="AS28" s="86">
        <f t="shared" si="12"/>
        <v>80.092417203357726</v>
      </c>
      <c r="AT28" s="86">
        <f t="shared" si="13"/>
        <v>75.25920682710904</v>
      </c>
      <c r="AU28" s="86">
        <f t="shared" si="14"/>
        <v>70.802344824836013</v>
      </c>
      <c r="AV28" s="86">
        <f t="shared" si="15"/>
        <v>67.103164317189396</v>
      </c>
      <c r="AW28" s="1"/>
      <c r="AX28" s="1"/>
      <c r="AY28" s="1"/>
      <c r="AZ28" s="1"/>
      <c r="BA28" s="1"/>
      <c r="BB28" s="1"/>
      <c r="BC28" s="1"/>
      <c r="BD28" s="1"/>
      <c r="BE28" s="1"/>
      <c r="BF28" s="1"/>
      <c r="BG28" s="1"/>
    </row>
    <row r="29" spans="1:61" s="2" customFormat="1">
      <c r="A29" s="145" t="s">
        <v>32</v>
      </c>
      <c r="B29" s="145"/>
      <c r="C29" s="59" t="s">
        <v>55</v>
      </c>
      <c r="D29" s="59"/>
      <c r="E29" s="100">
        <v>1834.2699999999998</v>
      </c>
      <c r="F29" s="100">
        <v>1931.8309999999999</v>
      </c>
      <c r="G29" s="100">
        <v>2020.1020000000001</v>
      </c>
      <c r="H29" s="100">
        <v>2065.0750000000003</v>
      </c>
      <c r="I29" s="100">
        <v>2009.6210000000001</v>
      </c>
      <c r="J29" s="100">
        <v>1858.9230000000005</v>
      </c>
      <c r="K29" s="100">
        <v>1738.836</v>
      </c>
      <c r="L29" s="100">
        <v>1682.9330000000004</v>
      </c>
      <c r="M29" s="100">
        <v>1616.1529999999996</v>
      </c>
      <c r="N29" s="100">
        <v>1605.89</v>
      </c>
      <c r="O29" s="100">
        <v>1601.4930000000002</v>
      </c>
      <c r="P29" s="100">
        <v>1592.9759999999999</v>
      </c>
      <c r="Q29" s="100">
        <v>1586.1030000000001</v>
      </c>
      <c r="R29" s="100">
        <v>1579.9359999999997</v>
      </c>
      <c r="S29" s="100">
        <v>1573.2249999999999</v>
      </c>
      <c r="T29" s="100">
        <v>1565.9859999999996</v>
      </c>
      <c r="U29" s="100">
        <v>1563.4110000000001</v>
      </c>
      <c r="V29" s="100">
        <v>1559.9869999999999</v>
      </c>
      <c r="W29" s="100">
        <v>1555.884</v>
      </c>
      <c r="X29" s="100">
        <v>1551.7639999999997</v>
      </c>
      <c r="Y29" s="100">
        <v>1547.884</v>
      </c>
      <c r="Z29" s="100">
        <v>1550.3830000000005</v>
      </c>
      <c r="AA29" s="100">
        <v>1551.6100000000004</v>
      </c>
      <c r="AB29" s="100">
        <v>1551.7380000000001</v>
      </c>
      <c r="AC29" s="100">
        <v>1550.7600000000002</v>
      </c>
      <c r="AD29" s="100">
        <v>1548.5419999999997</v>
      </c>
      <c r="AE29" s="100"/>
      <c r="AF29" s="100"/>
      <c r="AG29" s="100">
        <f t="shared" si="0"/>
        <v>100</v>
      </c>
      <c r="AH29" s="100">
        <f t="shared" si="1"/>
        <v>99.468183751037301</v>
      </c>
      <c r="AI29" s="100">
        <f t="shared" si="2"/>
        <v>99.039021712864169</v>
      </c>
      <c r="AJ29" s="100">
        <f t="shared" si="3"/>
        <v>98.653943538935209</v>
      </c>
      <c r="AK29" s="100">
        <f t="shared" si="4"/>
        <v>98.234897061679305</v>
      </c>
      <c r="AL29" s="100">
        <f t="shared" si="5"/>
        <v>97.782881348841329</v>
      </c>
      <c r="AM29" s="100">
        <f t="shared" si="6"/>
        <v>97.622093883644823</v>
      </c>
      <c r="AN29" s="100">
        <f t="shared" si="7"/>
        <v>97.40829338623395</v>
      </c>
      <c r="AO29" s="100">
        <f t="shared" si="8"/>
        <v>97.152094951398468</v>
      </c>
      <c r="AP29" s="100">
        <f t="shared" si="9"/>
        <v>96.894835007083984</v>
      </c>
      <c r="AQ29" s="100">
        <f t="shared" si="10"/>
        <v>96.652561078943194</v>
      </c>
      <c r="AR29" s="100">
        <f t="shared" si="11"/>
        <v>96.808602972351437</v>
      </c>
      <c r="AS29" s="100">
        <f t="shared" si="12"/>
        <v>96.885218980039269</v>
      </c>
      <c r="AT29" s="100">
        <f t="shared" si="13"/>
        <v>96.893211521998523</v>
      </c>
      <c r="AU29" s="100">
        <f t="shared" si="14"/>
        <v>96.832143506090887</v>
      </c>
      <c r="AV29" s="100">
        <f t="shared" si="15"/>
        <v>96.693647739952624</v>
      </c>
      <c r="AW29" s="3"/>
      <c r="AX29" s="3"/>
      <c r="AY29" s="3"/>
      <c r="AZ29" s="3"/>
      <c r="BA29" s="3"/>
      <c r="BB29" s="3"/>
      <c r="BC29" s="3"/>
      <c r="BD29" s="3"/>
      <c r="BE29" s="3"/>
      <c r="BF29" s="3"/>
      <c r="BG29" s="3"/>
    </row>
    <row r="30" spans="1:61" s="9" customFormat="1">
      <c r="A30" s="146"/>
      <c r="B30" s="146"/>
      <c r="C30" s="7" t="s">
        <v>54</v>
      </c>
      <c r="D30" s="7" t="s">
        <v>56</v>
      </c>
      <c r="E30" s="87">
        <v>1192.8869999999999</v>
      </c>
      <c r="F30" s="87">
        <v>1300.671</v>
      </c>
      <c r="G30" s="87">
        <v>1348.4110000000001</v>
      </c>
      <c r="H30" s="87">
        <v>1240.884</v>
      </c>
      <c r="I30" s="87">
        <v>1135.3590000000002</v>
      </c>
      <c r="J30" s="87">
        <v>1038.1980000000001</v>
      </c>
      <c r="K30" s="87">
        <v>971.84699999999998</v>
      </c>
      <c r="L30" s="87">
        <v>952.84900000000016</v>
      </c>
      <c r="M30" s="87">
        <v>964.60099999999989</v>
      </c>
      <c r="N30" s="87">
        <v>973.35199999999986</v>
      </c>
      <c r="O30" s="87">
        <v>940.88500000000022</v>
      </c>
      <c r="P30" s="87">
        <v>929.79100000000005</v>
      </c>
      <c r="Q30" s="87">
        <v>924.029</v>
      </c>
      <c r="R30" s="87">
        <v>921.21</v>
      </c>
      <c r="S30" s="87">
        <v>917.61799999999994</v>
      </c>
      <c r="T30" s="87">
        <v>911.86099999999988</v>
      </c>
      <c r="U30" s="87">
        <v>907.61699999999996</v>
      </c>
      <c r="V30" s="87">
        <v>901.8</v>
      </c>
      <c r="W30" s="87">
        <v>895.33400000000006</v>
      </c>
      <c r="X30" s="87">
        <v>889.97499999999991</v>
      </c>
      <c r="Y30" s="87">
        <v>886.56600000000003</v>
      </c>
      <c r="Z30" s="87">
        <v>888.12200000000007</v>
      </c>
      <c r="AA30" s="87">
        <v>889.25900000000013</v>
      </c>
      <c r="AB30" s="87">
        <v>890.9860000000001</v>
      </c>
      <c r="AC30" s="87">
        <v>894.06700000000001</v>
      </c>
      <c r="AD30" s="87">
        <v>898.52499999999998</v>
      </c>
      <c r="AE30" s="87"/>
      <c r="AF30" s="87"/>
      <c r="AG30" s="87">
        <f t="shared" si="0"/>
        <v>100</v>
      </c>
      <c r="AH30" s="87">
        <f t="shared" si="1"/>
        <v>98.820897346647016</v>
      </c>
      <c r="AI30" s="87">
        <f t="shared" si="2"/>
        <v>98.208495193355176</v>
      </c>
      <c r="AJ30" s="87">
        <f t="shared" si="3"/>
        <v>97.908883657407628</v>
      </c>
      <c r="AK30" s="87">
        <f t="shared" si="4"/>
        <v>97.527115428559256</v>
      </c>
      <c r="AL30" s="87">
        <f t="shared" si="5"/>
        <v>96.915244689839852</v>
      </c>
      <c r="AM30" s="87">
        <f t="shared" si="6"/>
        <v>96.464180000743951</v>
      </c>
      <c r="AN30" s="87">
        <f t="shared" si="7"/>
        <v>95.845932287155151</v>
      </c>
      <c r="AO30" s="87">
        <f t="shared" si="8"/>
        <v>95.158706962062297</v>
      </c>
      <c r="AP30" s="87">
        <f t="shared" si="9"/>
        <v>94.589136823309943</v>
      </c>
      <c r="AQ30" s="87">
        <f t="shared" si="10"/>
        <v>94.226818367813252</v>
      </c>
      <c r="AR30" s="87">
        <f t="shared" si="11"/>
        <v>94.392194582759842</v>
      </c>
      <c r="AS30" s="87">
        <f t="shared" si="12"/>
        <v>94.513038256535069</v>
      </c>
      <c r="AT30" s="87">
        <f t="shared" si="13"/>
        <v>94.696588849859438</v>
      </c>
      <c r="AU30" s="87">
        <f t="shared" si="14"/>
        <v>95.024046509403362</v>
      </c>
      <c r="AV30" s="87">
        <f t="shared" si="15"/>
        <v>95.49785574220013</v>
      </c>
      <c r="AW30" s="10"/>
      <c r="AX30" s="10"/>
      <c r="AY30" s="10"/>
      <c r="AZ30" s="10"/>
      <c r="BA30" s="10"/>
      <c r="BB30" s="10"/>
      <c r="BC30" s="10"/>
      <c r="BD30" s="10"/>
      <c r="BE30" s="10"/>
      <c r="BF30" s="10"/>
      <c r="BG30" s="10"/>
    </row>
    <row r="31" spans="1:61" s="2" customFormat="1">
      <c r="A31" s="146"/>
      <c r="B31" s="146"/>
      <c r="C31" s="17" t="s">
        <v>54</v>
      </c>
      <c r="D31" s="17" t="s">
        <v>57</v>
      </c>
      <c r="E31" s="86">
        <v>641.38300000000004</v>
      </c>
      <c r="F31" s="86">
        <v>631.16000000000008</v>
      </c>
      <c r="G31" s="86">
        <v>671.69100000000003</v>
      </c>
      <c r="H31" s="86">
        <v>824.19099999999992</v>
      </c>
      <c r="I31" s="86">
        <v>874.26199999999994</v>
      </c>
      <c r="J31" s="86">
        <v>820.72499999999991</v>
      </c>
      <c r="K31" s="86">
        <v>766.98900000000003</v>
      </c>
      <c r="L31" s="86">
        <v>730.08400000000006</v>
      </c>
      <c r="M31" s="86">
        <v>651.55200000000013</v>
      </c>
      <c r="N31" s="86">
        <v>632.53800000000001</v>
      </c>
      <c r="O31" s="86">
        <v>660.60799999999995</v>
      </c>
      <c r="P31" s="86">
        <v>663.18499999999995</v>
      </c>
      <c r="Q31" s="86">
        <v>662.07399999999996</v>
      </c>
      <c r="R31" s="86">
        <v>658.72599999999989</v>
      </c>
      <c r="S31" s="86">
        <v>655.60699999999997</v>
      </c>
      <c r="T31" s="86">
        <v>654.12500000000011</v>
      </c>
      <c r="U31" s="86">
        <v>655.7940000000001</v>
      </c>
      <c r="V31" s="86">
        <v>658.18700000000001</v>
      </c>
      <c r="W31" s="86">
        <v>660.55000000000007</v>
      </c>
      <c r="X31" s="86">
        <v>661.78899999999999</v>
      </c>
      <c r="Y31" s="86">
        <v>661.31799999999987</v>
      </c>
      <c r="Z31" s="86">
        <v>662.26099999999997</v>
      </c>
      <c r="AA31" s="86">
        <v>662.351</v>
      </c>
      <c r="AB31" s="86">
        <v>660.75200000000007</v>
      </c>
      <c r="AC31" s="86">
        <v>656.6930000000001</v>
      </c>
      <c r="AD31" s="86">
        <v>650.01699999999994</v>
      </c>
      <c r="AE31" s="86"/>
      <c r="AF31" s="86"/>
      <c r="AG31" s="86">
        <f t="shared" si="0"/>
        <v>100</v>
      </c>
      <c r="AH31" s="86">
        <f t="shared" si="1"/>
        <v>100.39009518504164</v>
      </c>
      <c r="AI31" s="86">
        <f t="shared" si="2"/>
        <v>100.22191677969386</v>
      </c>
      <c r="AJ31" s="86">
        <f t="shared" si="3"/>
        <v>99.715110928114697</v>
      </c>
      <c r="AK31" s="86">
        <f t="shared" si="4"/>
        <v>99.242970112381329</v>
      </c>
      <c r="AL31" s="86">
        <f t="shared" si="5"/>
        <v>99.018631321449362</v>
      </c>
      <c r="AM31" s="86">
        <f t="shared" si="6"/>
        <v>99.271277368727013</v>
      </c>
      <c r="AN31" s="86">
        <f t="shared" si="7"/>
        <v>99.633519424530135</v>
      </c>
      <c r="AO31" s="86">
        <f t="shared" si="8"/>
        <v>99.991220209261783</v>
      </c>
      <c r="AP31" s="86">
        <f t="shared" si="9"/>
        <v>100.17877470451464</v>
      </c>
      <c r="AQ31" s="86">
        <f t="shared" si="10"/>
        <v>100.10747674869209</v>
      </c>
      <c r="AR31" s="86">
        <f t="shared" si="11"/>
        <v>100.25022403603954</v>
      </c>
      <c r="AS31" s="86">
        <f t="shared" si="12"/>
        <v>100.26384784925402</v>
      </c>
      <c r="AT31" s="86">
        <f t="shared" si="13"/>
        <v>100.0217981011432</v>
      </c>
      <c r="AU31" s="86">
        <f t="shared" si="14"/>
        <v>99.407364125169565</v>
      </c>
      <c r="AV31" s="86">
        <f t="shared" si="15"/>
        <v>98.396779936058891</v>
      </c>
      <c r="AW31" s="1"/>
      <c r="AX31" s="1"/>
      <c r="AY31" s="1"/>
      <c r="AZ31" s="1"/>
      <c r="BA31" s="1"/>
      <c r="BB31" s="1"/>
      <c r="BC31" s="1"/>
      <c r="BD31" s="1"/>
      <c r="BE31" s="1"/>
      <c r="BF31" s="1"/>
      <c r="BG31" s="1"/>
    </row>
    <row r="32" spans="1:61" s="2" customFormat="1">
      <c r="A32" s="145" t="s">
        <v>31</v>
      </c>
      <c r="B32" s="145"/>
      <c r="C32" s="59" t="s">
        <v>55</v>
      </c>
      <c r="D32" s="59"/>
      <c r="E32" s="100">
        <v>15846.842000000001</v>
      </c>
      <c r="F32" s="100">
        <v>16592.519000000004</v>
      </c>
      <c r="G32" s="100">
        <v>17677.616999999998</v>
      </c>
      <c r="H32" s="100">
        <v>19554.875999999997</v>
      </c>
      <c r="I32" s="100">
        <v>20943.332999999999</v>
      </c>
      <c r="J32" s="100">
        <v>21092.147000000001</v>
      </c>
      <c r="K32" s="100">
        <v>20464.956999999999</v>
      </c>
      <c r="L32" s="100">
        <v>20223.687999999998</v>
      </c>
      <c r="M32" s="100">
        <v>19851.107</v>
      </c>
      <c r="N32" s="100">
        <v>19266.409999999996</v>
      </c>
      <c r="O32" s="100">
        <v>18895.774000000005</v>
      </c>
      <c r="P32" s="100">
        <v>18912.721999999994</v>
      </c>
      <c r="Q32" s="100">
        <v>18950.853000000003</v>
      </c>
      <c r="R32" s="100">
        <v>19003.870999999992</v>
      </c>
      <c r="S32" s="100">
        <v>19059.875999999997</v>
      </c>
      <c r="T32" s="100">
        <v>19108.740999999998</v>
      </c>
      <c r="U32" s="100">
        <v>19154.333999999999</v>
      </c>
      <c r="V32" s="100">
        <v>19192.478000000003</v>
      </c>
      <c r="W32" s="100">
        <v>19224.534</v>
      </c>
      <c r="X32" s="100">
        <v>19250.710999999999</v>
      </c>
      <c r="Y32" s="100">
        <v>19269.416000000001</v>
      </c>
      <c r="Z32" s="100">
        <v>19276.242999999999</v>
      </c>
      <c r="AA32" s="100">
        <v>19275.563000000002</v>
      </c>
      <c r="AB32" s="100">
        <v>19271.535</v>
      </c>
      <c r="AC32" s="100">
        <v>19273.302</v>
      </c>
      <c r="AD32" s="100">
        <v>19286.674999999999</v>
      </c>
      <c r="AE32" s="100"/>
      <c r="AF32" s="100"/>
      <c r="AG32" s="100">
        <f t="shared" si="0"/>
        <v>100</v>
      </c>
      <c r="AH32" s="100">
        <f t="shared" si="1"/>
        <v>100.0896920126161</v>
      </c>
      <c r="AI32" s="100">
        <f t="shared" si="2"/>
        <v>100.29148845662526</v>
      </c>
      <c r="AJ32" s="100">
        <f t="shared" si="3"/>
        <v>100.57206971251873</v>
      </c>
      <c r="AK32" s="100">
        <f t="shared" si="4"/>
        <v>100.86845873579982</v>
      </c>
      <c r="AL32" s="100">
        <f t="shared" si="5"/>
        <v>101.12706153238283</v>
      </c>
      <c r="AM32" s="100">
        <f t="shared" si="6"/>
        <v>101.36834828782348</v>
      </c>
      <c r="AN32" s="100">
        <f t="shared" si="7"/>
        <v>101.57021353028459</v>
      </c>
      <c r="AO32" s="100">
        <f t="shared" si="8"/>
        <v>101.73985992846863</v>
      </c>
      <c r="AP32" s="100">
        <f t="shared" si="9"/>
        <v>101.87839354979582</v>
      </c>
      <c r="AQ32" s="100">
        <f t="shared" si="10"/>
        <v>101.97738393780533</v>
      </c>
      <c r="AR32" s="100">
        <f t="shared" si="11"/>
        <v>102.0135137094675</v>
      </c>
      <c r="AS32" s="100">
        <f t="shared" si="12"/>
        <v>102.00991502121055</v>
      </c>
      <c r="AT32" s="100">
        <f t="shared" si="13"/>
        <v>101.98859808547664</v>
      </c>
      <c r="AU32" s="100">
        <f t="shared" si="14"/>
        <v>101.99794938275615</v>
      </c>
      <c r="AV32" s="100">
        <f t="shared" si="15"/>
        <v>102.06872182108017</v>
      </c>
      <c r="AW32" s="3"/>
      <c r="AX32" s="3"/>
      <c r="AY32" s="3"/>
      <c r="AZ32" s="3"/>
      <c r="BA32" s="3"/>
      <c r="BB32" s="3"/>
      <c r="BC32" s="3"/>
      <c r="BD32" s="3"/>
      <c r="BE32" s="3"/>
      <c r="BF32" s="3"/>
      <c r="BG32" s="3"/>
    </row>
    <row r="33" spans="1:61" s="9" customFormat="1">
      <c r="A33" s="146"/>
      <c r="B33" s="146"/>
      <c r="C33" s="7" t="s">
        <v>54</v>
      </c>
      <c r="D33" s="7" t="s">
        <v>56</v>
      </c>
      <c r="E33" s="87">
        <v>9485.8160000000007</v>
      </c>
      <c r="F33" s="87">
        <v>10599.691999999999</v>
      </c>
      <c r="G33" s="87">
        <v>12046.806</v>
      </c>
      <c r="H33" s="87">
        <v>12464.399999999998</v>
      </c>
      <c r="I33" s="87">
        <v>12585.812999999998</v>
      </c>
      <c r="J33" s="87">
        <v>12619.412999999999</v>
      </c>
      <c r="K33" s="87">
        <v>11964.053</v>
      </c>
      <c r="L33" s="87">
        <v>11625.5</v>
      </c>
      <c r="M33" s="87">
        <v>11326.154999999999</v>
      </c>
      <c r="N33" s="87">
        <v>11328.679</v>
      </c>
      <c r="O33" s="87">
        <v>11194.834000000003</v>
      </c>
      <c r="P33" s="87">
        <v>11203.866999999998</v>
      </c>
      <c r="Q33" s="87">
        <v>11207.843999999999</v>
      </c>
      <c r="R33" s="87">
        <v>11215.481999999996</v>
      </c>
      <c r="S33" s="87">
        <v>11237.562999999998</v>
      </c>
      <c r="T33" s="87">
        <v>11277.687</v>
      </c>
      <c r="U33" s="87">
        <v>11331.548000000001</v>
      </c>
      <c r="V33" s="87">
        <v>11399.443000000001</v>
      </c>
      <c r="W33" s="87">
        <v>11475.222000000002</v>
      </c>
      <c r="X33" s="87">
        <v>11546.141000000001</v>
      </c>
      <c r="Y33" s="87">
        <v>11603.039000000001</v>
      </c>
      <c r="Z33" s="87">
        <v>11662.659999999998</v>
      </c>
      <c r="AA33" s="87">
        <v>11708.573</v>
      </c>
      <c r="AB33" s="87">
        <v>11739.475</v>
      </c>
      <c r="AC33" s="87">
        <v>11759.844000000001</v>
      </c>
      <c r="AD33" s="87">
        <v>11773.194</v>
      </c>
      <c r="AE33" s="87"/>
      <c r="AF33" s="87"/>
      <c r="AG33" s="87">
        <f t="shared" si="0"/>
        <v>100</v>
      </c>
      <c r="AH33" s="87">
        <f t="shared" si="1"/>
        <v>100.08068900351712</v>
      </c>
      <c r="AI33" s="87">
        <f t="shared" si="2"/>
        <v>100.11621431813992</v>
      </c>
      <c r="AJ33" s="87">
        <f t="shared" si="3"/>
        <v>100.18444221682961</v>
      </c>
      <c r="AK33" s="87">
        <f t="shared" si="4"/>
        <v>100.38168498076875</v>
      </c>
      <c r="AL33" s="87">
        <f t="shared" si="5"/>
        <v>100.74010029983471</v>
      </c>
      <c r="AM33" s="87">
        <f t="shared" si="6"/>
        <v>101.22122400385747</v>
      </c>
      <c r="AN33" s="87">
        <f t="shared" si="7"/>
        <v>101.82770910225196</v>
      </c>
      <c r="AO33" s="87">
        <f t="shared" si="8"/>
        <v>102.50461954147778</v>
      </c>
      <c r="AP33" s="87">
        <f t="shared" si="9"/>
        <v>103.13811709936923</v>
      </c>
      <c r="AQ33" s="87">
        <f t="shared" si="10"/>
        <v>103.64636938788014</v>
      </c>
      <c r="AR33" s="87">
        <f t="shared" si="11"/>
        <v>104.17894539570658</v>
      </c>
      <c r="AS33" s="87">
        <f t="shared" si="12"/>
        <v>104.58907206663358</v>
      </c>
      <c r="AT33" s="87">
        <f t="shared" si="13"/>
        <v>104.86511010346378</v>
      </c>
      <c r="AU33" s="87">
        <f t="shared" si="14"/>
        <v>105.04706009932794</v>
      </c>
      <c r="AV33" s="87">
        <f t="shared" si="15"/>
        <v>105.16631153262297</v>
      </c>
      <c r="AW33" s="10"/>
      <c r="AX33" s="10"/>
      <c r="AY33" s="10"/>
      <c r="AZ33" s="10"/>
      <c r="BA33" s="10"/>
      <c r="BB33" s="10"/>
      <c r="BC33" s="10"/>
      <c r="BD33" s="10"/>
      <c r="BE33" s="10"/>
      <c r="BF33" s="10"/>
      <c r="BG33" s="10"/>
    </row>
    <row r="34" spans="1:61" s="2" customFormat="1">
      <c r="A34" s="146"/>
      <c r="B34" s="146"/>
      <c r="C34" s="17" t="s">
        <v>54</v>
      </c>
      <c r="D34" s="17" t="s">
        <v>57</v>
      </c>
      <c r="E34" s="86">
        <v>6361.0259999999998</v>
      </c>
      <c r="F34" s="86">
        <v>5992.8269999999993</v>
      </c>
      <c r="G34" s="86">
        <v>5630.8109999999997</v>
      </c>
      <c r="H34" s="86">
        <v>7090.4760000000006</v>
      </c>
      <c r="I34" s="86">
        <v>8357.52</v>
      </c>
      <c r="J34" s="86">
        <v>8472.7340000000004</v>
      </c>
      <c r="K34" s="86">
        <v>8500.9039999999986</v>
      </c>
      <c r="L34" s="86">
        <v>8598.1879999999983</v>
      </c>
      <c r="M34" s="86">
        <v>8524.9520000000011</v>
      </c>
      <c r="N34" s="86">
        <v>7937.7310000000007</v>
      </c>
      <c r="O34" s="86">
        <v>7700.94</v>
      </c>
      <c r="P34" s="86">
        <v>7708.8549999999987</v>
      </c>
      <c r="Q34" s="86">
        <v>7743.0089999999991</v>
      </c>
      <c r="R34" s="86">
        <v>7788.3890000000001</v>
      </c>
      <c r="S34" s="86">
        <v>7822.313000000001</v>
      </c>
      <c r="T34" s="86">
        <v>7831.0540000000001</v>
      </c>
      <c r="U34" s="86">
        <v>7822.7860000000001</v>
      </c>
      <c r="V34" s="86">
        <v>7793.0349999999989</v>
      </c>
      <c r="W34" s="86">
        <v>7749.3119999999999</v>
      </c>
      <c r="X34" s="86">
        <v>7704.5700000000006</v>
      </c>
      <c r="Y34" s="86">
        <v>7666.3770000000004</v>
      </c>
      <c r="Z34" s="86">
        <v>7613.5829999999996</v>
      </c>
      <c r="AA34" s="86">
        <v>7566.99</v>
      </c>
      <c r="AB34" s="86">
        <v>7532.0599999999995</v>
      </c>
      <c r="AC34" s="86">
        <v>7513.4580000000005</v>
      </c>
      <c r="AD34" s="86">
        <v>7513.4809999999998</v>
      </c>
      <c r="AE34" s="86"/>
      <c r="AF34" s="86"/>
      <c r="AG34" s="86">
        <f t="shared" si="0"/>
        <v>100</v>
      </c>
      <c r="AH34" s="86">
        <f t="shared" si="1"/>
        <v>100.10277966066479</v>
      </c>
      <c r="AI34" s="86">
        <f t="shared" si="2"/>
        <v>100.54628396013992</v>
      </c>
      <c r="AJ34" s="86">
        <f t="shared" si="3"/>
        <v>101.13556267156997</v>
      </c>
      <c r="AK34" s="86">
        <f t="shared" si="4"/>
        <v>101.57608032266192</v>
      </c>
      <c r="AL34" s="86">
        <f t="shared" si="5"/>
        <v>101.68958594665068</v>
      </c>
      <c r="AM34" s="86">
        <f t="shared" si="6"/>
        <v>101.58222242998906</v>
      </c>
      <c r="AN34" s="86">
        <f t="shared" si="7"/>
        <v>101.19589296891027</v>
      </c>
      <c r="AO34" s="86">
        <f t="shared" si="8"/>
        <v>100.62813111126694</v>
      </c>
      <c r="AP34" s="86">
        <f t="shared" si="9"/>
        <v>100.04713710274331</v>
      </c>
      <c r="AQ34" s="86">
        <f t="shared" si="10"/>
        <v>99.551184660573909</v>
      </c>
      <c r="AR34" s="86">
        <f t="shared" si="11"/>
        <v>98.865631987783303</v>
      </c>
      <c r="AS34" s="86">
        <f t="shared" si="12"/>
        <v>98.260601952488926</v>
      </c>
      <c r="AT34" s="86">
        <f t="shared" si="13"/>
        <v>97.80702096107747</v>
      </c>
      <c r="AU34" s="86">
        <f t="shared" si="14"/>
        <v>97.565466034016637</v>
      </c>
      <c r="AV34" s="86">
        <f t="shared" si="15"/>
        <v>97.565764698854949</v>
      </c>
      <c r="AW34" s="1"/>
      <c r="AX34" s="1"/>
      <c r="AY34" s="1"/>
      <c r="AZ34" s="1"/>
      <c r="BA34" s="1"/>
      <c r="BB34" s="1"/>
      <c r="BC34" s="1"/>
      <c r="BD34" s="1"/>
      <c r="BE34" s="1"/>
      <c r="BF34" s="1"/>
      <c r="BG34" s="1"/>
    </row>
    <row r="35" spans="1:61" s="2" customFormat="1">
      <c r="A35" s="145" t="s">
        <v>30</v>
      </c>
      <c r="B35" s="145"/>
      <c r="C35" s="59" t="s">
        <v>55</v>
      </c>
      <c r="D35" s="59"/>
      <c r="E35" s="100">
        <v>26312.688000000002</v>
      </c>
      <c r="F35" s="100">
        <v>26519.164999999997</v>
      </c>
      <c r="G35" s="100">
        <v>27101.636999999995</v>
      </c>
      <c r="H35" s="100">
        <v>27525.337</v>
      </c>
      <c r="I35" s="100">
        <v>28505.097000000005</v>
      </c>
      <c r="J35" s="100">
        <v>28400.083999999995</v>
      </c>
      <c r="K35" s="100">
        <v>27196.404000000002</v>
      </c>
      <c r="L35" s="100">
        <v>25274.286999999997</v>
      </c>
      <c r="M35" s="100">
        <v>23546.019999999997</v>
      </c>
      <c r="N35" s="100">
        <v>22332.385999999999</v>
      </c>
      <c r="O35" s="100">
        <v>21818.076000000001</v>
      </c>
      <c r="P35" s="100">
        <v>21799.424999999996</v>
      </c>
      <c r="Q35" s="100">
        <v>21730.815999999999</v>
      </c>
      <c r="R35" s="100">
        <v>21612.673999999999</v>
      </c>
      <c r="S35" s="100">
        <v>21458.215999999997</v>
      </c>
      <c r="T35" s="100">
        <v>21270.618999999999</v>
      </c>
      <c r="U35" s="100">
        <v>21038.966</v>
      </c>
      <c r="V35" s="100">
        <v>20788.136999999999</v>
      </c>
      <c r="W35" s="100">
        <v>20522.523000000001</v>
      </c>
      <c r="X35" s="100">
        <v>20250.196</v>
      </c>
      <c r="Y35" s="100">
        <v>19986.198000000004</v>
      </c>
      <c r="Z35" s="100">
        <v>19864.587999999996</v>
      </c>
      <c r="AA35" s="100">
        <v>19743.966999999997</v>
      </c>
      <c r="AB35" s="100">
        <v>19622.240000000002</v>
      </c>
      <c r="AC35" s="100">
        <v>19504.246000000003</v>
      </c>
      <c r="AD35" s="100">
        <v>19392.132000000005</v>
      </c>
      <c r="AE35" s="100"/>
      <c r="AF35" s="100"/>
      <c r="AG35" s="100">
        <f t="shared" si="0"/>
        <v>100</v>
      </c>
      <c r="AH35" s="100">
        <f t="shared" si="1"/>
        <v>99.914515835401772</v>
      </c>
      <c r="AI35" s="100">
        <f t="shared" si="2"/>
        <v>99.600056393606835</v>
      </c>
      <c r="AJ35" s="100">
        <f t="shared" si="3"/>
        <v>99.058569600729214</v>
      </c>
      <c r="AK35" s="100">
        <f t="shared" si="4"/>
        <v>98.350633667239933</v>
      </c>
      <c r="AL35" s="100">
        <f t="shared" si="5"/>
        <v>97.490809913761396</v>
      </c>
      <c r="AM35" s="100">
        <f t="shared" si="6"/>
        <v>96.429061847616623</v>
      </c>
      <c r="AN35" s="100">
        <f t="shared" si="7"/>
        <v>95.279423355203264</v>
      </c>
      <c r="AO35" s="100">
        <f t="shared" si="8"/>
        <v>94.062019950796767</v>
      </c>
      <c r="AP35" s="100">
        <f t="shared" si="9"/>
        <v>92.813848480498464</v>
      </c>
      <c r="AQ35" s="100">
        <f t="shared" si="10"/>
        <v>91.603851778681147</v>
      </c>
      <c r="AR35" s="100">
        <f t="shared" si="11"/>
        <v>91.046469908712368</v>
      </c>
      <c r="AS35" s="100">
        <f t="shared" si="12"/>
        <v>90.493620977395054</v>
      </c>
      <c r="AT35" s="100">
        <f t="shared" si="13"/>
        <v>89.935702854825522</v>
      </c>
      <c r="AU35" s="100">
        <f t="shared" si="14"/>
        <v>89.394894398571182</v>
      </c>
      <c r="AV35" s="100">
        <f t="shared" si="15"/>
        <v>88.881036073024973</v>
      </c>
      <c r="AW35" s="3"/>
      <c r="AX35" s="3"/>
      <c r="AY35" s="3"/>
      <c r="AZ35" s="3"/>
      <c r="BA35" s="3"/>
      <c r="BB35" s="3"/>
      <c r="BC35" s="3"/>
      <c r="BD35" s="3"/>
      <c r="BE35" s="3"/>
      <c r="BF35" s="3"/>
      <c r="BG35" s="3"/>
    </row>
    <row r="36" spans="1:61" s="9" customFormat="1">
      <c r="A36" s="146"/>
      <c r="B36" s="146"/>
      <c r="C36" s="7" t="s">
        <v>54</v>
      </c>
      <c r="D36" s="7" t="s">
        <v>56</v>
      </c>
      <c r="E36" s="87">
        <v>16116.052</v>
      </c>
      <c r="F36" s="87">
        <v>14961.974999999997</v>
      </c>
      <c r="G36" s="87">
        <v>15747.371000000001</v>
      </c>
      <c r="H36" s="87">
        <v>17473.793000000001</v>
      </c>
      <c r="I36" s="87">
        <v>18327.826000000005</v>
      </c>
      <c r="J36" s="87">
        <v>17086.378000000001</v>
      </c>
      <c r="K36" s="87">
        <v>14552.098000000002</v>
      </c>
      <c r="L36" s="87">
        <v>12401.510000000002</v>
      </c>
      <c r="M36" s="87">
        <v>12637.090999999999</v>
      </c>
      <c r="N36" s="87">
        <v>13227.798999999999</v>
      </c>
      <c r="O36" s="87">
        <v>12779.328</v>
      </c>
      <c r="P36" s="87">
        <v>12640.243999999999</v>
      </c>
      <c r="Q36" s="87">
        <v>12435.998</v>
      </c>
      <c r="R36" s="87">
        <v>12198.351999999999</v>
      </c>
      <c r="S36" s="87">
        <v>11972.040999999999</v>
      </c>
      <c r="T36" s="87">
        <v>11774.442999999999</v>
      </c>
      <c r="U36" s="87">
        <v>11554.618999999999</v>
      </c>
      <c r="V36" s="87">
        <v>11371.405999999999</v>
      </c>
      <c r="W36" s="87">
        <v>11221.689</v>
      </c>
      <c r="X36" s="87">
        <v>11089.923000000001</v>
      </c>
      <c r="Y36" s="87">
        <v>10972.077000000001</v>
      </c>
      <c r="Z36" s="87">
        <v>10890.884</v>
      </c>
      <c r="AA36" s="87">
        <v>10818.202000000001</v>
      </c>
      <c r="AB36" s="87">
        <v>10762.369000000001</v>
      </c>
      <c r="AC36" s="87">
        <v>10729.867000000002</v>
      </c>
      <c r="AD36" s="87">
        <v>10719.049000000001</v>
      </c>
      <c r="AE36" s="87"/>
      <c r="AF36" s="87"/>
      <c r="AG36" s="87">
        <f t="shared" si="0"/>
        <v>100</v>
      </c>
      <c r="AH36" s="87">
        <f t="shared" si="1"/>
        <v>98.911648562428311</v>
      </c>
      <c r="AI36" s="87">
        <f t="shared" si="2"/>
        <v>97.313395508746623</v>
      </c>
      <c r="AJ36" s="87">
        <f t="shared" si="3"/>
        <v>95.453782859317798</v>
      </c>
      <c r="AK36" s="87">
        <f t="shared" si="4"/>
        <v>93.682868144553453</v>
      </c>
      <c r="AL36" s="87">
        <f t="shared" si="5"/>
        <v>92.136636605618065</v>
      </c>
      <c r="AM36" s="87">
        <f t="shared" si="6"/>
        <v>90.416483558446885</v>
      </c>
      <c r="AN36" s="87">
        <f t="shared" si="7"/>
        <v>88.982816623847498</v>
      </c>
      <c r="AO36" s="87">
        <f t="shared" si="8"/>
        <v>87.811260498204604</v>
      </c>
      <c r="AP36" s="87">
        <f t="shared" si="9"/>
        <v>86.780173417569387</v>
      </c>
      <c r="AQ36" s="87">
        <f t="shared" si="10"/>
        <v>85.858012252287452</v>
      </c>
      <c r="AR36" s="87">
        <f t="shared" si="11"/>
        <v>85.222665855356411</v>
      </c>
      <c r="AS36" s="87">
        <f t="shared" si="12"/>
        <v>84.653919204515304</v>
      </c>
      <c r="AT36" s="87">
        <f t="shared" si="13"/>
        <v>84.217018297049734</v>
      </c>
      <c r="AU36" s="87">
        <f t="shared" si="14"/>
        <v>83.962685674864929</v>
      </c>
      <c r="AV36" s="87">
        <f t="shared" si="15"/>
        <v>83.878033336338191</v>
      </c>
      <c r="AW36" s="10"/>
      <c r="AX36" s="10"/>
      <c r="AY36" s="10"/>
      <c r="AZ36" s="10"/>
      <c r="BA36" s="10"/>
      <c r="BB36" s="10"/>
      <c r="BC36" s="10"/>
      <c r="BD36" s="10"/>
      <c r="BE36" s="10"/>
      <c r="BF36" s="10"/>
      <c r="BG36" s="10"/>
    </row>
    <row r="37" spans="1:61" s="2" customFormat="1">
      <c r="A37" s="146"/>
      <c r="B37" s="146"/>
      <c r="C37" s="17" t="s">
        <v>54</v>
      </c>
      <c r="D37" s="17" t="s">
        <v>57</v>
      </c>
      <c r="E37" s="86">
        <v>10196.635999999999</v>
      </c>
      <c r="F37" s="86">
        <v>11557.189999999999</v>
      </c>
      <c r="G37" s="86">
        <v>11354.265999999998</v>
      </c>
      <c r="H37" s="86">
        <v>10051.544</v>
      </c>
      <c r="I37" s="86">
        <v>10177.271000000001</v>
      </c>
      <c r="J37" s="86">
        <v>11313.706</v>
      </c>
      <c r="K37" s="86">
        <v>12644.305999999999</v>
      </c>
      <c r="L37" s="86">
        <v>12872.776999999998</v>
      </c>
      <c r="M37" s="86">
        <v>10908.929</v>
      </c>
      <c r="N37" s="86">
        <v>9104.5869999999995</v>
      </c>
      <c r="O37" s="86">
        <v>9038.7479999999996</v>
      </c>
      <c r="P37" s="86">
        <v>9159.1810000000005</v>
      </c>
      <c r="Q37" s="86">
        <v>9294.8180000000011</v>
      </c>
      <c r="R37" s="86">
        <v>9414.3220000000001</v>
      </c>
      <c r="S37" s="86">
        <v>9486.1750000000011</v>
      </c>
      <c r="T37" s="86">
        <v>9496.1760000000013</v>
      </c>
      <c r="U37" s="86">
        <v>9484.3469999999998</v>
      </c>
      <c r="V37" s="86">
        <v>9416.7309999999998</v>
      </c>
      <c r="W37" s="86">
        <v>9300.8339999999989</v>
      </c>
      <c r="X37" s="86">
        <v>9160.2729999999992</v>
      </c>
      <c r="Y37" s="86">
        <v>9014.1209999999992</v>
      </c>
      <c r="Z37" s="86">
        <v>8973.7039999999997</v>
      </c>
      <c r="AA37" s="86">
        <v>8925.7650000000012</v>
      </c>
      <c r="AB37" s="86">
        <v>8859.871000000001</v>
      </c>
      <c r="AC37" s="86">
        <v>8774.378999999999</v>
      </c>
      <c r="AD37" s="86">
        <v>8673.0830000000005</v>
      </c>
      <c r="AE37" s="86"/>
      <c r="AF37" s="86"/>
      <c r="AG37" s="86">
        <f t="shared" ref="AG37:AG68" si="16">O37/$O37*100</f>
        <v>100</v>
      </c>
      <c r="AH37" s="86">
        <f t="shared" ref="AH37:AH68" si="17">P37/$O37*100</f>
        <v>101.33240798393761</v>
      </c>
      <c r="AI37" s="86">
        <f t="shared" ref="AI37:AI68" si="18">Q37/$O37*100</f>
        <v>102.83302510480436</v>
      </c>
      <c r="AJ37" s="86">
        <f t="shared" ref="AJ37:AJ68" si="19">R37/$O37*100</f>
        <v>104.1551551166157</v>
      </c>
      <c r="AK37" s="86">
        <f t="shared" ref="AK37:AK68" si="20">S37/$O37*100</f>
        <v>104.95009928366188</v>
      </c>
      <c r="AL37" s="86">
        <f t="shared" ref="AL37:AL68" si="21">T37/$O37*100</f>
        <v>105.06074513859664</v>
      </c>
      <c r="AM37" s="86">
        <f t="shared" ref="AM37:AM68" si="22">U37/$O37*100</f>
        <v>104.92987524378377</v>
      </c>
      <c r="AN37" s="86">
        <f t="shared" ref="AN37:AN68" si="23">V37/$O37*100</f>
        <v>104.18180703787736</v>
      </c>
      <c r="AO37" s="86">
        <f t="shared" ref="AO37:AO68" si="24">W37/$O37*100</f>
        <v>102.89958299534403</v>
      </c>
      <c r="AP37" s="86">
        <f t="shared" ref="AP37:AP68" si="25">X37/$O37*100</f>
        <v>101.34448930316455</v>
      </c>
      <c r="AQ37" s="86">
        <f t="shared" ref="AQ37:AQ68" si="26">Y37/$O37*100</f>
        <v>99.727539699082214</v>
      </c>
      <c r="AR37" s="86">
        <f t="shared" ref="AR37:AR68" si="27">Z37/$O37*100</f>
        <v>99.280387062456001</v>
      </c>
      <c r="AS37" s="86">
        <f t="shared" ref="AS37:AS68" si="28">AA37/$O37*100</f>
        <v>98.750014935696868</v>
      </c>
      <c r="AT37" s="86">
        <f t="shared" ref="AT37:AT68" si="29">AB37/$O37*100</f>
        <v>98.020998040879121</v>
      </c>
      <c r="AU37" s="86">
        <f t="shared" ref="AU37:AU68" si="30">AC37/$O37*100</f>
        <v>97.075159081766628</v>
      </c>
      <c r="AV37" s="86">
        <f t="shared" ref="AV37:AV68" si="31">AD37/$O37*100</f>
        <v>95.954472898237682</v>
      </c>
      <c r="AW37" s="1"/>
      <c r="AX37" s="1"/>
      <c r="AY37" s="1"/>
      <c r="AZ37" s="1"/>
      <c r="BA37" s="1"/>
      <c r="BB37" s="1"/>
      <c r="BC37" s="1"/>
      <c r="BD37" s="1"/>
      <c r="BE37" s="1"/>
      <c r="BF37" s="1"/>
      <c r="BG37" s="1"/>
    </row>
    <row r="38" spans="1:61">
      <c r="A38" s="145" t="s">
        <v>29</v>
      </c>
      <c r="B38" s="145"/>
      <c r="C38" s="59" t="s">
        <v>55</v>
      </c>
      <c r="D38" s="59"/>
      <c r="E38" s="100">
        <v>3774.0029999999992</v>
      </c>
      <c r="F38" s="100">
        <v>3742.2779999999993</v>
      </c>
      <c r="G38" s="100">
        <v>3646.009</v>
      </c>
      <c r="H38" s="100">
        <v>3550.5879999999993</v>
      </c>
      <c r="I38" s="100">
        <v>3569.2799999999997</v>
      </c>
      <c r="J38" s="100">
        <v>3644.67</v>
      </c>
      <c r="K38" s="100">
        <v>3769.0919999999996</v>
      </c>
      <c r="L38" s="100">
        <v>3738.8749999999995</v>
      </c>
      <c r="M38" s="100">
        <v>3618.645</v>
      </c>
      <c r="N38" s="100">
        <v>3506.0460000000003</v>
      </c>
      <c r="O38" s="100">
        <v>3330.0879999999993</v>
      </c>
      <c r="P38" s="100">
        <v>3292.2290000000003</v>
      </c>
      <c r="Q38" s="100">
        <v>3251.5990000000011</v>
      </c>
      <c r="R38" s="100">
        <v>3210.3430000000003</v>
      </c>
      <c r="S38" s="100">
        <v>3170.9129999999996</v>
      </c>
      <c r="T38" s="100">
        <v>3134.933</v>
      </c>
      <c r="U38" s="100">
        <v>3093.6279999999997</v>
      </c>
      <c r="V38" s="100">
        <v>3058.9909999999995</v>
      </c>
      <c r="W38" s="100">
        <v>3027.2490000000003</v>
      </c>
      <c r="X38" s="100">
        <v>2993.1409999999996</v>
      </c>
      <c r="Y38" s="100">
        <v>2953.73</v>
      </c>
      <c r="Z38" s="100">
        <v>2916.1860000000006</v>
      </c>
      <c r="AA38" s="100">
        <v>2872.3739999999998</v>
      </c>
      <c r="AB38" s="100">
        <v>2827.2560000000003</v>
      </c>
      <c r="AC38" s="100">
        <v>2787.7099999999996</v>
      </c>
      <c r="AD38" s="100">
        <v>2756.8719999999998</v>
      </c>
      <c r="AE38" s="100"/>
      <c r="AF38" s="100"/>
      <c r="AG38" s="100">
        <f t="shared" si="16"/>
        <v>100</v>
      </c>
      <c r="AH38" s="100">
        <f t="shared" si="17"/>
        <v>98.8631231366859</v>
      </c>
      <c r="AI38" s="100">
        <f t="shared" si="18"/>
        <v>97.643035259128339</v>
      </c>
      <c r="AJ38" s="100">
        <f t="shared" si="19"/>
        <v>96.40414907954387</v>
      </c>
      <c r="AK38" s="100">
        <f t="shared" si="20"/>
        <v>95.220096285743807</v>
      </c>
      <c r="AL38" s="100">
        <f t="shared" si="21"/>
        <v>94.139644357746718</v>
      </c>
      <c r="AM38" s="100">
        <f t="shared" si="22"/>
        <v>92.899286745575509</v>
      </c>
      <c r="AN38" s="100">
        <f t="shared" si="23"/>
        <v>91.859164082150386</v>
      </c>
      <c r="AO38" s="100">
        <f t="shared" si="24"/>
        <v>90.905976058290378</v>
      </c>
      <c r="AP38" s="100">
        <f t="shared" si="25"/>
        <v>89.881738860955025</v>
      </c>
      <c r="AQ38" s="100">
        <f t="shared" si="26"/>
        <v>88.698256622647833</v>
      </c>
      <c r="AR38" s="100">
        <f t="shared" si="27"/>
        <v>87.57083896882007</v>
      </c>
      <c r="AS38" s="100">
        <f t="shared" si="28"/>
        <v>86.255198060832043</v>
      </c>
      <c r="AT38" s="100">
        <f t="shared" si="29"/>
        <v>84.900338970021238</v>
      </c>
      <c r="AU38" s="100">
        <f t="shared" si="30"/>
        <v>83.712802784791279</v>
      </c>
      <c r="AV38" s="100">
        <f t="shared" si="31"/>
        <v>82.786761190695273</v>
      </c>
      <c r="AW38" s="1"/>
      <c r="AX38" s="1"/>
      <c r="AY38" s="1"/>
      <c r="AZ38" s="1"/>
      <c r="BA38" s="1"/>
      <c r="BB38" s="1"/>
      <c r="BC38" s="1"/>
      <c r="BD38" s="1"/>
      <c r="BE38" s="1"/>
      <c r="BF38" s="1"/>
      <c r="BG38" s="1"/>
      <c r="BH38" s="1"/>
      <c r="BI38" s="1"/>
    </row>
    <row r="39" spans="1:61">
      <c r="A39" s="146"/>
      <c r="B39" s="146"/>
      <c r="C39" s="7" t="s">
        <v>54</v>
      </c>
      <c r="D39" s="7" t="s">
        <v>56</v>
      </c>
      <c r="E39" s="87">
        <v>2264.0009999999997</v>
      </c>
      <c r="F39" s="87">
        <v>2188.6629999999996</v>
      </c>
      <c r="G39" s="87">
        <v>2262.5529999999999</v>
      </c>
      <c r="H39" s="87">
        <v>2239.5239999999999</v>
      </c>
      <c r="I39" s="87">
        <v>2257.6489999999999</v>
      </c>
      <c r="J39" s="87">
        <v>2243.1480000000001</v>
      </c>
      <c r="K39" s="87">
        <v>2276.0999999999995</v>
      </c>
      <c r="L39" s="87">
        <v>2205.915</v>
      </c>
      <c r="M39" s="87">
        <v>2025.386</v>
      </c>
      <c r="N39" s="87">
        <v>1853.4259999999999</v>
      </c>
      <c r="O39" s="87">
        <v>1721.4399999999998</v>
      </c>
      <c r="P39" s="87">
        <v>1710.5230000000001</v>
      </c>
      <c r="Q39" s="87">
        <v>1703.8080000000002</v>
      </c>
      <c r="R39" s="87">
        <v>1701.3200000000002</v>
      </c>
      <c r="S39" s="87">
        <v>1701.5709999999999</v>
      </c>
      <c r="T39" s="87">
        <v>1703.491</v>
      </c>
      <c r="U39" s="87">
        <v>1702.758</v>
      </c>
      <c r="V39" s="87">
        <v>1708.1550000000002</v>
      </c>
      <c r="W39" s="87">
        <v>1714.807</v>
      </c>
      <c r="X39" s="87">
        <v>1715.9269999999999</v>
      </c>
      <c r="Y39" s="87">
        <v>1707.5430000000001</v>
      </c>
      <c r="Z39" s="87">
        <v>1707.953</v>
      </c>
      <c r="AA39" s="87">
        <v>1693.4929999999999</v>
      </c>
      <c r="AB39" s="87">
        <v>1670.3370000000002</v>
      </c>
      <c r="AC39" s="87">
        <v>1648.1470000000002</v>
      </c>
      <c r="AD39" s="87">
        <v>1631.7370000000001</v>
      </c>
      <c r="AE39" s="87"/>
      <c r="AF39" s="87"/>
      <c r="AG39" s="87">
        <f t="shared" si="16"/>
        <v>100</v>
      </c>
      <c r="AH39" s="87">
        <f t="shared" si="17"/>
        <v>99.365821637698687</v>
      </c>
      <c r="AI39" s="87">
        <f t="shared" si="18"/>
        <v>98.975741239892201</v>
      </c>
      <c r="AJ39" s="87">
        <f t="shared" si="19"/>
        <v>98.83121107909659</v>
      </c>
      <c r="AK39" s="87">
        <f t="shared" si="20"/>
        <v>98.845791895157546</v>
      </c>
      <c r="AL39" s="87">
        <f t="shared" si="21"/>
        <v>98.957326424388896</v>
      </c>
      <c r="AM39" s="87">
        <f t="shared" si="22"/>
        <v>98.914745794218803</v>
      </c>
      <c r="AN39" s="87">
        <f t="shared" si="23"/>
        <v>99.228262384980042</v>
      </c>
      <c r="AO39" s="87">
        <f t="shared" si="24"/>
        <v>99.614683056046118</v>
      </c>
      <c r="AP39" s="87">
        <f t="shared" si="25"/>
        <v>99.679744864764388</v>
      </c>
      <c r="AQ39" s="87">
        <f t="shared" si="26"/>
        <v>99.192710753787537</v>
      </c>
      <c r="AR39" s="87">
        <f t="shared" si="27"/>
        <v>99.216528023050472</v>
      </c>
      <c r="AS39" s="87">
        <f t="shared" si="28"/>
        <v>98.376533599776934</v>
      </c>
      <c r="AT39" s="87">
        <f t="shared" si="29"/>
        <v>97.031380704526455</v>
      </c>
      <c r="AU39" s="87">
        <f t="shared" si="30"/>
        <v>95.742343619295482</v>
      </c>
      <c r="AV39" s="87">
        <f t="shared" si="31"/>
        <v>94.789071939771361</v>
      </c>
      <c r="AW39" s="1"/>
      <c r="AX39" s="1"/>
      <c r="AY39" s="1"/>
      <c r="AZ39" s="1"/>
      <c r="BA39" s="1"/>
      <c r="BB39" s="1"/>
      <c r="BC39" s="1"/>
      <c r="BD39" s="1"/>
      <c r="BE39" s="1"/>
      <c r="BF39" s="1"/>
      <c r="BG39" s="1"/>
      <c r="BH39" s="1"/>
      <c r="BI39" s="1"/>
    </row>
    <row r="40" spans="1:61">
      <c r="A40" s="146"/>
      <c r="B40" s="146"/>
      <c r="C40" s="17" t="s">
        <v>54</v>
      </c>
      <c r="D40" s="17" t="s">
        <v>57</v>
      </c>
      <c r="E40" s="86">
        <v>1510.002</v>
      </c>
      <c r="F40" s="86">
        <v>1553.615</v>
      </c>
      <c r="G40" s="86">
        <v>1383.4560000000001</v>
      </c>
      <c r="H40" s="86">
        <v>1311.0639999999999</v>
      </c>
      <c r="I40" s="86">
        <v>1311.6309999999999</v>
      </c>
      <c r="J40" s="86">
        <v>1401.5219999999999</v>
      </c>
      <c r="K40" s="86">
        <v>1492.992</v>
      </c>
      <c r="L40" s="86">
        <v>1532.96</v>
      </c>
      <c r="M40" s="86">
        <v>1593.2590000000002</v>
      </c>
      <c r="N40" s="86">
        <v>1652.62</v>
      </c>
      <c r="O40" s="86">
        <v>1608.6480000000001</v>
      </c>
      <c r="P40" s="86">
        <v>1581.7059999999999</v>
      </c>
      <c r="Q40" s="86">
        <v>1547.7909999999997</v>
      </c>
      <c r="R40" s="86">
        <v>1509.0229999999999</v>
      </c>
      <c r="S40" s="86">
        <v>1469.3420000000001</v>
      </c>
      <c r="T40" s="86">
        <v>1431.442</v>
      </c>
      <c r="U40" s="86">
        <v>1390.8700000000001</v>
      </c>
      <c r="V40" s="86">
        <v>1350.836</v>
      </c>
      <c r="W40" s="86">
        <v>1312.442</v>
      </c>
      <c r="X40" s="86">
        <v>1277.2140000000002</v>
      </c>
      <c r="Y40" s="86">
        <v>1246.1869999999999</v>
      </c>
      <c r="Z40" s="86">
        <v>1208.2329999999999</v>
      </c>
      <c r="AA40" s="86">
        <v>1178.8810000000001</v>
      </c>
      <c r="AB40" s="86">
        <v>1156.9190000000001</v>
      </c>
      <c r="AC40" s="86">
        <v>1139.5630000000001</v>
      </c>
      <c r="AD40" s="86">
        <v>1125.1349999999998</v>
      </c>
      <c r="AE40" s="86"/>
      <c r="AF40" s="86"/>
      <c r="AG40" s="86">
        <f t="shared" si="16"/>
        <v>100</v>
      </c>
      <c r="AH40" s="86">
        <f t="shared" si="17"/>
        <v>98.32517741606614</v>
      </c>
      <c r="AI40" s="86">
        <f t="shared" si="18"/>
        <v>96.216885235303167</v>
      </c>
      <c r="AJ40" s="86">
        <f t="shared" si="19"/>
        <v>93.806911145259846</v>
      </c>
      <c r="AK40" s="86">
        <f t="shared" si="20"/>
        <v>91.340181319965581</v>
      </c>
      <c r="AL40" s="86">
        <f t="shared" si="21"/>
        <v>88.984165585013002</v>
      </c>
      <c r="AM40" s="86">
        <f t="shared" si="22"/>
        <v>86.462047632546088</v>
      </c>
      <c r="AN40" s="86">
        <f t="shared" si="23"/>
        <v>83.973373913994848</v>
      </c>
      <c r="AO40" s="86">
        <f t="shared" si="24"/>
        <v>81.586649161283248</v>
      </c>
      <c r="AP40" s="86">
        <f t="shared" si="25"/>
        <v>79.39673564384502</v>
      </c>
      <c r="AQ40" s="86">
        <f t="shared" si="26"/>
        <v>77.467973105365488</v>
      </c>
      <c r="AR40" s="86">
        <f t="shared" si="27"/>
        <v>75.108600514220626</v>
      </c>
      <c r="AS40" s="86">
        <f t="shared" si="28"/>
        <v>73.28396268170539</v>
      </c>
      <c r="AT40" s="86">
        <f t="shared" si="29"/>
        <v>71.9187168355041</v>
      </c>
      <c r="AU40" s="86">
        <f t="shared" si="30"/>
        <v>70.83979838970366</v>
      </c>
      <c r="AV40" s="86">
        <f t="shared" si="31"/>
        <v>69.942896146329076</v>
      </c>
      <c r="AW40" s="1"/>
      <c r="AX40" s="1"/>
      <c r="AY40" s="1"/>
      <c r="AZ40" s="1"/>
      <c r="BA40" s="1"/>
      <c r="BB40" s="1"/>
      <c r="BC40" s="1"/>
      <c r="BD40" s="1"/>
      <c r="BE40" s="1"/>
      <c r="BF40" s="1"/>
      <c r="BG40" s="1"/>
      <c r="BH40" s="1"/>
      <c r="BI40" s="1"/>
    </row>
    <row r="41" spans="1:61" s="2" customFormat="1">
      <c r="A41" s="145" t="s">
        <v>28</v>
      </c>
      <c r="B41" s="145"/>
      <c r="C41" s="59" t="s">
        <v>55</v>
      </c>
      <c r="D41" s="59"/>
      <c r="E41" s="100">
        <v>3870.2970000000005</v>
      </c>
      <c r="F41" s="100">
        <v>4001.0610000000001</v>
      </c>
      <c r="G41" s="100">
        <v>3961.9920000000011</v>
      </c>
      <c r="H41" s="100">
        <v>3916.3530000000001</v>
      </c>
      <c r="I41" s="100">
        <v>3873.7159999999999</v>
      </c>
      <c r="J41" s="100">
        <v>3846.9360000000006</v>
      </c>
      <c r="K41" s="100">
        <v>3805.7029999999995</v>
      </c>
      <c r="L41" s="100">
        <v>3607.4409999999998</v>
      </c>
      <c r="M41" s="100">
        <v>3578.8630000000003</v>
      </c>
      <c r="N41" s="100">
        <v>3498.9479999999999</v>
      </c>
      <c r="O41" s="100">
        <v>3239.2420000000002</v>
      </c>
      <c r="P41" s="100">
        <v>3161.3530000000005</v>
      </c>
      <c r="Q41" s="100">
        <v>3083.1779999999999</v>
      </c>
      <c r="R41" s="100">
        <v>3006.0740000000005</v>
      </c>
      <c r="S41" s="100">
        <v>2933.3360000000007</v>
      </c>
      <c r="T41" s="100">
        <v>2868.0280000000002</v>
      </c>
      <c r="U41" s="100">
        <v>2821.4</v>
      </c>
      <c r="V41" s="100">
        <v>2783.8469999999998</v>
      </c>
      <c r="W41" s="100">
        <v>2753.6490000000003</v>
      </c>
      <c r="X41" s="100">
        <v>2728.306</v>
      </c>
      <c r="Y41" s="100">
        <v>2705.6000000000004</v>
      </c>
      <c r="Z41" s="100">
        <v>2678.9300000000003</v>
      </c>
      <c r="AA41" s="100">
        <v>2650.6510000000003</v>
      </c>
      <c r="AB41" s="100">
        <v>2620.7760000000003</v>
      </c>
      <c r="AC41" s="100">
        <v>2589.038</v>
      </c>
      <c r="AD41" s="100">
        <v>2555.4119999999998</v>
      </c>
      <c r="AE41" s="100"/>
      <c r="AF41" s="100"/>
      <c r="AG41" s="100">
        <f t="shared" si="16"/>
        <v>100</v>
      </c>
      <c r="AH41" s="100">
        <f t="shared" si="17"/>
        <v>97.595455973959361</v>
      </c>
      <c r="AI41" s="100">
        <f t="shared" si="18"/>
        <v>95.182082721821942</v>
      </c>
      <c r="AJ41" s="100">
        <f t="shared" si="19"/>
        <v>92.801772760417421</v>
      </c>
      <c r="AK41" s="100">
        <f t="shared" si="20"/>
        <v>90.556247418377524</v>
      </c>
      <c r="AL41" s="100">
        <f t="shared" si="21"/>
        <v>88.540096726332891</v>
      </c>
      <c r="AM41" s="100">
        <f t="shared" si="22"/>
        <v>87.100624158367907</v>
      </c>
      <c r="AN41" s="100">
        <f t="shared" si="23"/>
        <v>85.94130972616432</v>
      </c>
      <c r="AO41" s="100">
        <f t="shared" si="24"/>
        <v>85.009054587462131</v>
      </c>
      <c r="AP41" s="100">
        <f t="shared" si="25"/>
        <v>84.226680192464769</v>
      </c>
      <c r="AQ41" s="100">
        <f t="shared" si="26"/>
        <v>83.52571373179282</v>
      </c>
      <c r="AR41" s="100">
        <f t="shared" si="27"/>
        <v>82.702372962563459</v>
      </c>
      <c r="AS41" s="100">
        <f t="shared" si="28"/>
        <v>81.82936007868507</v>
      </c>
      <c r="AT41" s="100">
        <f t="shared" si="29"/>
        <v>80.907076408616589</v>
      </c>
      <c r="AU41" s="100">
        <f t="shared" si="30"/>
        <v>79.927279283239713</v>
      </c>
      <c r="AV41" s="100">
        <f t="shared" si="31"/>
        <v>78.889196917056509</v>
      </c>
      <c r="AW41" s="3"/>
      <c r="AX41" s="3"/>
      <c r="AY41" s="3"/>
      <c r="AZ41" s="3"/>
      <c r="BA41" s="3"/>
      <c r="BB41" s="3"/>
      <c r="BC41" s="3"/>
      <c r="BD41" s="3"/>
      <c r="BE41" s="3"/>
      <c r="BF41" s="3"/>
      <c r="BG41" s="3"/>
    </row>
    <row r="42" spans="1:61" s="9" customFormat="1">
      <c r="A42" s="146"/>
      <c r="B42" s="146"/>
      <c r="C42" s="7" t="s">
        <v>54</v>
      </c>
      <c r="D42" s="7" t="s">
        <v>56</v>
      </c>
      <c r="E42" s="87">
        <v>2327.8160000000003</v>
      </c>
      <c r="F42" s="87">
        <v>2525.3010000000004</v>
      </c>
      <c r="G42" s="87">
        <v>2533.0750000000003</v>
      </c>
      <c r="H42" s="87">
        <v>2378.1880000000001</v>
      </c>
      <c r="I42" s="87">
        <v>2158.4539999999997</v>
      </c>
      <c r="J42" s="87">
        <v>2121.17</v>
      </c>
      <c r="K42" s="87">
        <v>2367.578</v>
      </c>
      <c r="L42" s="87">
        <v>2290.0299999999997</v>
      </c>
      <c r="M42" s="87">
        <v>2118.4229999999998</v>
      </c>
      <c r="N42" s="87">
        <v>1871.9609999999998</v>
      </c>
      <c r="O42" s="87">
        <v>1720.1279999999999</v>
      </c>
      <c r="P42" s="87">
        <v>1680.9410000000003</v>
      </c>
      <c r="Q42" s="87">
        <v>1650.1110000000001</v>
      </c>
      <c r="R42" s="87">
        <v>1623.242</v>
      </c>
      <c r="S42" s="87">
        <v>1595.482</v>
      </c>
      <c r="T42" s="87">
        <v>1565.17</v>
      </c>
      <c r="U42" s="87">
        <v>1554.8470000000002</v>
      </c>
      <c r="V42" s="87">
        <v>1537.1189999999999</v>
      </c>
      <c r="W42" s="87">
        <v>1514.4539999999997</v>
      </c>
      <c r="X42" s="87">
        <v>1492.704</v>
      </c>
      <c r="Y42" s="87">
        <v>1475.309</v>
      </c>
      <c r="Z42" s="87">
        <v>1456.9769999999999</v>
      </c>
      <c r="AA42" s="87">
        <v>1442.1920000000002</v>
      </c>
      <c r="AB42" s="87">
        <v>1430.8370000000002</v>
      </c>
      <c r="AC42" s="87">
        <v>1421.4280000000001</v>
      </c>
      <c r="AD42" s="87">
        <v>1412.903</v>
      </c>
      <c r="AE42" s="87"/>
      <c r="AF42" s="87"/>
      <c r="AG42" s="87">
        <f t="shared" si="16"/>
        <v>100</v>
      </c>
      <c r="AH42" s="87">
        <f t="shared" si="17"/>
        <v>97.721855582840362</v>
      </c>
      <c r="AI42" s="87">
        <f t="shared" si="18"/>
        <v>95.929547103471378</v>
      </c>
      <c r="AJ42" s="87">
        <f t="shared" si="19"/>
        <v>94.367512185139717</v>
      </c>
      <c r="AK42" s="87">
        <f t="shared" si="20"/>
        <v>92.753678795996578</v>
      </c>
      <c r="AL42" s="87">
        <f t="shared" si="21"/>
        <v>90.991484354652684</v>
      </c>
      <c r="AM42" s="87">
        <f t="shared" si="22"/>
        <v>90.391354596867217</v>
      </c>
      <c r="AN42" s="87">
        <f t="shared" si="23"/>
        <v>89.360733619823634</v>
      </c>
      <c r="AO42" s="87">
        <f t="shared" si="24"/>
        <v>88.043099118205149</v>
      </c>
      <c r="AP42" s="87">
        <f t="shared" si="25"/>
        <v>86.778658332403168</v>
      </c>
      <c r="AQ42" s="87">
        <f t="shared" si="26"/>
        <v>85.767396379804296</v>
      </c>
      <c r="AR42" s="87">
        <f t="shared" si="27"/>
        <v>84.701661736800986</v>
      </c>
      <c r="AS42" s="87">
        <f t="shared" si="28"/>
        <v>83.842132678498359</v>
      </c>
      <c r="AT42" s="87">
        <f t="shared" si="29"/>
        <v>83.182007385496917</v>
      </c>
      <c r="AU42" s="87">
        <f t="shared" si="30"/>
        <v>82.635013208319378</v>
      </c>
      <c r="AV42" s="87">
        <f t="shared" si="31"/>
        <v>82.139410555493555</v>
      </c>
      <c r="AW42" s="10"/>
      <c r="AX42" s="10"/>
      <c r="AY42" s="10"/>
      <c r="AZ42" s="10"/>
      <c r="BA42" s="10"/>
      <c r="BB42" s="10"/>
      <c r="BC42" s="10"/>
      <c r="BD42" s="10"/>
      <c r="BE42" s="10"/>
      <c r="BF42" s="10"/>
      <c r="BG42" s="10"/>
    </row>
    <row r="43" spans="1:61" s="2" customFormat="1">
      <c r="A43" s="146"/>
      <c r="B43" s="146"/>
      <c r="C43" s="17" t="s">
        <v>54</v>
      </c>
      <c r="D43" s="17" t="s">
        <v>57</v>
      </c>
      <c r="E43" s="86">
        <v>1542.4809999999998</v>
      </c>
      <c r="F43" s="86">
        <v>1475.76</v>
      </c>
      <c r="G43" s="86">
        <v>1428.9169999999999</v>
      </c>
      <c r="H43" s="86">
        <v>1538.165</v>
      </c>
      <c r="I43" s="86">
        <v>1715.2620000000002</v>
      </c>
      <c r="J43" s="86">
        <v>1725.7660000000001</v>
      </c>
      <c r="K43" s="86">
        <v>1438.125</v>
      </c>
      <c r="L43" s="86">
        <v>1317.4110000000001</v>
      </c>
      <c r="M43" s="86">
        <v>1460.44</v>
      </c>
      <c r="N43" s="86">
        <v>1626.9869999999999</v>
      </c>
      <c r="O43" s="86">
        <v>1519.1139999999998</v>
      </c>
      <c r="P43" s="86">
        <v>1480.412</v>
      </c>
      <c r="Q43" s="86">
        <v>1433.067</v>
      </c>
      <c r="R43" s="86">
        <v>1382.8319999999999</v>
      </c>
      <c r="S43" s="86">
        <v>1337.854</v>
      </c>
      <c r="T43" s="86">
        <v>1302.8579999999997</v>
      </c>
      <c r="U43" s="86">
        <v>1266.5530000000001</v>
      </c>
      <c r="V43" s="86">
        <v>1246.7280000000001</v>
      </c>
      <c r="W43" s="86">
        <v>1239.1949999999999</v>
      </c>
      <c r="X43" s="86">
        <v>1235.6019999999999</v>
      </c>
      <c r="Y43" s="86">
        <v>1230.2910000000002</v>
      </c>
      <c r="Z43" s="86">
        <v>1221.953</v>
      </c>
      <c r="AA43" s="86">
        <v>1208.4590000000001</v>
      </c>
      <c r="AB43" s="86">
        <v>1189.9390000000001</v>
      </c>
      <c r="AC43" s="86">
        <v>1167.6100000000001</v>
      </c>
      <c r="AD43" s="86">
        <v>1142.5089999999998</v>
      </c>
      <c r="AE43" s="86"/>
      <c r="AF43" s="86"/>
      <c r="AG43" s="86">
        <f t="shared" si="16"/>
        <v>100</v>
      </c>
      <c r="AH43" s="86">
        <f t="shared" si="17"/>
        <v>97.45233076648627</v>
      </c>
      <c r="AI43" s="86">
        <f t="shared" si="18"/>
        <v>94.335711473924945</v>
      </c>
      <c r="AJ43" s="86">
        <f t="shared" si="19"/>
        <v>91.028849711081591</v>
      </c>
      <c r="AK43" s="86">
        <f t="shared" si="20"/>
        <v>88.068044926187255</v>
      </c>
      <c r="AL43" s="86">
        <f t="shared" si="21"/>
        <v>85.764333683976318</v>
      </c>
      <c r="AM43" s="86">
        <f t="shared" si="22"/>
        <v>83.374453793461214</v>
      </c>
      <c r="AN43" s="86">
        <f t="shared" si="23"/>
        <v>82.069416778464301</v>
      </c>
      <c r="AO43" s="86">
        <f t="shared" si="24"/>
        <v>81.573535626687672</v>
      </c>
      <c r="AP43" s="86">
        <f t="shared" si="25"/>
        <v>81.33701618180072</v>
      </c>
      <c r="AQ43" s="86">
        <f t="shared" si="26"/>
        <v>80.987404500254783</v>
      </c>
      <c r="AR43" s="86">
        <f t="shared" si="27"/>
        <v>80.438531933745608</v>
      </c>
      <c r="AS43" s="86">
        <f t="shared" si="28"/>
        <v>79.550251001570672</v>
      </c>
      <c r="AT43" s="86">
        <f t="shared" si="29"/>
        <v>78.331119323500417</v>
      </c>
      <c r="AU43" s="86">
        <f t="shared" si="30"/>
        <v>76.861249386155379</v>
      </c>
      <c r="AV43" s="86">
        <f t="shared" si="31"/>
        <v>75.208904664166084</v>
      </c>
      <c r="AW43" s="1"/>
      <c r="AX43" s="1"/>
      <c r="AY43" s="1"/>
      <c r="AZ43" s="1"/>
      <c r="BA43" s="1"/>
      <c r="BB43" s="1"/>
      <c r="BC43" s="1"/>
      <c r="BD43" s="1"/>
      <c r="BE43" s="1"/>
      <c r="BF43" s="1"/>
      <c r="BG43" s="1"/>
    </row>
    <row r="44" spans="1:61" s="2" customFormat="1">
      <c r="A44" s="145" t="s">
        <v>27</v>
      </c>
      <c r="B44" s="145"/>
      <c r="C44" s="59" t="s">
        <v>55</v>
      </c>
      <c r="D44" s="59"/>
      <c r="E44" s="100">
        <v>67.891999999999996</v>
      </c>
      <c r="F44" s="100">
        <v>75.91</v>
      </c>
      <c r="G44" s="100">
        <v>86.786000000000001</v>
      </c>
      <c r="H44" s="100">
        <v>98.322000000000017</v>
      </c>
      <c r="I44" s="100">
        <v>103.99500000000002</v>
      </c>
      <c r="J44" s="100">
        <v>107.66500000000001</v>
      </c>
      <c r="K44" s="100">
        <v>106.852</v>
      </c>
      <c r="L44" s="100">
        <v>106.47000000000001</v>
      </c>
      <c r="M44" s="100">
        <v>105.79299999999999</v>
      </c>
      <c r="N44" s="100">
        <v>107.23899999999999</v>
      </c>
      <c r="O44" s="100">
        <v>107.95100000000002</v>
      </c>
      <c r="P44" s="100">
        <v>107.62799999999999</v>
      </c>
      <c r="Q44" s="100">
        <v>107.557</v>
      </c>
      <c r="R44" s="100">
        <v>107.688</v>
      </c>
      <c r="S44" s="100">
        <v>107.97999999999999</v>
      </c>
      <c r="T44" s="100">
        <v>108.48200000000003</v>
      </c>
      <c r="U44" s="100">
        <v>109.85399999999997</v>
      </c>
      <c r="V44" s="100">
        <v>111.26100000000001</v>
      </c>
      <c r="W44" s="100">
        <v>112.52700000000002</v>
      </c>
      <c r="X44" s="100">
        <v>113.44200000000001</v>
      </c>
      <c r="Y44" s="100">
        <v>113.84800000000001</v>
      </c>
      <c r="Z44" s="100">
        <v>114.496</v>
      </c>
      <c r="AA44" s="100">
        <v>114.71399999999998</v>
      </c>
      <c r="AB44" s="100">
        <v>114.631</v>
      </c>
      <c r="AC44" s="100">
        <v>114.43000000000002</v>
      </c>
      <c r="AD44" s="100">
        <v>114.23899999999999</v>
      </c>
      <c r="AE44" s="100"/>
      <c r="AF44" s="100"/>
      <c r="AG44" s="100">
        <f t="shared" si="16"/>
        <v>100</v>
      </c>
      <c r="AH44" s="100">
        <f t="shared" si="17"/>
        <v>99.700790173319348</v>
      </c>
      <c r="AI44" s="100">
        <f t="shared" si="18"/>
        <v>99.635019592222378</v>
      </c>
      <c r="AJ44" s="100">
        <f t="shared" si="19"/>
        <v>99.756370946077368</v>
      </c>
      <c r="AK44" s="100">
        <f t="shared" si="20"/>
        <v>100.02686404016634</v>
      </c>
      <c r="AL44" s="100">
        <f t="shared" si="21"/>
        <v>100.49188983890841</v>
      </c>
      <c r="AM44" s="100">
        <f t="shared" si="22"/>
        <v>101.76283684264152</v>
      </c>
      <c r="AN44" s="100">
        <f t="shared" si="23"/>
        <v>103.0662059638169</v>
      </c>
      <c r="AO44" s="100">
        <f t="shared" si="24"/>
        <v>104.23896026901093</v>
      </c>
      <c r="AP44" s="100">
        <f t="shared" si="25"/>
        <v>105.08656705357058</v>
      </c>
      <c r="AQ44" s="100">
        <f t="shared" si="26"/>
        <v>105.4626636158998</v>
      </c>
      <c r="AR44" s="100">
        <f t="shared" si="27"/>
        <v>106.06293596168629</v>
      </c>
      <c r="AS44" s="100">
        <f t="shared" si="28"/>
        <v>106.26487943604039</v>
      </c>
      <c r="AT44" s="100">
        <f t="shared" si="29"/>
        <v>106.18799270039183</v>
      </c>
      <c r="AU44" s="100">
        <f t="shared" si="30"/>
        <v>106.00179711165249</v>
      </c>
      <c r="AV44" s="100">
        <f t="shared" si="31"/>
        <v>105.82486498503947</v>
      </c>
      <c r="AW44" s="3"/>
      <c r="AX44" s="3"/>
      <c r="AY44" s="3"/>
      <c r="AZ44" s="3"/>
      <c r="BA44" s="3"/>
      <c r="BB44" s="3"/>
      <c r="BC44" s="3"/>
      <c r="BD44" s="3"/>
      <c r="BE44" s="3"/>
      <c r="BF44" s="3"/>
      <c r="BG44" s="3"/>
    </row>
    <row r="45" spans="1:61" s="9" customFormat="1">
      <c r="A45" s="146"/>
      <c r="B45" s="146"/>
      <c r="C45" s="7" t="s">
        <v>54</v>
      </c>
      <c r="D45" s="7" t="s">
        <v>56</v>
      </c>
      <c r="E45" s="87">
        <v>43.682999999999993</v>
      </c>
      <c r="F45" s="87">
        <v>52.407999999999994</v>
      </c>
      <c r="G45" s="87">
        <v>61.265999999999991</v>
      </c>
      <c r="H45" s="87">
        <v>66.385999999999996</v>
      </c>
      <c r="I45" s="87">
        <v>66.725000000000009</v>
      </c>
      <c r="J45" s="87">
        <v>65.534000000000006</v>
      </c>
      <c r="K45" s="87">
        <v>62.791999999999994</v>
      </c>
      <c r="L45" s="87">
        <v>63.285000000000004</v>
      </c>
      <c r="M45" s="87">
        <v>63.618999999999993</v>
      </c>
      <c r="N45" s="87">
        <v>65.331999999999994</v>
      </c>
      <c r="O45" s="87">
        <v>65.072000000000003</v>
      </c>
      <c r="P45" s="87">
        <v>64.715000000000003</v>
      </c>
      <c r="Q45" s="87">
        <v>64.756</v>
      </c>
      <c r="R45" s="87">
        <v>65.00200000000001</v>
      </c>
      <c r="S45" s="87">
        <v>65.236999999999995</v>
      </c>
      <c r="T45" s="87">
        <v>65.426000000000002</v>
      </c>
      <c r="U45" s="87">
        <v>65.72399999999999</v>
      </c>
      <c r="V45" s="87">
        <v>66.02300000000001</v>
      </c>
      <c r="W45" s="87">
        <v>66.308000000000007</v>
      </c>
      <c r="X45" s="87">
        <v>66.538999999999987</v>
      </c>
      <c r="Y45" s="87">
        <v>66.62</v>
      </c>
      <c r="Z45" s="87">
        <v>67.074999999999989</v>
      </c>
      <c r="AA45" s="87">
        <v>67.151999999999987</v>
      </c>
      <c r="AB45" s="87">
        <v>67.042000000000002</v>
      </c>
      <c r="AC45" s="87">
        <v>66.972000000000008</v>
      </c>
      <c r="AD45" s="87">
        <v>67.082000000000008</v>
      </c>
      <c r="AE45" s="87"/>
      <c r="AF45" s="87"/>
      <c r="AG45" s="87">
        <f t="shared" si="16"/>
        <v>100</v>
      </c>
      <c r="AH45" s="87">
        <f t="shared" si="17"/>
        <v>99.451376936316692</v>
      </c>
      <c r="AI45" s="87">
        <f t="shared" si="18"/>
        <v>99.514384066879757</v>
      </c>
      <c r="AJ45" s="87">
        <f t="shared" si="19"/>
        <v>99.89242685025819</v>
      </c>
      <c r="AK45" s="87">
        <f t="shared" si="20"/>
        <v>100.25356528153428</v>
      </c>
      <c r="AL45" s="87">
        <f t="shared" si="21"/>
        <v>100.54401278583723</v>
      </c>
      <c r="AM45" s="87">
        <f t="shared" si="22"/>
        <v>101.00196705188098</v>
      </c>
      <c r="AN45" s="87">
        <f t="shared" si="23"/>
        <v>101.46145807720679</v>
      </c>
      <c r="AO45" s="87">
        <f t="shared" si="24"/>
        <v>101.89943447258423</v>
      </c>
      <c r="AP45" s="87">
        <f t="shared" si="25"/>
        <v>102.25442586673222</v>
      </c>
      <c r="AQ45" s="87">
        <f t="shared" si="26"/>
        <v>102.37890336857636</v>
      </c>
      <c r="AR45" s="87">
        <f t="shared" si="27"/>
        <v>103.07812884189818</v>
      </c>
      <c r="AS45" s="87">
        <f t="shared" si="28"/>
        <v>103.19645930661419</v>
      </c>
      <c r="AT45" s="87">
        <f t="shared" si="29"/>
        <v>103.02741578559133</v>
      </c>
      <c r="AU45" s="87">
        <f t="shared" si="30"/>
        <v>102.91984263584952</v>
      </c>
      <c r="AV45" s="87">
        <f t="shared" si="31"/>
        <v>103.08888615687239</v>
      </c>
      <c r="AW45" s="10"/>
      <c r="AX45" s="10"/>
      <c r="AY45" s="10"/>
      <c r="AZ45" s="10"/>
      <c r="BA45" s="10"/>
      <c r="BB45" s="10"/>
      <c r="BC45" s="10"/>
      <c r="BD45" s="10"/>
      <c r="BE45" s="10"/>
      <c r="BF45" s="10"/>
      <c r="BG45" s="10"/>
    </row>
    <row r="46" spans="1:61" s="2" customFormat="1">
      <c r="A46" s="146"/>
      <c r="B46" s="146"/>
      <c r="C46" s="17" t="s">
        <v>54</v>
      </c>
      <c r="D46" s="17" t="s">
        <v>57</v>
      </c>
      <c r="E46" s="86">
        <v>24.209</v>
      </c>
      <c r="F46" s="86">
        <v>23.501999999999999</v>
      </c>
      <c r="G46" s="86">
        <v>25.52</v>
      </c>
      <c r="H46" s="86">
        <v>31.936</v>
      </c>
      <c r="I46" s="86">
        <v>37.269999999999996</v>
      </c>
      <c r="J46" s="86">
        <v>42.131</v>
      </c>
      <c r="K46" s="86">
        <v>44.06</v>
      </c>
      <c r="L46" s="86">
        <v>43.185000000000002</v>
      </c>
      <c r="M46" s="86">
        <v>42.173999999999999</v>
      </c>
      <c r="N46" s="86">
        <v>41.907000000000004</v>
      </c>
      <c r="O46" s="86">
        <v>42.878999999999998</v>
      </c>
      <c r="P46" s="86">
        <v>42.913000000000004</v>
      </c>
      <c r="Q46" s="86">
        <v>42.800999999999995</v>
      </c>
      <c r="R46" s="86">
        <v>42.686000000000007</v>
      </c>
      <c r="S46" s="86">
        <v>42.743000000000002</v>
      </c>
      <c r="T46" s="86">
        <v>43.055999999999997</v>
      </c>
      <c r="U46" s="86">
        <v>44.129999999999995</v>
      </c>
      <c r="V46" s="86">
        <v>45.238</v>
      </c>
      <c r="W46" s="86">
        <v>46.218999999999994</v>
      </c>
      <c r="X46" s="86">
        <v>46.903000000000006</v>
      </c>
      <c r="Y46" s="86">
        <v>47.228000000000009</v>
      </c>
      <c r="Z46" s="86">
        <v>47.420999999999999</v>
      </c>
      <c r="AA46" s="86">
        <v>47.561999999999998</v>
      </c>
      <c r="AB46" s="86">
        <v>47.588999999999999</v>
      </c>
      <c r="AC46" s="86">
        <v>47.457999999999998</v>
      </c>
      <c r="AD46" s="86">
        <v>47.157000000000004</v>
      </c>
      <c r="AE46" s="86"/>
      <c r="AF46" s="86"/>
      <c r="AG46" s="86">
        <f t="shared" si="16"/>
        <v>100</v>
      </c>
      <c r="AH46" s="86">
        <f t="shared" si="17"/>
        <v>100.07929289395743</v>
      </c>
      <c r="AI46" s="86">
        <f t="shared" si="18"/>
        <v>99.818092772685915</v>
      </c>
      <c r="AJ46" s="86">
        <f t="shared" si="19"/>
        <v>99.549896219594686</v>
      </c>
      <c r="AK46" s="86">
        <f t="shared" si="20"/>
        <v>99.682828424170339</v>
      </c>
      <c r="AL46" s="86">
        <f t="shared" si="21"/>
        <v>100.41278947736654</v>
      </c>
      <c r="AM46" s="86">
        <f t="shared" si="22"/>
        <v>102.91751206884487</v>
      </c>
      <c r="AN46" s="86">
        <f t="shared" si="23"/>
        <v>105.50152755428066</v>
      </c>
      <c r="AO46" s="86">
        <f t="shared" si="24"/>
        <v>107.78936075934607</v>
      </c>
      <c r="AP46" s="86">
        <f t="shared" si="25"/>
        <v>109.38454721425408</v>
      </c>
      <c r="AQ46" s="86">
        <f t="shared" si="26"/>
        <v>110.14249399472938</v>
      </c>
      <c r="AR46" s="86">
        <f t="shared" si="27"/>
        <v>110.59259777513468</v>
      </c>
      <c r="AS46" s="86">
        <f t="shared" si="28"/>
        <v>110.92143007066394</v>
      </c>
      <c r="AT46" s="86">
        <f t="shared" si="29"/>
        <v>110.98439795704192</v>
      </c>
      <c r="AU46" s="86">
        <f t="shared" si="30"/>
        <v>110.67888710091187</v>
      </c>
      <c r="AV46" s="86">
        <f t="shared" si="31"/>
        <v>109.97691177499476</v>
      </c>
      <c r="AW46" s="1"/>
      <c r="AX46" s="1"/>
      <c r="AY46" s="1"/>
      <c r="AZ46" s="1"/>
      <c r="BA46" s="1"/>
      <c r="BB46" s="1"/>
      <c r="BC46" s="1"/>
      <c r="BD46" s="1"/>
      <c r="BE46" s="1"/>
      <c r="BF46" s="1"/>
      <c r="BG46" s="1"/>
    </row>
    <row r="47" spans="1:61" s="2" customFormat="1">
      <c r="A47" s="145" t="s">
        <v>26</v>
      </c>
      <c r="B47" s="145"/>
      <c r="C47" s="59" t="s">
        <v>55</v>
      </c>
      <c r="D47" s="59"/>
      <c r="E47" s="100">
        <v>1258.8210000000001</v>
      </c>
      <c r="F47" s="100">
        <v>1275.4370000000001</v>
      </c>
      <c r="G47" s="100">
        <v>1292.6780000000001</v>
      </c>
      <c r="H47" s="100">
        <v>1354.5279999999998</v>
      </c>
      <c r="I47" s="100">
        <v>1428.17</v>
      </c>
      <c r="J47" s="100">
        <v>1545.4789999999998</v>
      </c>
      <c r="K47" s="100">
        <v>1655.6710000000003</v>
      </c>
      <c r="L47" s="100">
        <v>1689.4310000000005</v>
      </c>
      <c r="M47" s="100">
        <v>1610.8919999999998</v>
      </c>
      <c r="N47" s="100">
        <v>1568.848</v>
      </c>
      <c r="O47" s="100">
        <v>1514.174</v>
      </c>
      <c r="P47" s="100">
        <v>1512.1879999999996</v>
      </c>
      <c r="Q47" s="100">
        <v>1508.9270000000001</v>
      </c>
      <c r="R47" s="100">
        <v>1505.5780000000002</v>
      </c>
      <c r="S47" s="100">
        <v>1503.6350000000002</v>
      </c>
      <c r="T47" s="100">
        <v>1504.2750000000001</v>
      </c>
      <c r="U47" s="100">
        <v>1517.0620000000001</v>
      </c>
      <c r="V47" s="100">
        <v>1531.2749999999999</v>
      </c>
      <c r="W47" s="100">
        <v>1544.8200000000002</v>
      </c>
      <c r="X47" s="100">
        <v>1554.1179999999999</v>
      </c>
      <c r="Y47" s="100">
        <v>1556.5840000000003</v>
      </c>
      <c r="Z47" s="100">
        <v>1554.617</v>
      </c>
      <c r="AA47" s="100">
        <v>1549.2099999999996</v>
      </c>
      <c r="AB47" s="100">
        <v>1543.2289999999998</v>
      </c>
      <c r="AC47" s="100">
        <v>1541.1440000000007</v>
      </c>
      <c r="AD47" s="100">
        <v>1545.9579999999999</v>
      </c>
      <c r="AE47" s="100"/>
      <c r="AF47" s="100"/>
      <c r="AG47" s="100">
        <f t="shared" si="16"/>
        <v>100</v>
      </c>
      <c r="AH47" s="100">
        <f t="shared" si="17"/>
        <v>99.868839380414641</v>
      </c>
      <c r="AI47" s="100">
        <f t="shared" si="18"/>
        <v>99.653474435566864</v>
      </c>
      <c r="AJ47" s="100">
        <f t="shared" si="19"/>
        <v>99.432297741210732</v>
      </c>
      <c r="AK47" s="100">
        <f t="shared" si="20"/>
        <v>99.30397695377151</v>
      </c>
      <c r="AL47" s="100">
        <f t="shared" si="21"/>
        <v>99.346244222922863</v>
      </c>
      <c r="AM47" s="100">
        <f t="shared" si="22"/>
        <v>100.19073105204555</v>
      </c>
      <c r="AN47" s="100">
        <f t="shared" si="23"/>
        <v>101.12939464024609</v>
      </c>
      <c r="AO47" s="100">
        <f t="shared" si="24"/>
        <v>102.02394176626994</v>
      </c>
      <c r="AP47" s="100">
        <f t="shared" si="25"/>
        <v>102.63800593590962</v>
      </c>
      <c r="AQ47" s="100">
        <f t="shared" si="26"/>
        <v>102.80086700735849</v>
      </c>
      <c r="AR47" s="100">
        <f t="shared" si="27"/>
        <v>102.67096119732606</v>
      </c>
      <c r="AS47" s="100">
        <f t="shared" si="28"/>
        <v>102.31386881560505</v>
      </c>
      <c r="AT47" s="100">
        <f t="shared" si="29"/>
        <v>101.91886797686394</v>
      </c>
      <c r="AU47" s="100">
        <f t="shared" si="30"/>
        <v>101.78116913908181</v>
      </c>
      <c r="AV47" s="100">
        <f t="shared" si="31"/>
        <v>102.09909825422969</v>
      </c>
      <c r="AW47" s="3"/>
      <c r="AX47" s="3"/>
      <c r="AY47" s="3"/>
      <c r="AZ47" s="3"/>
      <c r="BA47" s="3"/>
      <c r="BB47" s="3"/>
      <c r="BC47" s="3"/>
      <c r="BD47" s="3"/>
      <c r="BE47" s="3"/>
      <c r="BF47" s="3"/>
      <c r="BG47" s="3"/>
    </row>
    <row r="48" spans="1:61" s="9" customFormat="1">
      <c r="A48" s="146"/>
      <c r="B48" s="146"/>
      <c r="C48" s="7" t="s">
        <v>54</v>
      </c>
      <c r="D48" s="7" t="s">
        <v>56</v>
      </c>
      <c r="E48" s="87">
        <v>833.60599999999988</v>
      </c>
      <c r="F48" s="87">
        <v>857.01300000000015</v>
      </c>
      <c r="G48" s="87">
        <v>872.5920000000001</v>
      </c>
      <c r="H48" s="87">
        <v>883.42599999999993</v>
      </c>
      <c r="I48" s="87">
        <v>907.24099999999999</v>
      </c>
      <c r="J48" s="87">
        <v>988.49400000000003</v>
      </c>
      <c r="K48" s="87">
        <v>1044.634</v>
      </c>
      <c r="L48" s="87">
        <v>1067.6410000000001</v>
      </c>
      <c r="M48" s="87">
        <v>982.07500000000005</v>
      </c>
      <c r="N48" s="87">
        <v>885.47199999999998</v>
      </c>
      <c r="O48" s="87">
        <v>822.5139999999999</v>
      </c>
      <c r="P48" s="87">
        <v>820.25399999999991</v>
      </c>
      <c r="Q48" s="87">
        <v>820.97500000000002</v>
      </c>
      <c r="R48" s="87">
        <v>825.48800000000006</v>
      </c>
      <c r="S48" s="87">
        <v>834.72499999999991</v>
      </c>
      <c r="T48" s="87">
        <v>849.02300000000014</v>
      </c>
      <c r="U48" s="87">
        <v>867.62100000000009</v>
      </c>
      <c r="V48" s="87">
        <v>890.61899999999991</v>
      </c>
      <c r="W48" s="87">
        <v>916.10799999999995</v>
      </c>
      <c r="X48" s="87">
        <v>939.81</v>
      </c>
      <c r="Y48" s="87">
        <v>958.04500000000007</v>
      </c>
      <c r="Z48" s="87">
        <v>979.11999999999989</v>
      </c>
      <c r="AA48" s="87">
        <v>994.04599999999994</v>
      </c>
      <c r="AB48" s="87">
        <v>1004.0850000000002</v>
      </c>
      <c r="AC48" s="87">
        <v>1012.4720000000002</v>
      </c>
      <c r="AD48" s="87">
        <v>1021.5780000000001</v>
      </c>
      <c r="AE48" s="87"/>
      <c r="AF48" s="87"/>
      <c r="AG48" s="87">
        <f t="shared" si="16"/>
        <v>100</v>
      </c>
      <c r="AH48" s="87">
        <f t="shared" si="17"/>
        <v>99.725232640417062</v>
      </c>
      <c r="AI48" s="87">
        <f t="shared" si="18"/>
        <v>99.812890722832691</v>
      </c>
      <c r="AJ48" s="87">
        <f t="shared" si="19"/>
        <v>100.36157439265475</v>
      </c>
      <c r="AK48" s="87">
        <f t="shared" si="20"/>
        <v>101.48459479109171</v>
      </c>
      <c r="AL48" s="87">
        <f t="shared" si="21"/>
        <v>103.22292386512572</v>
      </c>
      <c r="AM48" s="87">
        <f t="shared" si="22"/>
        <v>105.48404039323344</v>
      </c>
      <c r="AN48" s="87">
        <f t="shared" si="23"/>
        <v>108.28010222318404</v>
      </c>
      <c r="AO48" s="87">
        <f t="shared" si="24"/>
        <v>111.37901604106435</v>
      </c>
      <c r="AP48" s="87">
        <f t="shared" si="25"/>
        <v>114.26066911930984</v>
      </c>
      <c r="AQ48" s="87">
        <f t="shared" si="26"/>
        <v>116.47765266001554</v>
      </c>
      <c r="AR48" s="87">
        <f t="shared" si="27"/>
        <v>119.03991907736524</v>
      </c>
      <c r="AS48" s="87">
        <f t="shared" si="28"/>
        <v>120.85459943538956</v>
      </c>
      <c r="AT48" s="87">
        <f t="shared" si="29"/>
        <v>122.07512577293519</v>
      </c>
      <c r="AU48" s="87">
        <f t="shared" si="30"/>
        <v>123.09480446533436</v>
      </c>
      <c r="AV48" s="87">
        <f t="shared" si="31"/>
        <v>124.20189808319375</v>
      </c>
      <c r="AW48" s="10"/>
      <c r="AX48" s="10"/>
      <c r="AY48" s="10"/>
      <c r="AZ48" s="10"/>
      <c r="BA48" s="10"/>
      <c r="BB48" s="10"/>
      <c r="BC48" s="10"/>
      <c r="BD48" s="10"/>
      <c r="BE48" s="10"/>
      <c r="BF48" s="10"/>
      <c r="BG48" s="10"/>
    </row>
    <row r="49" spans="1:61" s="2" customFormat="1">
      <c r="A49" s="146"/>
      <c r="B49" s="146"/>
      <c r="C49" s="17" t="s">
        <v>54</v>
      </c>
      <c r="D49" s="17" t="s">
        <v>57</v>
      </c>
      <c r="E49" s="86">
        <v>425.21499999999997</v>
      </c>
      <c r="F49" s="86">
        <v>418.42399999999992</v>
      </c>
      <c r="G49" s="86">
        <v>420.08599999999996</v>
      </c>
      <c r="H49" s="86">
        <v>471.10199999999998</v>
      </c>
      <c r="I49" s="86">
        <v>520.92899999999997</v>
      </c>
      <c r="J49" s="86">
        <v>556.9849999999999</v>
      </c>
      <c r="K49" s="86">
        <v>611.03700000000003</v>
      </c>
      <c r="L49" s="86">
        <v>621.79</v>
      </c>
      <c r="M49" s="86">
        <v>628.81700000000001</v>
      </c>
      <c r="N49" s="86">
        <v>683.37599999999998</v>
      </c>
      <c r="O49" s="86">
        <v>691.66</v>
      </c>
      <c r="P49" s="86">
        <v>691.93399999999997</v>
      </c>
      <c r="Q49" s="86">
        <v>687.952</v>
      </c>
      <c r="R49" s="86">
        <v>680.09</v>
      </c>
      <c r="S49" s="86">
        <v>668.91</v>
      </c>
      <c r="T49" s="86">
        <v>655.25200000000007</v>
      </c>
      <c r="U49" s="86">
        <v>649.44099999999992</v>
      </c>
      <c r="V49" s="86">
        <v>640.65599999999995</v>
      </c>
      <c r="W49" s="86">
        <v>628.71199999999999</v>
      </c>
      <c r="X49" s="86">
        <v>614.30799999999999</v>
      </c>
      <c r="Y49" s="86">
        <v>598.53899999999999</v>
      </c>
      <c r="Z49" s="86">
        <v>575.49700000000007</v>
      </c>
      <c r="AA49" s="86">
        <v>555.16399999999999</v>
      </c>
      <c r="AB49" s="86">
        <v>539.14399999999989</v>
      </c>
      <c r="AC49" s="86">
        <v>528.67200000000003</v>
      </c>
      <c r="AD49" s="86">
        <v>524.38000000000011</v>
      </c>
      <c r="AE49" s="86"/>
      <c r="AF49" s="86"/>
      <c r="AG49" s="86">
        <f t="shared" si="16"/>
        <v>100</v>
      </c>
      <c r="AH49" s="86">
        <f t="shared" si="17"/>
        <v>100.03961483966111</v>
      </c>
      <c r="AI49" s="86">
        <f t="shared" si="18"/>
        <v>99.46389844721395</v>
      </c>
      <c r="AJ49" s="86">
        <f t="shared" si="19"/>
        <v>98.327212792412467</v>
      </c>
      <c r="AK49" s="86">
        <f t="shared" si="20"/>
        <v>96.71081167047393</v>
      </c>
      <c r="AL49" s="86">
        <f t="shared" si="21"/>
        <v>94.736142035103967</v>
      </c>
      <c r="AM49" s="86">
        <f t="shared" si="22"/>
        <v>93.895989358933576</v>
      </c>
      <c r="AN49" s="86">
        <f t="shared" si="23"/>
        <v>92.625856634762741</v>
      </c>
      <c r="AO49" s="86">
        <f t="shared" si="24"/>
        <v>90.898996616834864</v>
      </c>
      <c r="AP49" s="86">
        <f t="shared" si="25"/>
        <v>88.816470520197782</v>
      </c>
      <c r="AQ49" s="86">
        <f t="shared" si="26"/>
        <v>86.536593123789146</v>
      </c>
      <c r="AR49" s="86">
        <f t="shared" si="27"/>
        <v>83.205187519879715</v>
      </c>
      <c r="AS49" s="86">
        <f t="shared" si="28"/>
        <v>80.265448341670762</v>
      </c>
      <c r="AT49" s="86">
        <f t="shared" si="29"/>
        <v>77.949281438857227</v>
      </c>
      <c r="AU49" s="86">
        <f t="shared" si="30"/>
        <v>76.435242749327713</v>
      </c>
      <c r="AV49" s="86">
        <f t="shared" si="31"/>
        <v>75.814706647774926</v>
      </c>
      <c r="AW49" s="1"/>
      <c r="AX49" s="1"/>
      <c r="AY49" s="1"/>
      <c r="AZ49" s="1"/>
      <c r="BA49" s="1"/>
      <c r="BB49" s="1"/>
      <c r="BC49" s="1"/>
      <c r="BD49" s="1"/>
      <c r="BE49" s="1"/>
      <c r="BF49" s="1"/>
      <c r="BG49" s="1"/>
    </row>
    <row r="50" spans="1:61" s="2" customFormat="1">
      <c r="A50" s="145" t="s">
        <v>25</v>
      </c>
      <c r="B50" s="145"/>
      <c r="C50" s="59" t="s">
        <v>55</v>
      </c>
      <c r="D50" s="59"/>
      <c r="E50" s="100">
        <v>617.24999999999989</v>
      </c>
      <c r="F50" s="100">
        <v>869.79599999999994</v>
      </c>
      <c r="G50" s="100">
        <v>1072.6490000000003</v>
      </c>
      <c r="H50" s="100">
        <v>1315.0490000000002</v>
      </c>
      <c r="I50" s="100">
        <v>1502.2690000000002</v>
      </c>
      <c r="J50" s="100">
        <v>1725.2799999999995</v>
      </c>
      <c r="K50" s="100">
        <v>1873.1670000000004</v>
      </c>
      <c r="L50" s="100">
        <v>2017.8429999999998</v>
      </c>
      <c r="M50" s="100">
        <v>2191.6559999999995</v>
      </c>
      <c r="N50" s="100">
        <v>2492.7749999999996</v>
      </c>
      <c r="O50" s="100">
        <v>2730.9229999999998</v>
      </c>
      <c r="P50" s="100">
        <v>2770.8229999999999</v>
      </c>
      <c r="Q50" s="100">
        <v>2803.9360000000001</v>
      </c>
      <c r="R50" s="100">
        <v>2834.8610000000003</v>
      </c>
      <c r="S50" s="100">
        <v>2870.0709999999999</v>
      </c>
      <c r="T50" s="100">
        <v>2913.4469999999992</v>
      </c>
      <c r="U50" s="100">
        <v>2951.5510000000004</v>
      </c>
      <c r="V50" s="100">
        <v>2998.4780000000001</v>
      </c>
      <c r="W50" s="100">
        <v>3050.0670000000005</v>
      </c>
      <c r="X50" s="100">
        <v>3100.248</v>
      </c>
      <c r="Y50" s="100">
        <v>3145.2659999999996</v>
      </c>
      <c r="Z50" s="100">
        <v>3209.6880000000001</v>
      </c>
      <c r="AA50" s="100">
        <v>3270.5520000000006</v>
      </c>
      <c r="AB50" s="100">
        <v>3328.6639999999998</v>
      </c>
      <c r="AC50" s="100">
        <v>3385.4949999999994</v>
      </c>
      <c r="AD50" s="100">
        <v>3441.9469999999997</v>
      </c>
      <c r="AE50" s="100"/>
      <c r="AF50" s="100"/>
      <c r="AG50" s="100">
        <f t="shared" si="16"/>
        <v>100</v>
      </c>
      <c r="AH50" s="100">
        <f t="shared" si="17"/>
        <v>101.46104448935398</v>
      </c>
      <c r="AI50" s="100">
        <f t="shared" si="18"/>
        <v>102.67356494489228</v>
      </c>
      <c r="AJ50" s="100">
        <f t="shared" si="19"/>
        <v>103.80596596828254</v>
      </c>
      <c r="AK50" s="100">
        <f t="shared" si="20"/>
        <v>105.09527364923873</v>
      </c>
      <c r="AL50" s="100">
        <f t="shared" si="21"/>
        <v>106.68360111215145</v>
      </c>
      <c r="AM50" s="100">
        <f t="shared" si="22"/>
        <v>108.07888029065633</v>
      </c>
      <c r="AN50" s="100">
        <f t="shared" si="23"/>
        <v>109.79723705135591</v>
      </c>
      <c r="AO50" s="100">
        <f t="shared" si="24"/>
        <v>111.68630532607476</v>
      </c>
      <c r="AP50" s="100">
        <f t="shared" si="25"/>
        <v>113.52381594061789</v>
      </c>
      <c r="AQ50" s="100">
        <f t="shared" si="26"/>
        <v>115.172269595298</v>
      </c>
      <c r="AR50" s="100">
        <f t="shared" si="27"/>
        <v>117.53125225427448</v>
      </c>
      <c r="AS50" s="100">
        <f t="shared" si="28"/>
        <v>119.75994929186949</v>
      </c>
      <c r="AT50" s="100">
        <f t="shared" si="29"/>
        <v>121.88787453912101</v>
      </c>
      <c r="AU50" s="100">
        <f t="shared" si="30"/>
        <v>123.96889256855647</v>
      </c>
      <c r="AV50" s="100">
        <f t="shared" si="31"/>
        <v>126.03603250622592</v>
      </c>
      <c r="AW50" s="3"/>
      <c r="AX50" s="3"/>
      <c r="AY50" s="3"/>
      <c r="AZ50" s="3"/>
      <c r="BA50" s="3"/>
      <c r="BB50" s="3"/>
      <c r="BC50" s="3"/>
      <c r="BD50" s="3"/>
      <c r="BE50" s="3"/>
      <c r="BF50" s="3"/>
      <c r="BG50" s="3"/>
    </row>
    <row r="51" spans="1:61" s="9" customFormat="1">
      <c r="A51" s="146"/>
      <c r="B51" s="146"/>
      <c r="C51" s="7" t="s">
        <v>54</v>
      </c>
      <c r="D51" s="7" t="s">
        <v>56</v>
      </c>
      <c r="E51" s="87">
        <v>398.21000000000004</v>
      </c>
      <c r="F51" s="87">
        <v>600.52199999999993</v>
      </c>
      <c r="G51" s="87">
        <v>761.99400000000014</v>
      </c>
      <c r="H51" s="87">
        <v>890.54700000000014</v>
      </c>
      <c r="I51" s="87">
        <v>934.91200000000003</v>
      </c>
      <c r="J51" s="87">
        <v>1088.3539999999998</v>
      </c>
      <c r="K51" s="87">
        <v>1236.9640000000002</v>
      </c>
      <c r="L51" s="87">
        <v>1341.3879999999999</v>
      </c>
      <c r="M51" s="87">
        <v>1406.4959999999999</v>
      </c>
      <c r="N51" s="87">
        <v>1546.8619999999996</v>
      </c>
      <c r="O51" s="87">
        <v>1689.1740000000002</v>
      </c>
      <c r="P51" s="87">
        <v>1719.818</v>
      </c>
      <c r="Q51" s="87">
        <v>1746.3780000000002</v>
      </c>
      <c r="R51" s="87">
        <v>1772.2400000000002</v>
      </c>
      <c r="S51" s="87">
        <v>1802.3730000000003</v>
      </c>
      <c r="T51" s="87">
        <v>1839.4699999999998</v>
      </c>
      <c r="U51" s="87">
        <v>1869.5490000000002</v>
      </c>
      <c r="V51" s="87">
        <v>1907.57</v>
      </c>
      <c r="W51" s="87">
        <v>1949.547</v>
      </c>
      <c r="X51" s="87">
        <v>1989.8109999999999</v>
      </c>
      <c r="Y51" s="87">
        <v>2025.3030000000001</v>
      </c>
      <c r="Z51" s="87">
        <v>2075.8429999999998</v>
      </c>
      <c r="AA51" s="87">
        <v>2122.6900000000005</v>
      </c>
      <c r="AB51" s="87">
        <v>2166.3540000000003</v>
      </c>
      <c r="AC51" s="87">
        <v>2207.6349999999998</v>
      </c>
      <c r="AD51" s="87">
        <v>2246.7190000000001</v>
      </c>
      <c r="AE51" s="87"/>
      <c r="AF51" s="87"/>
      <c r="AG51" s="87">
        <f t="shared" si="16"/>
        <v>100</v>
      </c>
      <c r="AH51" s="87">
        <f t="shared" si="17"/>
        <v>101.81414111275686</v>
      </c>
      <c r="AI51" s="87">
        <f t="shared" si="18"/>
        <v>103.3865072514732</v>
      </c>
      <c r="AJ51" s="87">
        <f t="shared" si="19"/>
        <v>104.91755141862235</v>
      </c>
      <c r="AK51" s="87">
        <f t="shared" si="20"/>
        <v>106.70144105935802</v>
      </c>
      <c r="AL51" s="87">
        <f t="shared" si="21"/>
        <v>108.89760320724801</v>
      </c>
      <c r="AM51" s="87">
        <f t="shared" si="22"/>
        <v>110.67829601923779</v>
      </c>
      <c r="AN51" s="87">
        <f t="shared" si="23"/>
        <v>112.92915945900184</v>
      </c>
      <c r="AO51" s="87">
        <f t="shared" si="24"/>
        <v>115.41422020466807</v>
      </c>
      <c r="AP51" s="87">
        <f t="shared" si="25"/>
        <v>117.79787043845096</v>
      </c>
      <c r="AQ51" s="87">
        <f t="shared" si="26"/>
        <v>119.89901573194945</v>
      </c>
      <c r="AR51" s="87">
        <f t="shared" si="27"/>
        <v>122.89101063596762</v>
      </c>
      <c r="AS51" s="87">
        <f t="shared" si="28"/>
        <v>125.66437797408676</v>
      </c>
      <c r="AT51" s="87">
        <f t="shared" si="29"/>
        <v>128.24931001779566</v>
      </c>
      <c r="AU51" s="87">
        <f t="shared" si="30"/>
        <v>130.69316719295935</v>
      </c>
      <c r="AV51" s="87">
        <f t="shared" si="31"/>
        <v>133.00696079859148</v>
      </c>
      <c r="AW51" s="10"/>
      <c r="AX51" s="10"/>
      <c r="AY51" s="10"/>
      <c r="AZ51" s="10"/>
      <c r="BA51" s="10"/>
      <c r="BB51" s="10"/>
      <c r="BC51" s="10"/>
      <c r="BD51" s="10"/>
      <c r="BE51" s="10"/>
      <c r="BF51" s="10"/>
      <c r="BG51" s="10"/>
    </row>
    <row r="52" spans="1:61" s="2" customFormat="1">
      <c r="A52" s="146"/>
      <c r="B52" s="146"/>
      <c r="C52" s="17" t="s">
        <v>54</v>
      </c>
      <c r="D52" s="17" t="s">
        <v>57</v>
      </c>
      <c r="E52" s="86">
        <v>219.04</v>
      </c>
      <c r="F52" s="86">
        <v>269.274</v>
      </c>
      <c r="G52" s="86">
        <v>310.65500000000003</v>
      </c>
      <c r="H52" s="86">
        <v>424.50200000000001</v>
      </c>
      <c r="I52" s="86">
        <v>567.35699999999997</v>
      </c>
      <c r="J52" s="86">
        <v>636.92600000000004</v>
      </c>
      <c r="K52" s="86">
        <v>636.20299999999997</v>
      </c>
      <c r="L52" s="86">
        <v>676.45499999999993</v>
      </c>
      <c r="M52" s="86">
        <v>785.16000000000008</v>
      </c>
      <c r="N52" s="86">
        <v>945.91300000000001</v>
      </c>
      <c r="O52" s="86">
        <v>1041.749</v>
      </c>
      <c r="P52" s="86">
        <v>1051.0050000000001</v>
      </c>
      <c r="Q52" s="86">
        <v>1057.558</v>
      </c>
      <c r="R52" s="86">
        <v>1062.6210000000001</v>
      </c>
      <c r="S52" s="86">
        <v>1067.6980000000001</v>
      </c>
      <c r="T52" s="86">
        <v>1073.9770000000001</v>
      </c>
      <c r="U52" s="86">
        <v>1082.0020000000002</v>
      </c>
      <c r="V52" s="86">
        <v>1090.9079999999999</v>
      </c>
      <c r="W52" s="86">
        <v>1100.52</v>
      </c>
      <c r="X52" s="86">
        <v>1110.4370000000001</v>
      </c>
      <c r="Y52" s="86">
        <v>1119.963</v>
      </c>
      <c r="Z52" s="86">
        <v>1133.845</v>
      </c>
      <c r="AA52" s="86">
        <v>1147.8619999999999</v>
      </c>
      <c r="AB52" s="86">
        <v>1162.3100000000002</v>
      </c>
      <c r="AC52" s="86">
        <v>1177.8599999999999</v>
      </c>
      <c r="AD52" s="86">
        <v>1195.2280000000001</v>
      </c>
      <c r="AE52" s="86"/>
      <c r="AF52" s="86"/>
      <c r="AG52" s="86">
        <f t="shared" si="16"/>
        <v>100</v>
      </c>
      <c r="AH52" s="86">
        <f t="shared" si="17"/>
        <v>100.88850577250375</v>
      </c>
      <c r="AI52" s="86">
        <f t="shared" si="18"/>
        <v>101.51754405331803</v>
      </c>
      <c r="AJ52" s="86">
        <f t="shared" si="19"/>
        <v>102.00355363912037</v>
      </c>
      <c r="AK52" s="86">
        <f t="shared" si="20"/>
        <v>102.49090711870134</v>
      </c>
      <c r="AL52" s="86">
        <f t="shared" si="21"/>
        <v>103.09364347841947</v>
      </c>
      <c r="AM52" s="86">
        <f t="shared" si="22"/>
        <v>103.86398259081604</v>
      </c>
      <c r="AN52" s="86">
        <f t="shared" si="23"/>
        <v>104.71889101885385</v>
      </c>
      <c r="AO52" s="86">
        <f t="shared" si="24"/>
        <v>105.64157009030006</v>
      </c>
      <c r="AP52" s="86">
        <f t="shared" si="25"/>
        <v>106.59352684763796</v>
      </c>
      <c r="AQ52" s="86">
        <f t="shared" si="26"/>
        <v>107.50795057158682</v>
      </c>
      <c r="AR52" s="86">
        <f t="shared" si="27"/>
        <v>108.84051724551691</v>
      </c>
      <c r="AS52" s="86">
        <f t="shared" si="28"/>
        <v>110.18604289516955</v>
      </c>
      <c r="AT52" s="86">
        <f t="shared" si="29"/>
        <v>111.57294127472166</v>
      </c>
      <c r="AU52" s="86">
        <f t="shared" si="30"/>
        <v>113.06562329313491</v>
      </c>
      <c r="AV52" s="86">
        <f t="shared" si="31"/>
        <v>114.7328195179453</v>
      </c>
      <c r="AW52" s="1"/>
      <c r="AX52" s="1"/>
      <c r="AY52" s="1"/>
      <c r="AZ52" s="1"/>
      <c r="BA52" s="1"/>
      <c r="BB52" s="1"/>
      <c r="BC52" s="1"/>
      <c r="BD52" s="1"/>
      <c r="BE52" s="1"/>
      <c r="BF52" s="1"/>
      <c r="BG52" s="1"/>
    </row>
    <row r="53" spans="1:61" s="2" customFormat="1">
      <c r="A53" s="145" t="s">
        <v>24</v>
      </c>
      <c r="B53" s="145"/>
      <c r="C53" s="59" t="s">
        <v>55</v>
      </c>
      <c r="D53" s="59"/>
      <c r="E53" s="100">
        <v>20487.27</v>
      </c>
      <c r="F53" s="100">
        <v>20195.008999999998</v>
      </c>
      <c r="G53" s="100">
        <v>20137.918999999998</v>
      </c>
      <c r="H53" s="100">
        <v>20511.732000000011</v>
      </c>
      <c r="I53" s="100">
        <v>21176.558999999994</v>
      </c>
      <c r="J53" s="100">
        <v>21348.857</v>
      </c>
      <c r="K53" s="100">
        <v>21058.543000000001</v>
      </c>
      <c r="L53" s="100">
        <v>20092.432000000004</v>
      </c>
      <c r="M53" s="100">
        <v>18332.998000000003</v>
      </c>
      <c r="N53" s="100">
        <v>16485.651000000002</v>
      </c>
      <c r="O53" s="100">
        <v>14885.241000000005</v>
      </c>
      <c r="P53" s="100">
        <v>14705.952999999998</v>
      </c>
      <c r="Q53" s="100">
        <v>14582.777</v>
      </c>
      <c r="R53" s="100">
        <v>14500.794</v>
      </c>
      <c r="S53" s="100">
        <v>14436.210999999999</v>
      </c>
      <c r="T53" s="100">
        <v>14373.179</v>
      </c>
      <c r="U53" s="100">
        <v>14364.558999999999</v>
      </c>
      <c r="V53" s="100">
        <v>14356.21</v>
      </c>
      <c r="W53" s="100">
        <v>14341.102999999999</v>
      </c>
      <c r="X53" s="100">
        <v>14311.679999999998</v>
      </c>
      <c r="Y53" s="100">
        <v>14261.668</v>
      </c>
      <c r="Z53" s="100">
        <v>14215.328000000001</v>
      </c>
      <c r="AA53" s="100">
        <v>14141.792000000001</v>
      </c>
      <c r="AB53" s="100">
        <v>14049.689999999999</v>
      </c>
      <c r="AC53" s="100">
        <v>13954.196</v>
      </c>
      <c r="AD53" s="100">
        <v>13865.056</v>
      </c>
      <c r="AE53" s="100"/>
      <c r="AF53" s="100"/>
      <c r="AG53" s="100">
        <f t="shared" si="16"/>
        <v>100</v>
      </c>
      <c r="AH53" s="100">
        <f t="shared" si="17"/>
        <v>98.79553176196471</v>
      </c>
      <c r="AI53" s="100">
        <f t="shared" si="18"/>
        <v>97.968027524713875</v>
      </c>
      <c r="AJ53" s="100">
        <f t="shared" si="19"/>
        <v>97.417260493128694</v>
      </c>
      <c r="AK53" s="100">
        <f t="shared" si="20"/>
        <v>96.983387773163997</v>
      </c>
      <c r="AL53" s="100">
        <f t="shared" si="21"/>
        <v>96.559934770286858</v>
      </c>
      <c r="AM53" s="100">
        <f t="shared" si="22"/>
        <v>96.50202505958751</v>
      </c>
      <c r="AN53" s="100">
        <f t="shared" si="23"/>
        <v>96.445935944201338</v>
      </c>
      <c r="AO53" s="100">
        <f t="shared" si="24"/>
        <v>96.344446153071985</v>
      </c>
      <c r="AP53" s="100">
        <f t="shared" si="25"/>
        <v>96.146780559347306</v>
      </c>
      <c r="AQ53" s="100">
        <f t="shared" si="26"/>
        <v>95.810796748268928</v>
      </c>
      <c r="AR53" s="100">
        <f t="shared" si="27"/>
        <v>95.499481667780827</v>
      </c>
      <c r="AS53" s="100">
        <f t="shared" si="28"/>
        <v>95.005462121842683</v>
      </c>
      <c r="AT53" s="100">
        <f t="shared" si="29"/>
        <v>94.38671500179268</v>
      </c>
      <c r="AU53" s="100">
        <f t="shared" si="30"/>
        <v>93.745180209040583</v>
      </c>
      <c r="AV53" s="100">
        <f t="shared" si="31"/>
        <v>93.146331994221626</v>
      </c>
      <c r="AW53" s="3"/>
      <c r="AX53" s="3"/>
      <c r="AY53" s="3"/>
      <c r="AZ53" s="3"/>
      <c r="BA53" s="3"/>
      <c r="BB53" s="3"/>
      <c r="BC53" s="3"/>
      <c r="BD53" s="3"/>
      <c r="BE53" s="3"/>
      <c r="BF53" s="3"/>
      <c r="BG53" s="3"/>
    </row>
    <row r="54" spans="1:61" s="9" customFormat="1">
      <c r="A54" s="146"/>
      <c r="B54" s="146"/>
      <c r="C54" s="7" t="s">
        <v>54</v>
      </c>
      <c r="D54" s="7" t="s">
        <v>56</v>
      </c>
      <c r="E54" s="87">
        <v>12440.047999999999</v>
      </c>
      <c r="F54" s="87">
        <v>12189.324000000001</v>
      </c>
      <c r="G54" s="87">
        <v>12472.509</v>
      </c>
      <c r="H54" s="87">
        <v>12716.966000000002</v>
      </c>
      <c r="I54" s="87">
        <v>13211.849</v>
      </c>
      <c r="J54" s="87">
        <v>13361.447000000004</v>
      </c>
      <c r="K54" s="87">
        <v>12393.258000000002</v>
      </c>
      <c r="L54" s="87">
        <v>10903.169</v>
      </c>
      <c r="M54" s="87">
        <v>9407.5930000000008</v>
      </c>
      <c r="N54" s="87">
        <v>8586.4030000000002</v>
      </c>
      <c r="O54" s="87">
        <v>8207.5690000000013</v>
      </c>
      <c r="P54" s="87">
        <v>8185.244999999999</v>
      </c>
      <c r="Q54" s="87">
        <v>8195.9050000000007</v>
      </c>
      <c r="R54" s="87">
        <v>8227.1630000000005</v>
      </c>
      <c r="S54" s="87">
        <v>8261.3430000000008</v>
      </c>
      <c r="T54" s="87">
        <v>8286.7839999999997</v>
      </c>
      <c r="U54" s="87">
        <v>8330.4699999999993</v>
      </c>
      <c r="V54" s="87">
        <v>8360.8320000000003</v>
      </c>
      <c r="W54" s="87">
        <v>8377.3760000000002</v>
      </c>
      <c r="X54" s="87">
        <v>8380.6569999999992</v>
      </c>
      <c r="Y54" s="87">
        <v>8368.5920000000006</v>
      </c>
      <c r="Z54" s="87">
        <v>8362.1110000000008</v>
      </c>
      <c r="AA54" s="87">
        <v>8329.4660000000003</v>
      </c>
      <c r="AB54" s="87">
        <v>8278.8420000000006</v>
      </c>
      <c r="AC54" s="87">
        <v>8222.619999999999</v>
      </c>
      <c r="AD54" s="87">
        <v>8167.9709999999995</v>
      </c>
      <c r="AE54" s="87"/>
      <c r="AF54" s="87"/>
      <c r="AG54" s="87">
        <f t="shared" si="16"/>
        <v>100</v>
      </c>
      <c r="AH54" s="87">
        <f t="shared" si="17"/>
        <v>99.728007160220017</v>
      </c>
      <c r="AI54" s="87">
        <f t="shared" si="18"/>
        <v>99.857887274538896</v>
      </c>
      <c r="AJ54" s="87">
        <f t="shared" si="19"/>
        <v>100.23873085928365</v>
      </c>
      <c r="AK54" s="87">
        <f t="shared" si="20"/>
        <v>100.65517572864752</v>
      </c>
      <c r="AL54" s="87">
        <f t="shared" si="21"/>
        <v>100.96514570879633</v>
      </c>
      <c r="AM54" s="87">
        <f t="shared" si="22"/>
        <v>101.49741049999091</v>
      </c>
      <c r="AN54" s="87">
        <f t="shared" si="23"/>
        <v>101.86733733216253</v>
      </c>
      <c r="AO54" s="87">
        <f t="shared" si="24"/>
        <v>102.06890737074521</v>
      </c>
      <c r="AP54" s="87">
        <f t="shared" si="25"/>
        <v>102.10888266671896</v>
      </c>
      <c r="AQ54" s="87">
        <f t="shared" si="26"/>
        <v>101.96188420712637</v>
      </c>
      <c r="AR54" s="87">
        <f t="shared" si="27"/>
        <v>101.88292050910567</v>
      </c>
      <c r="AS54" s="87">
        <f t="shared" si="28"/>
        <v>101.48517788884868</v>
      </c>
      <c r="AT54" s="87">
        <f t="shared" si="29"/>
        <v>100.8683813684661</v>
      </c>
      <c r="AU54" s="87">
        <f t="shared" si="30"/>
        <v>100.18337951225263</v>
      </c>
      <c r="AV54" s="87">
        <f t="shared" si="31"/>
        <v>99.51754289242038</v>
      </c>
      <c r="AW54" s="10"/>
      <c r="AX54" s="10"/>
      <c r="AY54" s="10"/>
      <c r="AZ54" s="10"/>
      <c r="BA54" s="10"/>
      <c r="BB54" s="10"/>
      <c r="BC54" s="10"/>
      <c r="BD54" s="10"/>
      <c r="BE54" s="10"/>
      <c r="BF54" s="10"/>
      <c r="BG54" s="10"/>
    </row>
    <row r="55" spans="1:61" s="2" customFormat="1">
      <c r="A55" s="146"/>
      <c r="B55" s="146"/>
      <c r="C55" s="17" t="s">
        <v>54</v>
      </c>
      <c r="D55" s="17" t="s">
        <v>57</v>
      </c>
      <c r="E55" s="86">
        <v>8047.2219999999998</v>
      </c>
      <c r="F55" s="86">
        <v>8005.6850000000004</v>
      </c>
      <c r="G55" s="86">
        <v>7665.4100000000017</v>
      </c>
      <c r="H55" s="86">
        <v>7794.7659999999996</v>
      </c>
      <c r="I55" s="86">
        <v>7964.71</v>
      </c>
      <c r="J55" s="86">
        <v>7987.4100000000008</v>
      </c>
      <c r="K55" s="86">
        <v>8665.2849999999999</v>
      </c>
      <c r="L55" s="86">
        <v>9189.2630000000008</v>
      </c>
      <c r="M55" s="86">
        <v>8925.4050000000007</v>
      </c>
      <c r="N55" s="86">
        <v>7899.2480000000005</v>
      </c>
      <c r="O55" s="86">
        <v>6677.6719999999996</v>
      </c>
      <c r="P55" s="86">
        <v>6520.7080000000005</v>
      </c>
      <c r="Q55" s="86">
        <v>6386.8719999999994</v>
      </c>
      <c r="R55" s="86">
        <v>6273.6310000000003</v>
      </c>
      <c r="S55" s="86">
        <v>6174.8680000000004</v>
      </c>
      <c r="T55" s="86">
        <v>6086.3949999999986</v>
      </c>
      <c r="U55" s="86">
        <v>6034.0890000000009</v>
      </c>
      <c r="V55" s="86">
        <v>5995.3780000000006</v>
      </c>
      <c r="W55" s="86">
        <v>5963.7269999999999</v>
      </c>
      <c r="X55" s="86">
        <v>5931.0229999999992</v>
      </c>
      <c r="Y55" s="86">
        <v>5893.0760000000009</v>
      </c>
      <c r="Z55" s="86">
        <v>5853.2169999999996</v>
      </c>
      <c r="AA55" s="86">
        <v>5812.3259999999991</v>
      </c>
      <c r="AB55" s="86">
        <v>5770.8480000000009</v>
      </c>
      <c r="AC55" s="86">
        <v>5731.576</v>
      </c>
      <c r="AD55" s="86">
        <v>5697.085</v>
      </c>
      <c r="AE55" s="86"/>
      <c r="AF55" s="86"/>
      <c r="AG55" s="86">
        <f t="shared" si="16"/>
        <v>100</v>
      </c>
      <c r="AH55" s="86">
        <f t="shared" si="17"/>
        <v>97.649420336907838</v>
      </c>
      <c r="AI55" s="86">
        <f t="shared" si="18"/>
        <v>95.645188922127346</v>
      </c>
      <c r="AJ55" s="86">
        <f t="shared" si="19"/>
        <v>93.949373374433492</v>
      </c>
      <c r="AK55" s="86">
        <f t="shared" si="20"/>
        <v>92.470369913347056</v>
      </c>
      <c r="AL55" s="86">
        <f t="shared" si="21"/>
        <v>91.145462071212819</v>
      </c>
      <c r="AM55" s="86">
        <f t="shared" si="22"/>
        <v>90.362165137790555</v>
      </c>
      <c r="AN55" s="86">
        <f t="shared" si="23"/>
        <v>89.78245711978667</v>
      </c>
      <c r="AO55" s="86">
        <f t="shared" si="24"/>
        <v>89.308474570179555</v>
      </c>
      <c r="AP55" s="86">
        <f t="shared" si="25"/>
        <v>88.818723051985771</v>
      </c>
      <c r="AQ55" s="86">
        <f t="shared" si="26"/>
        <v>88.250456146992562</v>
      </c>
      <c r="AR55" s="86">
        <f t="shared" si="27"/>
        <v>87.653556508915088</v>
      </c>
      <c r="AS55" s="86">
        <f t="shared" si="28"/>
        <v>87.041202383105968</v>
      </c>
      <c r="AT55" s="86">
        <f t="shared" si="29"/>
        <v>86.420057768635544</v>
      </c>
      <c r="AU55" s="86">
        <f t="shared" si="30"/>
        <v>85.831948619219403</v>
      </c>
      <c r="AV55" s="86">
        <f t="shared" si="31"/>
        <v>85.315436277792628</v>
      </c>
      <c r="AW55" s="1"/>
      <c r="AX55" s="1"/>
      <c r="AY55" s="1"/>
      <c r="AZ55" s="1"/>
      <c r="BA55" s="1"/>
      <c r="BB55" s="1"/>
      <c r="BC55" s="1"/>
      <c r="BD55" s="1"/>
      <c r="BE55" s="1"/>
      <c r="BF55" s="1"/>
      <c r="BG55" s="1"/>
    </row>
    <row r="56" spans="1:61" s="2" customFormat="1">
      <c r="A56" s="145" t="s">
        <v>23</v>
      </c>
      <c r="B56" s="145"/>
      <c r="C56" s="59" t="s">
        <v>55</v>
      </c>
      <c r="D56" s="59"/>
      <c r="E56" s="100">
        <v>45497.647000000004</v>
      </c>
      <c r="F56" s="100">
        <v>46886.324000000001</v>
      </c>
      <c r="G56" s="100">
        <v>46193.190999999999</v>
      </c>
      <c r="H56" s="100">
        <v>45557.239000000016</v>
      </c>
      <c r="I56" s="100">
        <v>45457.398000000008</v>
      </c>
      <c r="J56" s="100">
        <v>44836.493999999999</v>
      </c>
      <c r="K56" s="100">
        <v>44060.897999999994</v>
      </c>
      <c r="L56" s="100">
        <v>43640.803</v>
      </c>
      <c r="M56" s="100">
        <v>41915.482999999986</v>
      </c>
      <c r="N56" s="100">
        <v>39283.527000000002</v>
      </c>
      <c r="O56" s="100">
        <v>34916.564000000006</v>
      </c>
      <c r="P56" s="100">
        <v>34248.703000000001</v>
      </c>
      <c r="Q56" s="100">
        <v>33646.728000000003</v>
      </c>
      <c r="R56" s="100">
        <v>33102.678999999996</v>
      </c>
      <c r="S56" s="100">
        <v>32595.335000000003</v>
      </c>
      <c r="T56" s="100">
        <v>32106.649000000009</v>
      </c>
      <c r="U56" s="100">
        <v>31628.185000000001</v>
      </c>
      <c r="V56" s="100">
        <v>31192.591</v>
      </c>
      <c r="W56" s="100">
        <v>30790.615999999995</v>
      </c>
      <c r="X56" s="100">
        <v>30408.212000000003</v>
      </c>
      <c r="Y56" s="100">
        <v>30039.221999999998</v>
      </c>
      <c r="Z56" s="100">
        <v>29765.634000000002</v>
      </c>
      <c r="AA56" s="100">
        <v>29495.279000000002</v>
      </c>
      <c r="AB56" s="100">
        <v>29231.088999999996</v>
      </c>
      <c r="AC56" s="100">
        <v>28980.760999999999</v>
      </c>
      <c r="AD56" s="100">
        <v>28744.253999999997</v>
      </c>
      <c r="AE56" s="100"/>
      <c r="AF56" s="100"/>
      <c r="AG56" s="100">
        <f t="shared" si="16"/>
        <v>100</v>
      </c>
      <c r="AH56" s="100">
        <f t="shared" si="17"/>
        <v>98.08726597496819</v>
      </c>
      <c r="AI56" s="100">
        <f t="shared" si="18"/>
        <v>96.363227492831186</v>
      </c>
      <c r="AJ56" s="100">
        <f t="shared" si="19"/>
        <v>94.805087350519344</v>
      </c>
      <c r="AK56" s="100">
        <f t="shared" si="20"/>
        <v>93.352069235678513</v>
      </c>
      <c r="AL56" s="100">
        <f t="shared" si="21"/>
        <v>91.952487077479915</v>
      </c>
      <c r="AM56" s="100">
        <f t="shared" si="22"/>
        <v>90.582180423022137</v>
      </c>
      <c r="AN56" s="100">
        <f t="shared" si="23"/>
        <v>89.334652172533353</v>
      </c>
      <c r="AO56" s="100">
        <f t="shared" si="24"/>
        <v>88.183407737370686</v>
      </c>
      <c r="AP56" s="100">
        <f t="shared" si="25"/>
        <v>87.088214063674769</v>
      </c>
      <c r="AQ56" s="100">
        <f t="shared" si="26"/>
        <v>86.031437686709353</v>
      </c>
      <c r="AR56" s="100">
        <f t="shared" si="27"/>
        <v>85.247889798091236</v>
      </c>
      <c r="AS56" s="100">
        <f t="shared" si="28"/>
        <v>84.473601125242439</v>
      </c>
      <c r="AT56" s="100">
        <f t="shared" si="29"/>
        <v>83.716968828891609</v>
      </c>
      <c r="AU56" s="100">
        <f t="shared" si="30"/>
        <v>83.000036887936616</v>
      </c>
      <c r="AV56" s="100">
        <f t="shared" si="31"/>
        <v>82.322687879597751</v>
      </c>
      <c r="AW56" s="3"/>
      <c r="AX56" s="3"/>
      <c r="AY56" s="3"/>
      <c r="AZ56" s="3"/>
      <c r="BA56" s="3"/>
      <c r="BB56" s="3"/>
      <c r="BC56" s="3"/>
      <c r="BD56" s="3"/>
      <c r="BE56" s="3"/>
      <c r="BF56" s="3"/>
      <c r="BG56" s="3"/>
    </row>
    <row r="57" spans="1:61" s="9" customFormat="1">
      <c r="A57" s="146"/>
      <c r="B57" s="146"/>
      <c r="C57" s="7" t="s">
        <v>54</v>
      </c>
      <c r="D57" s="7" t="s">
        <v>56</v>
      </c>
      <c r="E57" s="87">
        <v>29288.104999999996</v>
      </c>
      <c r="F57" s="87">
        <v>29918.119000000002</v>
      </c>
      <c r="G57" s="87">
        <v>28349.288999999997</v>
      </c>
      <c r="H57" s="87">
        <v>25463.954000000002</v>
      </c>
      <c r="I57" s="87">
        <v>25301.219000000001</v>
      </c>
      <c r="J57" s="87">
        <v>27438.246999999996</v>
      </c>
      <c r="K57" s="87">
        <v>27788.493999999995</v>
      </c>
      <c r="L57" s="87">
        <v>26381.424999999999</v>
      </c>
      <c r="M57" s="87">
        <v>23003.928</v>
      </c>
      <c r="N57" s="87">
        <v>20530.59</v>
      </c>
      <c r="O57" s="87">
        <v>18853.478000000003</v>
      </c>
      <c r="P57" s="87">
        <v>18620.124000000003</v>
      </c>
      <c r="Q57" s="87">
        <v>18374.227999999999</v>
      </c>
      <c r="R57" s="87">
        <v>18132.723999999998</v>
      </c>
      <c r="S57" s="87">
        <v>17920.849000000002</v>
      </c>
      <c r="T57" s="87">
        <v>17748.107</v>
      </c>
      <c r="U57" s="87">
        <v>17578.490000000002</v>
      </c>
      <c r="V57" s="87">
        <v>17461.076000000001</v>
      </c>
      <c r="W57" s="87">
        <v>17373.667999999998</v>
      </c>
      <c r="X57" s="87">
        <v>17281.628000000001</v>
      </c>
      <c r="Y57" s="87">
        <v>17167.670999999998</v>
      </c>
      <c r="Z57" s="87">
        <v>17095.906000000003</v>
      </c>
      <c r="AA57" s="87">
        <v>16993.712</v>
      </c>
      <c r="AB57" s="87">
        <v>16870.061999999998</v>
      </c>
      <c r="AC57" s="87">
        <v>16744.383000000002</v>
      </c>
      <c r="AD57" s="87">
        <v>16625.508999999998</v>
      </c>
      <c r="AE57" s="87"/>
      <c r="AF57" s="87"/>
      <c r="AG57" s="87">
        <f t="shared" si="16"/>
        <v>100</v>
      </c>
      <c r="AH57" s="87">
        <f t="shared" si="17"/>
        <v>98.76227611690534</v>
      </c>
      <c r="AI57" s="87">
        <f t="shared" si="18"/>
        <v>97.458028699001829</v>
      </c>
      <c r="AJ57" s="87">
        <f t="shared" si="19"/>
        <v>96.177076717622057</v>
      </c>
      <c r="AK57" s="87">
        <f t="shared" si="20"/>
        <v>95.053278763737907</v>
      </c>
      <c r="AL57" s="87">
        <f t="shared" si="21"/>
        <v>94.137044634417038</v>
      </c>
      <c r="AM57" s="87">
        <f t="shared" si="22"/>
        <v>93.237385696156423</v>
      </c>
      <c r="AN57" s="87">
        <f t="shared" si="23"/>
        <v>92.614614661549439</v>
      </c>
      <c r="AO57" s="87">
        <f t="shared" si="24"/>
        <v>92.150997285487563</v>
      </c>
      <c r="AP57" s="87">
        <f t="shared" si="25"/>
        <v>91.662811498228592</v>
      </c>
      <c r="AQ57" s="87">
        <f t="shared" si="26"/>
        <v>91.058376602980076</v>
      </c>
      <c r="AR57" s="87">
        <f t="shared" si="27"/>
        <v>90.677730655319934</v>
      </c>
      <c r="AS57" s="87">
        <f t="shared" si="28"/>
        <v>90.13568743125272</v>
      </c>
      <c r="AT57" s="87">
        <f t="shared" si="29"/>
        <v>89.479840271381207</v>
      </c>
      <c r="AU57" s="87">
        <f t="shared" si="30"/>
        <v>88.813231171458114</v>
      </c>
      <c r="AV57" s="87">
        <f t="shared" si="31"/>
        <v>88.182716207587774</v>
      </c>
      <c r="AW57" s="10"/>
      <c r="AX57" s="10"/>
      <c r="AY57" s="10"/>
      <c r="AZ57" s="10"/>
      <c r="BA57" s="10"/>
      <c r="BB57" s="10"/>
      <c r="BC57" s="10"/>
      <c r="BD57" s="10"/>
      <c r="BE57" s="10"/>
      <c r="BF57" s="10"/>
      <c r="BG57" s="10"/>
    </row>
    <row r="58" spans="1:61" s="2" customFormat="1">
      <c r="A58" s="146"/>
      <c r="B58" s="146"/>
      <c r="C58" s="17" t="s">
        <v>54</v>
      </c>
      <c r="D58" s="17" t="s">
        <v>57</v>
      </c>
      <c r="E58" s="86">
        <v>16209.541999999999</v>
      </c>
      <c r="F58" s="86">
        <v>16968.205000000002</v>
      </c>
      <c r="G58" s="86">
        <v>17843.902000000002</v>
      </c>
      <c r="H58" s="86">
        <v>20093.285000000003</v>
      </c>
      <c r="I58" s="86">
        <v>20156.179</v>
      </c>
      <c r="J58" s="86">
        <v>17398.247000000003</v>
      </c>
      <c r="K58" s="86">
        <v>16272.404000000002</v>
      </c>
      <c r="L58" s="86">
        <v>17259.378000000001</v>
      </c>
      <c r="M58" s="86">
        <v>18911.555</v>
      </c>
      <c r="N58" s="86">
        <v>18752.936999999998</v>
      </c>
      <c r="O58" s="86">
        <v>16063.085999999999</v>
      </c>
      <c r="P58" s="86">
        <v>15628.579</v>
      </c>
      <c r="Q58" s="86">
        <v>15272.500000000002</v>
      </c>
      <c r="R58" s="86">
        <v>14969.955</v>
      </c>
      <c r="S58" s="86">
        <v>14674.485999999999</v>
      </c>
      <c r="T58" s="86">
        <v>14358.542000000001</v>
      </c>
      <c r="U58" s="86">
        <v>14049.695000000002</v>
      </c>
      <c r="V58" s="86">
        <v>13731.514999999999</v>
      </c>
      <c r="W58" s="86">
        <v>13416.948</v>
      </c>
      <c r="X58" s="86">
        <v>13126.583999999999</v>
      </c>
      <c r="Y58" s="86">
        <v>12871.550999999999</v>
      </c>
      <c r="Z58" s="86">
        <v>12669.727999999999</v>
      </c>
      <c r="AA58" s="86">
        <v>12501.566999999999</v>
      </c>
      <c r="AB58" s="86">
        <v>12361.027</v>
      </c>
      <c r="AC58" s="86">
        <v>12236.378000000001</v>
      </c>
      <c r="AD58" s="86">
        <v>12118.744999999999</v>
      </c>
      <c r="AE58" s="86"/>
      <c r="AF58" s="86"/>
      <c r="AG58" s="86">
        <f t="shared" si="16"/>
        <v>100</v>
      </c>
      <c r="AH58" s="86">
        <f t="shared" si="17"/>
        <v>97.294996739729839</v>
      </c>
      <c r="AI58" s="86">
        <f t="shared" si="18"/>
        <v>95.078243371167929</v>
      </c>
      <c r="AJ58" s="86">
        <f t="shared" si="19"/>
        <v>93.194763447073626</v>
      </c>
      <c r="AK58" s="86">
        <f t="shared" si="20"/>
        <v>91.355334834165731</v>
      </c>
      <c r="AL58" s="86">
        <f t="shared" si="21"/>
        <v>89.388440054420442</v>
      </c>
      <c r="AM58" s="86">
        <f t="shared" si="22"/>
        <v>87.465727320391622</v>
      </c>
      <c r="AN58" s="86">
        <f t="shared" si="23"/>
        <v>85.484912425918651</v>
      </c>
      <c r="AO58" s="86">
        <f t="shared" si="24"/>
        <v>83.526590096074955</v>
      </c>
      <c r="AP58" s="86">
        <f t="shared" si="25"/>
        <v>81.718942424886478</v>
      </c>
      <c r="AQ58" s="86">
        <f t="shared" si="26"/>
        <v>80.131246262393162</v>
      </c>
      <c r="AR58" s="86">
        <f t="shared" si="27"/>
        <v>78.874806497331832</v>
      </c>
      <c r="AS58" s="86">
        <f t="shared" si="28"/>
        <v>77.827927958550418</v>
      </c>
      <c r="AT58" s="86">
        <f t="shared" si="29"/>
        <v>76.95300267955983</v>
      </c>
      <c r="AU58" s="86">
        <f t="shared" si="30"/>
        <v>76.177006087124226</v>
      </c>
      <c r="AV58" s="86">
        <f t="shared" si="31"/>
        <v>75.4446872786462</v>
      </c>
      <c r="AW58" s="1"/>
      <c r="AX58" s="1"/>
      <c r="AY58" s="1"/>
      <c r="AZ58" s="1"/>
      <c r="BA58" s="1"/>
      <c r="BB58" s="1"/>
      <c r="BC58" s="1"/>
      <c r="BD58" s="1"/>
      <c r="BE58" s="1"/>
      <c r="BF58" s="1"/>
      <c r="BG58" s="1"/>
    </row>
    <row r="59" spans="1:61">
      <c r="A59" s="148" t="s">
        <v>22</v>
      </c>
      <c r="B59" s="145"/>
      <c r="C59" s="59" t="s">
        <v>55</v>
      </c>
      <c r="D59" s="59"/>
      <c r="E59" s="100">
        <v>11439.717999999997</v>
      </c>
      <c r="F59" s="100">
        <v>13030.225</v>
      </c>
      <c r="G59" s="100">
        <v>15500.643000000002</v>
      </c>
      <c r="H59" s="100">
        <v>17619.487000000001</v>
      </c>
      <c r="I59" s="100">
        <v>19467.82</v>
      </c>
      <c r="J59" s="100">
        <v>20940.934000000005</v>
      </c>
      <c r="K59" s="100">
        <v>21421.31</v>
      </c>
      <c r="L59" s="100">
        <v>20988.115000000002</v>
      </c>
      <c r="M59" s="100">
        <v>19781.135000000002</v>
      </c>
      <c r="N59" s="100">
        <v>18846.025000000005</v>
      </c>
      <c r="O59" s="100">
        <v>17573.838</v>
      </c>
      <c r="P59" s="100">
        <v>17240.162</v>
      </c>
      <c r="Q59" s="100">
        <v>16948.343000000001</v>
      </c>
      <c r="R59" s="100">
        <v>16678.201999999997</v>
      </c>
      <c r="S59" s="100">
        <v>16390.930000000004</v>
      </c>
      <c r="T59" s="100">
        <v>16073.896000000001</v>
      </c>
      <c r="U59" s="100">
        <v>15732.463</v>
      </c>
      <c r="V59" s="100">
        <v>15399.546999999999</v>
      </c>
      <c r="W59" s="100">
        <v>15079.896999999999</v>
      </c>
      <c r="X59" s="100">
        <v>14790.635999999999</v>
      </c>
      <c r="Y59" s="100">
        <v>14542.370999999997</v>
      </c>
      <c r="Z59" s="100">
        <v>14406.785</v>
      </c>
      <c r="AA59" s="100">
        <v>14277.155999999999</v>
      </c>
      <c r="AB59" s="100">
        <v>14141.068000000003</v>
      </c>
      <c r="AC59" s="100">
        <v>13979.010000000002</v>
      </c>
      <c r="AD59" s="100">
        <v>13778.531000000001</v>
      </c>
      <c r="AE59" s="100"/>
      <c r="AF59" s="100"/>
      <c r="AG59" s="100">
        <f t="shared" si="16"/>
        <v>100</v>
      </c>
      <c r="AH59" s="100">
        <f t="shared" si="17"/>
        <v>98.101291248957693</v>
      </c>
      <c r="AI59" s="100">
        <f t="shared" si="18"/>
        <v>96.44076040760136</v>
      </c>
      <c r="AJ59" s="100">
        <f t="shared" si="19"/>
        <v>94.903583383436214</v>
      </c>
      <c r="AK59" s="100">
        <f t="shared" si="20"/>
        <v>93.268926230001696</v>
      </c>
      <c r="AL59" s="100">
        <f t="shared" si="21"/>
        <v>91.464915062947554</v>
      </c>
      <c r="AM59" s="100">
        <f t="shared" si="22"/>
        <v>89.522066835941018</v>
      </c>
      <c r="AN59" s="100">
        <f t="shared" si="23"/>
        <v>87.627682695151734</v>
      </c>
      <c r="AO59" s="100">
        <f t="shared" si="24"/>
        <v>85.808785764384538</v>
      </c>
      <c r="AP59" s="100">
        <f t="shared" si="25"/>
        <v>84.162810650695647</v>
      </c>
      <c r="AQ59" s="100">
        <f t="shared" si="26"/>
        <v>82.750114118498175</v>
      </c>
      <c r="AR59" s="100">
        <f t="shared" si="27"/>
        <v>81.978592268803212</v>
      </c>
      <c r="AS59" s="100">
        <f t="shared" si="28"/>
        <v>81.240967397104711</v>
      </c>
      <c r="AT59" s="100">
        <f t="shared" si="29"/>
        <v>80.466589028532084</v>
      </c>
      <c r="AU59" s="100">
        <f t="shared" si="30"/>
        <v>79.544434175391871</v>
      </c>
      <c r="AV59" s="100">
        <f t="shared" si="31"/>
        <v>78.403653203130702</v>
      </c>
      <c r="AW59" s="1"/>
      <c r="AX59" s="1"/>
      <c r="AY59" s="1"/>
      <c r="AZ59" s="1"/>
      <c r="BA59" s="1"/>
      <c r="BB59" s="1"/>
      <c r="BC59" s="1"/>
      <c r="BD59" s="1"/>
      <c r="BE59" s="1"/>
      <c r="BF59" s="1"/>
      <c r="BG59" s="1"/>
      <c r="BH59" s="1"/>
      <c r="BI59" s="1"/>
    </row>
    <row r="60" spans="1:61">
      <c r="A60" s="149"/>
      <c r="B60" s="146"/>
      <c r="C60" s="7" t="s">
        <v>54</v>
      </c>
      <c r="D60" s="7" t="s">
        <v>56</v>
      </c>
      <c r="E60" s="87">
        <v>8163.0999999999985</v>
      </c>
      <c r="F60" s="87">
        <v>8876.9609999999993</v>
      </c>
      <c r="G60" s="87">
        <v>10942.744000000001</v>
      </c>
      <c r="H60" s="87">
        <v>12537.377000000002</v>
      </c>
      <c r="I60" s="87">
        <v>13484.636999999999</v>
      </c>
      <c r="J60" s="87">
        <v>13499.825000000003</v>
      </c>
      <c r="K60" s="87">
        <v>12887.42</v>
      </c>
      <c r="L60" s="87">
        <v>12259.251</v>
      </c>
      <c r="M60" s="87">
        <v>10915.918000000001</v>
      </c>
      <c r="N60" s="87">
        <v>10431.667000000001</v>
      </c>
      <c r="O60" s="87">
        <v>9769.9070000000011</v>
      </c>
      <c r="P60" s="87">
        <v>9597.353000000001</v>
      </c>
      <c r="Q60" s="87">
        <v>9496.4150000000009</v>
      </c>
      <c r="R60" s="87">
        <v>9429.3819999999996</v>
      </c>
      <c r="S60" s="87">
        <v>9330.6690000000017</v>
      </c>
      <c r="T60" s="87">
        <v>9171.7509999999984</v>
      </c>
      <c r="U60" s="87">
        <v>8964.253999999999</v>
      </c>
      <c r="V60" s="87">
        <v>8737.0149999999994</v>
      </c>
      <c r="W60" s="87">
        <v>8487.6759999999995</v>
      </c>
      <c r="X60" s="87">
        <v>8230.3249999999989</v>
      </c>
      <c r="Y60" s="87">
        <v>7978.8459999999995</v>
      </c>
      <c r="Z60" s="87">
        <v>7773.4709999999995</v>
      </c>
      <c r="AA60" s="87">
        <v>7556.4029999999993</v>
      </c>
      <c r="AB60" s="87">
        <v>7347.8070000000007</v>
      </c>
      <c r="AC60" s="87">
        <v>7170.8410000000013</v>
      </c>
      <c r="AD60" s="87">
        <v>7034.847999999999</v>
      </c>
      <c r="AE60" s="87"/>
      <c r="AF60" s="87"/>
      <c r="AG60" s="87">
        <f t="shared" si="16"/>
        <v>100</v>
      </c>
      <c r="AH60" s="87">
        <f t="shared" si="17"/>
        <v>98.233821468310794</v>
      </c>
      <c r="AI60" s="87">
        <f t="shared" si="18"/>
        <v>97.200669361540491</v>
      </c>
      <c r="AJ60" s="87">
        <f t="shared" si="19"/>
        <v>96.514552287959333</v>
      </c>
      <c r="AK60" s="87">
        <f t="shared" si="20"/>
        <v>95.504174195312203</v>
      </c>
      <c r="AL60" s="87">
        <f t="shared" si="21"/>
        <v>93.877567104784092</v>
      </c>
      <c r="AM60" s="87">
        <f t="shared" si="22"/>
        <v>91.753729078485577</v>
      </c>
      <c r="AN60" s="87">
        <f t="shared" si="23"/>
        <v>89.427821574964824</v>
      </c>
      <c r="AO60" s="87">
        <f t="shared" si="24"/>
        <v>86.875709257007244</v>
      </c>
      <c r="AP60" s="87">
        <f t="shared" si="25"/>
        <v>84.241590017182332</v>
      </c>
      <c r="AQ60" s="87">
        <f t="shared" si="26"/>
        <v>81.667573703618658</v>
      </c>
      <c r="AR60" s="87">
        <f t="shared" si="27"/>
        <v>79.565455433710881</v>
      </c>
      <c r="AS60" s="87">
        <f t="shared" si="28"/>
        <v>77.343653322390864</v>
      </c>
      <c r="AT60" s="87">
        <f t="shared" si="29"/>
        <v>75.208566468442328</v>
      </c>
      <c r="AU60" s="87">
        <f t="shared" si="30"/>
        <v>73.397228857961494</v>
      </c>
      <c r="AV60" s="87">
        <f t="shared" si="31"/>
        <v>72.005270879241721</v>
      </c>
      <c r="AW60" s="1"/>
      <c r="AX60" s="1"/>
      <c r="AY60" s="1"/>
      <c r="AZ60" s="1"/>
      <c r="BA60" s="1"/>
      <c r="BB60" s="1"/>
      <c r="BC60" s="1"/>
      <c r="BD60" s="1"/>
      <c r="BE60" s="1"/>
      <c r="BF60" s="1"/>
      <c r="BG60" s="1"/>
      <c r="BH60" s="1"/>
      <c r="BI60" s="1"/>
    </row>
    <row r="61" spans="1:61">
      <c r="A61" s="149"/>
      <c r="B61" s="146"/>
      <c r="C61" s="17" t="s">
        <v>54</v>
      </c>
      <c r="D61" s="17" t="s">
        <v>57</v>
      </c>
      <c r="E61" s="86">
        <v>3276.6180000000004</v>
      </c>
      <c r="F61" s="86">
        <v>4153.2639999999992</v>
      </c>
      <c r="G61" s="86">
        <v>4557.8989999999994</v>
      </c>
      <c r="H61" s="86">
        <v>5082.1100000000006</v>
      </c>
      <c r="I61" s="86">
        <v>5983.1830000000009</v>
      </c>
      <c r="J61" s="86">
        <v>7441.1090000000004</v>
      </c>
      <c r="K61" s="86">
        <v>8533.89</v>
      </c>
      <c r="L61" s="86">
        <v>8728.8639999999996</v>
      </c>
      <c r="M61" s="86">
        <v>8865.2170000000006</v>
      </c>
      <c r="N61" s="86">
        <v>8414.3579999999984</v>
      </c>
      <c r="O61" s="86">
        <v>7803.9309999999996</v>
      </c>
      <c r="P61" s="86">
        <v>7642.8089999999993</v>
      </c>
      <c r="Q61" s="86">
        <v>7451.9279999999999</v>
      </c>
      <c r="R61" s="86">
        <v>7248.82</v>
      </c>
      <c r="S61" s="86">
        <v>7060.2609999999995</v>
      </c>
      <c r="T61" s="86">
        <v>6902.1450000000004</v>
      </c>
      <c r="U61" s="86">
        <v>6768.2089999999989</v>
      </c>
      <c r="V61" s="86">
        <v>6662.5320000000011</v>
      </c>
      <c r="W61" s="86">
        <v>6592.2210000000005</v>
      </c>
      <c r="X61" s="86">
        <v>6560.3109999999997</v>
      </c>
      <c r="Y61" s="86">
        <v>6563.5250000000005</v>
      </c>
      <c r="Z61" s="86">
        <v>6633.3139999999994</v>
      </c>
      <c r="AA61" s="86">
        <v>6720.7529999999997</v>
      </c>
      <c r="AB61" s="86">
        <v>6793.2609999999986</v>
      </c>
      <c r="AC61" s="86">
        <v>6808.168999999999</v>
      </c>
      <c r="AD61" s="86">
        <v>6743.6829999999991</v>
      </c>
      <c r="AE61" s="86"/>
      <c r="AF61" s="86"/>
      <c r="AG61" s="86">
        <f t="shared" si="16"/>
        <v>100</v>
      </c>
      <c r="AH61" s="86">
        <f t="shared" si="17"/>
        <v>97.935373851972813</v>
      </c>
      <c r="AI61" s="86">
        <f t="shared" si="18"/>
        <v>95.48941424520541</v>
      </c>
      <c r="AJ61" s="86">
        <f t="shared" si="19"/>
        <v>92.886777189598419</v>
      </c>
      <c r="AK61" s="86">
        <f t="shared" si="20"/>
        <v>90.470571818228535</v>
      </c>
      <c r="AL61" s="86">
        <f t="shared" si="21"/>
        <v>88.444464719126813</v>
      </c>
      <c r="AM61" s="86">
        <f t="shared" si="22"/>
        <v>86.728201466671081</v>
      </c>
      <c r="AN61" s="86">
        <f t="shared" si="23"/>
        <v>85.374050590657475</v>
      </c>
      <c r="AO61" s="86">
        <f t="shared" si="24"/>
        <v>84.47308157901449</v>
      </c>
      <c r="AP61" s="86">
        <f t="shared" si="25"/>
        <v>84.064185088258725</v>
      </c>
      <c r="AQ61" s="86">
        <f t="shared" si="26"/>
        <v>84.105369460596208</v>
      </c>
      <c r="AR61" s="86">
        <f t="shared" si="27"/>
        <v>84.999649535599431</v>
      </c>
      <c r="AS61" s="86">
        <f t="shared" si="28"/>
        <v>86.12009767897743</v>
      </c>
      <c r="AT61" s="86">
        <f t="shared" si="29"/>
        <v>87.049219169159727</v>
      </c>
      <c r="AU61" s="86">
        <f t="shared" si="30"/>
        <v>87.240251099093513</v>
      </c>
      <c r="AV61" s="86">
        <f t="shared" si="31"/>
        <v>86.413923957041632</v>
      </c>
      <c r="AW61" s="1"/>
      <c r="AX61" s="1"/>
      <c r="AY61" s="1"/>
      <c r="AZ61" s="1"/>
      <c r="BA61" s="1"/>
      <c r="BB61" s="1"/>
      <c r="BC61" s="1"/>
      <c r="BD61" s="1"/>
      <c r="BE61" s="1"/>
      <c r="BF61" s="1"/>
      <c r="BG61" s="1"/>
      <c r="BH61" s="1"/>
      <c r="BI61" s="1"/>
    </row>
    <row r="62" spans="1:61" s="2" customFormat="1">
      <c r="A62" s="145" t="s">
        <v>5</v>
      </c>
      <c r="B62" s="145"/>
      <c r="C62" s="59" t="s">
        <v>55</v>
      </c>
      <c r="D62" s="59"/>
      <c r="E62" s="100">
        <v>829.43999999999994</v>
      </c>
      <c r="F62" s="100">
        <v>812.50299999999993</v>
      </c>
      <c r="G62" s="100">
        <v>806.9770000000002</v>
      </c>
      <c r="H62" s="100">
        <v>831.85</v>
      </c>
      <c r="I62" s="100">
        <v>844.11300000000028</v>
      </c>
      <c r="J62" s="100">
        <v>890.36599999999987</v>
      </c>
      <c r="K62" s="100">
        <v>901.30399999999986</v>
      </c>
      <c r="L62" s="100">
        <v>912.20899999999995</v>
      </c>
      <c r="M62" s="100">
        <v>936.87399999999991</v>
      </c>
      <c r="N62" s="100">
        <v>859.34600000000012</v>
      </c>
      <c r="O62" s="100">
        <v>764.68300000000011</v>
      </c>
      <c r="P62" s="100">
        <v>746.27900000000011</v>
      </c>
      <c r="Q62" s="100">
        <v>730.25299999999993</v>
      </c>
      <c r="R62" s="100">
        <v>715.24699999999984</v>
      </c>
      <c r="S62" s="100">
        <v>699.78099999999995</v>
      </c>
      <c r="T62" s="100">
        <v>683.26900000000001</v>
      </c>
      <c r="U62" s="100">
        <v>666.84399999999994</v>
      </c>
      <c r="V62" s="100">
        <v>648.74299999999994</v>
      </c>
      <c r="W62" s="100">
        <v>630.23300000000006</v>
      </c>
      <c r="X62" s="100">
        <v>612.46400000000006</v>
      </c>
      <c r="Y62" s="100">
        <v>595.65099999999995</v>
      </c>
      <c r="Z62" s="100">
        <v>576.73700000000008</v>
      </c>
      <c r="AA62" s="100">
        <v>558.24299999999982</v>
      </c>
      <c r="AB62" s="100">
        <v>541.00600000000009</v>
      </c>
      <c r="AC62" s="100">
        <v>525.86099999999999</v>
      </c>
      <c r="AD62" s="100">
        <v>513.30200000000002</v>
      </c>
      <c r="AE62" s="100"/>
      <c r="AF62" s="100"/>
      <c r="AG62" s="100">
        <f t="shared" si="16"/>
        <v>100</v>
      </c>
      <c r="AH62" s="100">
        <f t="shared" si="17"/>
        <v>97.593251059589406</v>
      </c>
      <c r="AI62" s="100">
        <f t="shared" si="18"/>
        <v>95.49748065538266</v>
      </c>
      <c r="AJ62" s="100">
        <f t="shared" si="19"/>
        <v>93.535098857958104</v>
      </c>
      <c r="AK62" s="100">
        <f t="shared" si="20"/>
        <v>91.512561414337696</v>
      </c>
      <c r="AL62" s="100">
        <f t="shared" si="21"/>
        <v>89.353235262193593</v>
      </c>
      <c r="AM62" s="100">
        <f t="shared" si="22"/>
        <v>87.205286373569152</v>
      </c>
      <c r="AN62" s="100">
        <f t="shared" si="23"/>
        <v>84.838161695761499</v>
      </c>
      <c r="AO62" s="100">
        <f t="shared" si="24"/>
        <v>82.417550802097068</v>
      </c>
      <c r="AP62" s="100">
        <f t="shared" si="25"/>
        <v>80.09384280806556</v>
      </c>
      <c r="AQ62" s="100">
        <f t="shared" si="26"/>
        <v>77.895153939606331</v>
      </c>
      <c r="AR62" s="100">
        <f t="shared" si="27"/>
        <v>75.421710695804663</v>
      </c>
      <c r="AS62" s="100">
        <f t="shared" si="28"/>
        <v>73.003192172442667</v>
      </c>
      <c r="AT62" s="100">
        <f t="shared" si="29"/>
        <v>70.749055490968146</v>
      </c>
      <c r="AU62" s="100">
        <f t="shared" si="30"/>
        <v>68.768496226540918</v>
      </c>
      <c r="AV62" s="100">
        <f t="shared" si="31"/>
        <v>67.126116312249636</v>
      </c>
      <c r="AW62" s="3"/>
      <c r="AX62" s="3"/>
      <c r="AY62" s="3"/>
      <c r="AZ62" s="3"/>
      <c r="BA62" s="3"/>
      <c r="BB62" s="3"/>
      <c r="BC62" s="3"/>
      <c r="BD62" s="3"/>
      <c r="BE62" s="3"/>
      <c r="BF62" s="3"/>
      <c r="BG62" s="3"/>
    </row>
    <row r="63" spans="1:61" s="9" customFormat="1">
      <c r="A63" s="146"/>
      <c r="B63" s="146"/>
      <c r="C63" s="7" t="s">
        <v>54</v>
      </c>
      <c r="D63" s="7" t="s">
        <v>56</v>
      </c>
      <c r="E63" s="87">
        <v>490.73099999999999</v>
      </c>
      <c r="F63" s="87">
        <v>462.67600000000004</v>
      </c>
      <c r="G63" s="87">
        <v>469.38800000000003</v>
      </c>
      <c r="H63" s="87">
        <v>506.12100000000004</v>
      </c>
      <c r="I63" s="87">
        <v>513.53000000000009</v>
      </c>
      <c r="J63" s="87">
        <v>517.58699999999999</v>
      </c>
      <c r="K63" s="87">
        <v>512.50599999999997</v>
      </c>
      <c r="L63" s="87">
        <v>547.69500000000005</v>
      </c>
      <c r="M63" s="87">
        <v>571.70399999999995</v>
      </c>
      <c r="N63" s="87">
        <v>520.24</v>
      </c>
      <c r="O63" s="87">
        <v>425.72900000000004</v>
      </c>
      <c r="P63" s="87">
        <v>404.416</v>
      </c>
      <c r="Q63" s="87">
        <v>384.37099999999998</v>
      </c>
      <c r="R63" s="87">
        <v>365.18499999999995</v>
      </c>
      <c r="S63" s="87">
        <v>347.04900000000004</v>
      </c>
      <c r="T63" s="87">
        <v>330.58900000000006</v>
      </c>
      <c r="U63" s="87">
        <v>321.822</v>
      </c>
      <c r="V63" s="87">
        <v>312.98099999999999</v>
      </c>
      <c r="W63" s="87">
        <v>305.39300000000003</v>
      </c>
      <c r="X63" s="87">
        <v>300.49900000000002</v>
      </c>
      <c r="Y63" s="87">
        <v>298.53099999999995</v>
      </c>
      <c r="Z63" s="87">
        <v>297.238</v>
      </c>
      <c r="AA63" s="87">
        <v>297.72799999999995</v>
      </c>
      <c r="AB63" s="87">
        <v>299.23900000000003</v>
      </c>
      <c r="AC63" s="87">
        <v>300.649</v>
      </c>
      <c r="AD63" s="87">
        <v>301.50899999999996</v>
      </c>
      <c r="AE63" s="87"/>
      <c r="AF63" s="87"/>
      <c r="AG63" s="87">
        <f t="shared" si="16"/>
        <v>100</v>
      </c>
      <c r="AH63" s="87">
        <f t="shared" si="17"/>
        <v>94.993763638370879</v>
      </c>
      <c r="AI63" s="87">
        <f t="shared" si="18"/>
        <v>90.285369331194246</v>
      </c>
      <c r="AJ63" s="87">
        <f t="shared" si="19"/>
        <v>85.778746573524458</v>
      </c>
      <c r="AK63" s="87">
        <f t="shared" si="20"/>
        <v>81.518759586497509</v>
      </c>
      <c r="AL63" s="87">
        <f t="shared" si="21"/>
        <v>77.652450267658537</v>
      </c>
      <c r="AM63" s="87">
        <f t="shared" si="22"/>
        <v>75.593159028396002</v>
      </c>
      <c r="AN63" s="87">
        <f t="shared" si="23"/>
        <v>73.516485839583396</v>
      </c>
      <c r="AO63" s="87">
        <f t="shared" si="24"/>
        <v>71.734131337071233</v>
      </c>
      <c r="AP63" s="87">
        <f t="shared" si="25"/>
        <v>70.584573754665527</v>
      </c>
      <c r="AQ63" s="87">
        <f t="shared" si="26"/>
        <v>70.122307853117803</v>
      </c>
      <c r="AR63" s="87">
        <f t="shared" si="27"/>
        <v>69.818593518411944</v>
      </c>
      <c r="AS63" s="87">
        <f t="shared" si="28"/>
        <v>69.93369021137859</v>
      </c>
      <c r="AT63" s="87">
        <f t="shared" si="29"/>
        <v>70.288610829894139</v>
      </c>
      <c r="AU63" s="87">
        <f t="shared" si="30"/>
        <v>70.619807436185923</v>
      </c>
      <c r="AV63" s="87">
        <f t="shared" si="31"/>
        <v>70.821813876902894</v>
      </c>
      <c r="AW63" s="10"/>
      <c r="AX63" s="10"/>
      <c r="AY63" s="10"/>
      <c r="AZ63" s="10"/>
      <c r="BA63" s="10"/>
      <c r="BB63" s="10"/>
      <c r="BC63" s="10"/>
      <c r="BD63" s="10"/>
      <c r="BE63" s="10"/>
      <c r="BF63" s="10"/>
      <c r="BG63" s="10"/>
    </row>
    <row r="64" spans="1:61" s="2" customFormat="1">
      <c r="A64" s="146"/>
      <c r="B64" s="146"/>
      <c r="C64" s="17" t="s">
        <v>54</v>
      </c>
      <c r="D64" s="17" t="s">
        <v>57</v>
      </c>
      <c r="E64" s="86">
        <v>338.70899999999995</v>
      </c>
      <c r="F64" s="86">
        <v>349.82699999999994</v>
      </c>
      <c r="G64" s="86">
        <v>337.58899999999994</v>
      </c>
      <c r="H64" s="86">
        <v>325.72899999999998</v>
      </c>
      <c r="I64" s="86">
        <v>330.58300000000003</v>
      </c>
      <c r="J64" s="86">
        <v>372.77900000000005</v>
      </c>
      <c r="K64" s="86">
        <v>388.79799999999994</v>
      </c>
      <c r="L64" s="86">
        <v>364.51400000000007</v>
      </c>
      <c r="M64" s="86">
        <v>365.17</v>
      </c>
      <c r="N64" s="86">
        <v>339.10599999999999</v>
      </c>
      <c r="O64" s="86">
        <v>338.95399999999995</v>
      </c>
      <c r="P64" s="86">
        <v>341.86299999999994</v>
      </c>
      <c r="Q64" s="86">
        <v>345.88200000000001</v>
      </c>
      <c r="R64" s="86">
        <v>350.06200000000001</v>
      </c>
      <c r="S64" s="86">
        <v>352.73200000000003</v>
      </c>
      <c r="T64" s="86">
        <v>352.67999999999995</v>
      </c>
      <c r="U64" s="86">
        <v>345.02200000000005</v>
      </c>
      <c r="V64" s="86">
        <v>335.762</v>
      </c>
      <c r="W64" s="86">
        <v>324.84000000000003</v>
      </c>
      <c r="X64" s="86">
        <v>311.96500000000003</v>
      </c>
      <c r="Y64" s="86">
        <v>297.11999999999995</v>
      </c>
      <c r="Z64" s="86">
        <v>279.49899999999997</v>
      </c>
      <c r="AA64" s="86">
        <v>260.51499999999999</v>
      </c>
      <c r="AB64" s="86">
        <v>241.767</v>
      </c>
      <c r="AC64" s="86">
        <v>225.21199999999996</v>
      </c>
      <c r="AD64" s="86">
        <v>211.79299999999995</v>
      </c>
      <c r="AE64" s="86"/>
      <c r="AF64" s="86"/>
      <c r="AG64" s="86">
        <f t="shared" si="16"/>
        <v>100</v>
      </c>
      <c r="AH64" s="86">
        <f t="shared" si="17"/>
        <v>100.85822855018675</v>
      </c>
      <c r="AI64" s="86">
        <f t="shared" si="18"/>
        <v>102.04393516524368</v>
      </c>
      <c r="AJ64" s="86">
        <f t="shared" si="19"/>
        <v>103.27714085097095</v>
      </c>
      <c r="AK64" s="86">
        <f t="shared" si="20"/>
        <v>104.06485835836135</v>
      </c>
      <c r="AL64" s="86">
        <f t="shared" si="21"/>
        <v>104.04951704361063</v>
      </c>
      <c r="AM64" s="86">
        <f t="shared" si="22"/>
        <v>101.79021342129025</v>
      </c>
      <c r="AN64" s="86">
        <f t="shared" si="23"/>
        <v>99.058279294535552</v>
      </c>
      <c r="AO64" s="86">
        <f t="shared" si="24"/>
        <v>95.836013146326664</v>
      </c>
      <c r="AP64" s="86">
        <f t="shared" si="25"/>
        <v>92.037562619116486</v>
      </c>
      <c r="AQ64" s="86">
        <f t="shared" si="26"/>
        <v>87.657912283082666</v>
      </c>
      <c r="AR64" s="86">
        <f t="shared" si="27"/>
        <v>82.459271759589797</v>
      </c>
      <c r="AS64" s="86">
        <f t="shared" si="28"/>
        <v>76.858511774459089</v>
      </c>
      <c r="AT64" s="86">
        <f t="shared" si="29"/>
        <v>71.327377756273719</v>
      </c>
      <c r="AU64" s="86">
        <f t="shared" si="30"/>
        <v>66.443234185169658</v>
      </c>
      <c r="AV64" s="86">
        <f t="shared" si="31"/>
        <v>62.484289903644743</v>
      </c>
      <c r="AW64" s="1"/>
      <c r="AX64" s="1"/>
      <c r="AY64" s="1"/>
      <c r="AZ64" s="1"/>
      <c r="BA64" s="1"/>
      <c r="BB64" s="1"/>
      <c r="BC64" s="1"/>
      <c r="BD64" s="1"/>
      <c r="BE64" s="1"/>
      <c r="BF64" s="1"/>
      <c r="BG64" s="1"/>
    </row>
    <row r="65" spans="1:61" s="2" customFormat="1">
      <c r="A65" s="145" t="s">
        <v>21</v>
      </c>
      <c r="B65" s="145"/>
      <c r="C65" s="59" t="s">
        <v>55</v>
      </c>
      <c r="D65" s="59"/>
      <c r="E65" s="100">
        <v>107.002</v>
      </c>
      <c r="F65" s="100">
        <v>103</v>
      </c>
      <c r="G65" s="100">
        <v>108.48</v>
      </c>
      <c r="H65" s="100">
        <v>116.867</v>
      </c>
      <c r="I65" s="100">
        <v>122.26099999999998</v>
      </c>
      <c r="J65" s="100">
        <v>126.881</v>
      </c>
      <c r="K65" s="100">
        <v>125.37399999999997</v>
      </c>
      <c r="L65" s="100">
        <v>118.74799999999999</v>
      </c>
      <c r="M65" s="100">
        <v>116.864</v>
      </c>
      <c r="N65" s="100">
        <v>123.36599999999997</v>
      </c>
      <c r="O65" s="100">
        <v>132.25399999999999</v>
      </c>
      <c r="P65" s="100">
        <v>133.49700000000001</v>
      </c>
      <c r="Q65" s="100">
        <v>134.56599999999997</v>
      </c>
      <c r="R65" s="100">
        <v>135.566</v>
      </c>
      <c r="S65" s="100">
        <v>136.70400000000004</v>
      </c>
      <c r="T65" s="100">
        <v>138.20300000000003</v>
      </c>
      <c r="U65" s="100">
        <v>140.87899999999999</v>
      </c>
      <c r="V65" s="100">
        <v>143.42899999999997</v>
      </c>
      <c r="W65" s="100">
        <v>145.80099999999999</v>
      </c>
      <c r="X65" s="100">
        <v>147.96</v>
      </c>
      <c r="Y65" s="100">
        <v>149.94999999999999</v>
      </c>
      <c r="Z65" s="100">
        <v>153.50800000000001</v>
      </c>
      <c r="AA65" s="100">
        <v>156.821</v>
      </c>
      <c r="AB65" s="100">
        <v>159.62299999999999</v>
      </c>
      <c r="AC65" s="100">
        <v>161.65</v>
      </c>
      <c r="AD65" s="100">
        <v>162.815</v>
      </c>
      <c r="AE65" s="100"/>
      <c r="AF65" s="100"/>
      <c r="AG65" s="100">
        <f t="shared" si="16"/>
        <v>100</v>
      </c>
      <c r="AH65" s="100">
        <f t="shared" si="17"/>
        <v>100.93985815173833</v>
      </c>
      <c r="AI65" s="100">
        <f t="shared" si="18"/>
        <v>101.74815128464923</v>
      </c>
      <c r="AJ65" s="100">
        <f t="shared" si="19"/>
        <v>102.50427208250792</v>
      </c>
      <c r="AK65" s="100">
        <f t="shared" si="20"/>
        <v>103.36473755047111</v>
      </c>
      <c r="AL65" s="100">
        <f t="shared" si="21"/>
        <v>104.49816262646124</v>
      </c>
      <c r="AM65" s="100">
        <f t="shared" si="22"/>
        <v>106.52154188153101</v>
      </c>
      <c r="AN65" s="100">
        <f t="shared" si="23"/>
        <v>108.44964991607058</v>
      </c>
      <c r="AO65" s="100">
        <f t="shared" si="24"/>
        <v>110.24316844859135</v>
      </c>
      <c r="AP65" s="100">
        <f t="shared" si="25"/>
        <v>111.87563325116822</v>
      </c>
      <c r="AQ65" s="100">
        <f t="shared" si="26"/>
        <v>113.38031363890696</v>
      </c>
      <c r="AR65" s="100">
        <f t="shared" si="27"/>
        <v>116.07059143768809</v>
      </c>
      <c r="AS65" s="100">
        <f t="shared" si="28"/>
        <v>118.57561964099386</v>
      </c>
      <c r="AT65" s="100">
        <f t="shared" si="29"/>
        <v>120.69427011659384</v>
      </c>
      <c r="AU65" s="100">
        <f t="shared" si="30"/>
        <v>122.22692697385335</v>
      </c>
      <c r="AV65" s="100">
        <f t="shared" si="31"/>
        <v>123.1078077033587</v>
      </c>
      <c r="AW65" s="3"/>
      <c r="AX65" s="3"/>
      <c r="AY65" s="3"/>
      <c r="AZ65" s="3"/>
      <c r="BA65" s="3"/>
      <c r="BB65" s="3"/>
      <c r="BC65" s="3"/>
      <c r="BD65" s="3"/>
      <c r="BE65" s="3"/>
      <c r="BF65" s="3"/>
      <c r="BG65" s="3"/>
    </row>
    <row r="66" spans="1:61" s="9" customFormat="1">
      <c r="A66" s="146"/>
      <c r="B66" s="146"/>
      <c r="C66" s="7" t="s">
        <v>54</v>
      </c>
      <c r="D66" s="7" t="s">
        <v>56</v>
      </c>
      <c r="E66" s="87">
        <v>59</v>
      </c>
      <c r="F66" s="87">
        <v>59.998999999999995</v>
      </c>
      <c r="G66" s="87">
        <v>66.635999999999996</v>
      </c>
      <c r="H66" s="87">
        <v>73.600999999999999</v>
      </c>
      <c r="I66" s="87">
        <v>75.394999999999996</v>
      </c>
      <c r="J66" s="87">
        <v>72.623000000000005</v>
      </c>
      <c r="K66" s="87">
        <v>68.281999999999982</v>
      </c>
      <c r="L66" s="87">
        <v>63.066000000000003</v>
      </c>
      <c r="M66" s="87">
        <v>66.262</v>
      </c>
      <c r="N66" s="87">
        <v>75.234999999999985</v>
      </c>
      <c r="O66" s="87">
        <v>82.614999999999995</v>
      </c>
      <c r="P66" s="87">
        <v>83.325999999999993</v>
      </c>
      <c r="Q66" s="87">
        <v>83.830999999999989</v>
      </c>
      <c r="R66" s="87">
        <v>84.219000000000008</v>
      </c>
      <c r="S66" s="87">
        <v>84.64200000000001</v>
      </c>
      <c r="T66" s="87">
        <v>85.262000000000015</v>
      </c>
      <c r="U66" s="87">
        <v>85.720999999999989</v>
      </c>
      <c r="V66" s="87">
        <v>86.402999999999992</v>
      </c>
      <c r="W66" s="87">
        <v>87.317999999999998</v>
      </c>
      <c r="X66" s="87">
        <v>88.418000000000006</v>
      </c>
      <c r="Y66" s="87">
        <v>89.611999999999995</v>
      </c>
      <c r="Z66" s="87">
        <v>90.462000000000003</v>
      </c>
      <c r="AA66" s="87">
        <v>91.26</v>
      </c>
      <c r="AB66" s="87">
        <v>91.936999999999998</v>
      </c>
      <c r="AC66" s="87">
        <v>92.453000000000017</v>
      </c>
      <c r="AD66" s="87">
        <v>92.820000000000022</v>
      </c>
      <c r="AE66" s="87"/>
      <c r="AF66" s="87"/>
      <c r="AG66" s="87">
        <f t="shared" si="16"/>
        <v>100</v>
      </c>
      <c r="AH66" s="87">
        <f t="shared" si="17"/>
        <v>100.86061853174361</v>
      </c>
      <c r="AI66" s="87">
        <f t="shared" si="18"/>
        <v>101.4718876717303</v>
      </c>
      <c r="AJ66" s="87">
        <f t="shared" si="19"/>
        <v>101.9415360406706</v>
      </c>
      <c r="AK66" s="87">
        <f t="shared" si="20"/>
        <v>102.45354959753072</v>
      </c>
      <c r="AL66" s="87">
        <f t="shared" si="21"/>
        <v>103.20401864068272</v>
      </c>
      <c r="AM66" s="87">
        <f t="shared" si="22"/>
        <v>103.75960781940326</v>
      </c>
      <c r="AN66" s="87">
        <f t="shared" si="23"/>
        <v>104.58512376687041</v>
      </c>
      <c r="AO66" s="87">
        <f t="shared" si="24"/>
        <v>105.69267082248987</v>
      </c>
      <c r="AP66" s="87">
        <f t="shared" si="25"/>
        <v>107.02414815711434</v>
      </c>
      <c r="AQ66" s="87">
        <f t="shared" si="26"/>
        <v>108.46940628215216</v>
      </c>
      <c r="AR66" s="87">
        <f t="shared" si="27"/>
        <v>109.4982751316347</v>
      </c>
      <c r="AS66" s="87">
        <f t="shared" si="28"/>
        <v>110.46420141620771</v>
      </c>
      <c r="AT66" s="87">
        <f t="shared" si="29"/>
        <v>111.28366519397204</v>
      </c>
      <c r="AU66" s="87">
        <f t="shared" si="30"/>
        <v>111.908249107305</v>
      </c>
      <c r="AV66" s="87">
        <f t="shared" si="31"/>
        <v>112.35247836349333</v>
      </c>
      <c r="AW66" s="10"/>
      <c r="AX66" s="10"/>
      <c r="AY66" s="10"/>
      <c r="AZ66" s="10"/>
      <c r="BA66" s="10"/>
      <c r="BB66" s="10"/>
      <c r="BC66" s="10"/>
      <c r="BD66" s="10"/>
      <c r="BE66" s="10"/>
      <c r="BF66" s="10"/>
      <c r="BG66" s="10"/>
    </row>
    <row r="67" spans="1:61" s="2" customFormat="1">
      <c r="A67" s="146"/>
      <c r="B67" s="146"/>
      <c r="C67" s="17" t="s">
        <v>54</v>
      </c>
      <c r="D67" s="17" t="s">
        <v>57</v>
      </c>
      <c r="E67" s="86">
        <v>48.001999999999995</v>
      </c>
      <c r="F67" s="86">
        <v>43.000999999999998</v>
      </c>
      <c r="G67" s="86">
        <v>41.844000000000001</v>
      </c>
      <c r="H67" s="86">
        <v>43.265999999999998</v>
      </c>
      <c r="I67" s="86">
        <v>46.866</v>
      </c>
      <c r="J67" s="86">
        <v>54.257999999999996</v>
      </c>
      <c r="K67" s="86">
        <v>57.091999999999999</v>
      </c>
      <c r="L67" s="86">
        <v>55.682000000000002</v>
      </c>
      <c r="M67" s="86">
        <v>50.60199999999999</v>
      </c>
      <c r="N67" s="86">
        <v>48.131</v>
      </c>
      <c r="O67" s="86">
        <v>49.639000000000003</v>
      </c>
      <c r="P67" s="86">
        <v>50.170999999999992</v>
      </c>
      <c r="Q67" s="86">
        <v>50.735000000000007</v>
      </c>
      <c r="R67" s="86">
        <v>51.347000000000008</v>
      </c>
      <c r="S67" s="86">
        <v>52.062000000000005</v>
      </c>
      <c r="T67" s="86">
        <v>52.941000000000003</v>
      </c>
      <c r="U67" s="86">
        <v>55.158000000000008</v>
      </c>
      <c r="V67" s="86">
        <v>57.026000000000003</v>
      </c>
      <c r="W67" s="86">
        <v>58.483000000000004</v>
      </c>
      <c r="X67" s="86">
        <v>59.541999999999994</v>
      </c>
      <c r="Y67" s="86">
        <v>60.338000000000001</v>
      </c>
      <c r="Z67" s="86">
        <v>63.045999999999992</v>
      </c>
      <c r="AA67" s="86">
        <v>65.561000000000007</v>
      </c>
      <c r="AB67" s="86">
        <v>67.685999999999993</v>
      </c>
      <c r="AC67" s="86">
        <v>69.197000000000003</v>
      </c>
      <c r="AD67" s="86">
        <v>69.995000000000005</v>
      </c>
      <c r="AE67" s="86"/>
      <c r="AF67" s="86"/>
      <c r="AG67" s="86">
        <f t="shared" si="16"/>
        <v>100</v>
      </c>
      <c r="AH67" s="86">
        <f t="shared" si="17"/>
        <v>101.07173794798443</v>
      </c>
      <c r="AI67" s="86">
        <f t="shared" si="18"/>
        <v>102.20794133644917</v>
      </c>
      <c r="AJ67" s="86">
        <f t="shared" si="19"/>
        <v>103.44084288563428</v>
      </c>
      <c r="AK67" s="86">
        <f t="shared" si="20"/>
        <v>104.88124257136526</v>
      </c>
      <c r="AL67" s="86">
        <f t="shared" si="21"/>
        <v>106.65202763955762</v>
      </c>
      <c r="AM67" s="86">
        <f t="shared" si="22"/>
        <v>111.11827393783116</v>
      </c>
      <c r="AN67" s="86">
        <f t="shared" si="23"/>
        <v>114.88144402586676</v>
      </c>
      <c r="AO67" s="86">
        <f t="shared" si="24"/>
        <v>117.81663611273395</v>
      </c>
      <c r="AP67" s="86">
        <f t="shared" si="25"/>
        <v>119.95003928362777</v>
      </c>
      <c r="AQ67" s="86">
        <f t="shared" si="26"/>
        <v>121.55361711557444</v>
      </c>
      <c r="AR67" s="86">
        <f t="shared" si="27"/>
        <v>127.00900501621706</v>
      </c>
      <c r="AS67" s="86">
        <f t="shared" si="28"/>
        <v>132.07558572896312</v>
      </c>
      <c r="AT67" s="86">
        <f t="shared" si="29"/>
        <v>136.35649388585585</v>
      </c>
      <c r="AU67" s="86">
        <f t="shared" si="30"/>
        <v>139.40047140353352</v>
      </c>
      <c r="AV67" s="86">
        <f t="shared" si="31"/>
        <v>141.00807832551018</v>
      </c>
      <c r="AW67" s="1"/>
      <c r="AX67" s="1"/>
      <c r="AY67" s="1"/>
      <c r="AZ67" s="1"/>
      <c r="BA67" s="1"/>
      <c r="BB67" s="1"/>
      <c r="BC67" s="1"/>
      <c r="BD67" s="1"/>
      <c r="BE67" s="1"/>
      <c r="BF67" s="1"/>
      <c r="BG67" s="1"/>
    </row>
    <row r="68" spans="1:61" s="2" customFormat="1">
      <c r="A68" s="145" t="s">
        <v>20</v>
      </c>
      <c r="B68" s="145"/>
      <c r="C68" s="59" t="s">
        <v>55</v>
      </c>
      <c r="D68" s="59"/>
      <c r="E68" s="100">
        <v>17275.264999999999</v>
      </c>
      <c r="F68" s="100">
        <v>20396.432999999997</v>
      </c>
      <c r="G68" s="100">
        <v>24223.332999999995</v>
      </c>
      <c r="H68" s="100">
        <v>28816.086000000003</v>
      </c>
      <c r="I68" s="100">
        <v>33959.326999999997</v>
      </c>
      <c r="J68" s="100">
        <v>40209.729000000007</v>
      </c>
      <c r="K68" s="100">
        <v>45087.743000000009</v>
      </c>
      <c r="L68" s="100">
        <v>48859.254999999997</v>
      </c>
      <c r="M68" s="100">
        <v>51968.534999999989</v>
      </c>
      <c r="N68" s="100">
        <v>54809.603999999999</v>
      </c>
      <c r="O68" s="100">
        <v>55499.704000000005</v>
      </c>
      <c r="P68" s="100">
        <v>55502.991999999984</v>
      </c>
      <c r="Q68" s="100">
        <v>55495.165999999997</v>
      </c>
      <c r="R68" s="100">
        <v>55510.036000000007</v>
      </c>
      <c r="S68" s="100">
        <v>55587.147999999994</v>
      </c>
      <c r="T68" s="100">
        <v>55750.196999999993</v>
      </c>
      <c r="U68" s="100">
        <v>55941.261000000006</v>
      </c>
      <c r="V68" s="100">
        <v>56195.979999999996</v>
      </c>
      <c r="W68" s="100">
        <v>56481.616000000009</v>
      </c>
      <c r="X68" s="100">
        <v>56753.164000000004</v>
      </c>
      <c r="Y68" s="100">
        <v>56981.544999999998</v>
      </c>
      <c r="Z68" s="100">
        <v>57181.317999999992</v>
      </c>
      <c r="AA68" s="100">
        <v>57350.708000000006</v>
      </c>
      <c r="AB68" s="100">
        <v>57483.245999999999</v>
      </c>
      <c r="AC68" s="100">
        <v>57572.772000000012</v>
      </c>
      <c r="AD68" s="100">
        <v>57616.544000000009</v>
      </c>
      <c r="AE68" s="100"/>
      <c r="AF68" s="100"/>
      <c r="AG68" s="100">
        <f t="shared" si="16"/>
        <v>100</v>
      </c>
      <c r="AH68" s="100">
        <f t="shared" si="17"/>
        <v>100.00592435592085</v>
      </c>
      <c r="AI68" s="100">
        <f t="shared" si="18"/>
        <v>99.991823379814775</v>
      </c>
      <c r="AJ68" s="100">
        <f t="shared" si="19"/>
        <v>100.01861631550324</v>
      </c>
      <c r="AK68" s="100">
        <f t="shared" si="20"/>
        <v>100.15755759706393</v>
      </c>
      <c r="AL68" s="100">
        <f t="shared" si="21"/>
        <v>100.45134114589149</v>
      </c>
      <c r="AM68" s="100">
        <f t="shared" si="22"/>
        <v>100.79560244141122</v>
      </c>
      <c r="AN68" s="100">
        <f t="shared" si="23"/>
        <v>101.25455804232757</v>
      </c>
      <c r="AO68" s="100">
        <f t="shared" si="24"/>
        <v>101.76922024665214</v>
      </c>
      <c r="AP68" s="100">
        <f t="shared" si="25"/>
        <v>102.25849853181199</v>
      </c>
      <c r="AQ68" s="100">
        <f t="shared" si="26"/>
        <v>102.66999802377323</v>
      </c>
      <c r="AR68" s="100">
        <f t="shared" si="27"/>
        <v>103.02995129487536</v>
      </c>
      <c r="AS68" s="100">
        <f t="shared" si="28"/>
        <v>103.33516012986304</v>
      </c>
      <c r="AT68" s="100">
        <f t="shared" si="29"/>
        <v>103.57396861071547</v>
      </c>
      <c r="AU68" s="100">
        <f t="shared" si="30"/>
        <v>103.7352775791381</v>
      </c>
      <c r="AV68" s="100">
        <f t="shared" si="31"/>
        <v>103.81414646824064</v>
      </c>
      <c r="AW68" s="3"/>
      <c r="AX68" s="3"/>
      <c r="AY68" s="3"/>
      <c r="AZ68" s="3"/>
      <c r="BA68" s="3"/>
      <c r="BB68" s="3"/>
      <c r="BC68" s="3"/>
      <c r="BD68" s="3"/>
      <c r="BE68" s="3"/>
      <c r="BF68" s="3"/>
      <c r="BG68" s="3"/>
    </row>
    <row r="69" spans="1:61" s="9" customFormat="1">
      <c r="A69" s="146"/>
      <c r="B69" s="146"/>
      <c r="C69" s="7" t="s">
        <v>54</v>
      </c>
      <c r="D69" s="7" t="s">
        <v>56</v>
      </c>
      <c r="E69" s="87">
        <v>11892.707999999999</v>
      </c>
      <c r="F69" s="87">
        <v>14543.804999999998</v>
      </c>
      <c r="G69" s="87">
        <v>17533.303</v>
      </c>
      <c r="H69" s="87">
        <v>20927.093000000001</v>
      </c>
      <c r="I69" s="87">
        <v>24203.97</v>
      </c>
      <c r="J69" s="87">
        <v>28290.805</v>
      </c>
      <c r="K69" s="87">
        <v>31393.008000000002</v>
      </c>
      <c r="L69" s="87">
        <v>33113.81</v>
      </c>
      <c r="M69" s="87">
        <v>33332.392999999996</v>
      </c>
      <c r="N69" s="87">
        <v>34055.337000000007</v>
      </c>
      <c r="O69" s="87">
        <v>34844.570999999996</v>
      </c>
      <c r="P69" s="87">
        <v>34911.534999999989</v>
      </c>
      <c r="Q69" s="87">
        <v>34937.68</v>
      </c>
      <c r="R69" s="87">
        <v>34945.4</v>
      </c>
      <c r="S69" s="87">
        <v>34970.144999999997</v>
      </c>
      <c r="T69" s="87">
        <v>35032.013999999996</v>
      </c>
      <c r="U69" s="87">
        <v>35007.595000000001</v>
      </c>
      <c r="V69" s="87">
        <v>35007.154000000002</v>
      </c>
      <c r="W69" s="87">
        <v>35012.408000000003</v>
      </c>
      <c r="X69" s="87">
        <v>35000.671000000002</v>
      </c>
      <c r="Y69" s="87">
        <v>34960.861000000004</v>
      </c>
      <c r="Z69" s="87">
        <v>34907.436999999998</v>
      </c>
      <c r="AA69" s="87">
        <v>34847.148000000001</v>
      </c>
      <c r="AB69" s="87">
        <v>34775.974000000002</v>
      </c>
      <c r="AC69" s="87">
        <v>34689.062000000005</v>
      </c>
      <c r="AD69" s="87">
        <v>34585.254000000008</v>
      </c>
      <c r="AE69" s="87"/>
      <c r="AF69" s="87"/>
      <c r="AG69" s="87">
        <f t="shared" ref="AG69:AG100" si="32">O69/$O69*100</f>
        <v>100</v>
      </c>
      <c r="AH69" s="87">
        <f t="shared" ref="AH69:AH100" si="33">P69/$O69*100</f>
        <v>100.19217914894114</v>
      </c>
      <c r="AI69" s="87">
        <f t="shared" ref="AI69:AI100" si="34">Q69/$O69*100</f>
        <v>100.26721235856226</v>
      </c>
      <c r="AJ69" s="87">
        <f t="shared" ref="AJ69:AJ100" si="35">R69/$O69*100</f>
        <v>100.28936789033793</v>
      </c>
      <c r="AK69" s="87">
        <f t="shared" ref="AK69:AK100" si="36">S69/$O69*100</f>
        <v>100.36038325740904</v>
      </c>
      <c r="AL69" s="87">
        <f t="shared" ref="AL69:AL100" si="37">T69/$O69*100</f>
        <v>100.53794032935575</v>
      </c>
      <c r="AM69" s="87">
        <f t="shared" ref="AM69:AM100" si="38">U69/$O69*100</f>
        <v>100.46786054562131</v>
      </c>
      <c r="AN69" s="87">
        <f t="shared" ref="AN69:AN100" si="39">V69/$O69*100</f>
        <v>100.46659492521806</v>
      </c>
      <c r="AO69" s="87">
        <f t="shared" ref="AO69:AO100" si="40">W69/$O69*100</f>
        <v>100.48167331433069</v>
      </c>
      <c r="AP69" s="87">
        <f t="shared" ref="AP69:AP100" si="41">X69/$O69*100</f>
        <v>100.44798944432407</v>
      </c>
      <c r="AQ69" s="87">
        <f t="shared" ref="AQ69:AQ100" si="42">Y69/$O69*100</f>
        <v>100.33373922152752</v>
      </c>
      <c r="AR69" s="87">
        <f t="shared" ref="AR69:AR100" si="43">Z69/$O69*100</f>
        <v>100.18041834981983</v>
      </c>
      <c r="AS69" s="87">
        <f t="shared" ref="AS69:AS100" si="44">AA69/$O69*100</f>
        <v>100.00739570017953</v>
      </c>
      <c r="AT69" s="87">
        <f t="shared" ref="AT69:AT100" si="45">AB69/$O69*100</f>
        <v>99.803134324713042</v>
      </c>
      <c r="AU69" s="87">
        <f t="shared" ref="AU69:AU100" si="46">AC69/$O69*100</f>
        <v>99.553706659209567</v>
      </c>
      <c r="AV69" s="87">
        <f t="shared" ref="AV69:AV100" si="47">AD69/$O69*100</f>
        <v>99.255789373902786</v>
      </c>
      <c r="AW69" s="10"/>
      <c r="AX69" s="10"/>
      <c r="AY69" s="10"/>
      <c r="AZ69" s="10"/>
      <c r="BA69" s="10"/>
      <c r="BB69" s="10"/>
      <c r="BC69" s="10"/>
      <c r="BD69" s="10"/>
      <c r="BE69" s="10"/>
      <c r="BF69" s="10"/>
      <c r="BG69" s="10"/>
    </row>
    <row r="70" spans="1:61" s="2" customFormat="1">
      <c r="A70" s="146"/>
      <c r="B70" s="146"/>
      <c r="C70" s="17" t="s">
        <v>54</v>
      </c>
      <c r="D70" s="17" t="s">
        <v>57</v>
      </c>
      <c r="E70" s="86">
        <v>5382.5570000000007</v>
      </c>
      <c r="F70" s="86">
        <v>5852.6279999999997</v>
      </c>
      <c r="G70" s="86">
        <v>6690.0300000000007</v>
      </c>
      <c r="H70" s="86">
        <v>7888.9930000000004</v>
      </c>
      <c r="I70" s="86">
        <v>9755.3570000000018</v>
      </c>
      <c r="J70" s="86">
        <v>11918.923999999999</v>
      </c>
      <c r="K70" s="86">
        <v>13694.734999999999</v>
      </c>
      <c r="L70" s="86">
        <v>15745.445000000002</v>
      </c>
      <c r="M70" s="86">
        <v>18636.142</v>
      </c>
      <c r="N70" s="86">
        <v>20754.267</v>
      </c>
      <c r="O70" s="86">
        <v>20655.132999999998</v>
      </c>
      <c r="P70" s="86">
        <v>20591.456999999999</v>
      </c>
      <c r="Q70" s="86">
        <v>20557.485999999997</v>
      </c>
      <c r="R70" s="86">
        <v>20564.635999999999</v>
      </c>
      <c r="S70" s="86">
        <v>20617.002999999997</v>
      </c>
      <c r="T70" s="86">
        <v>20718.183000000001</v>
      </c>
      <c r="U70" s="86">
        <v>20933.666000000001</v>
      </c>
      <c r="V70" s="86">
        <v>21188.826000000001</v>
      </c>
      <c r="W70" s="86">
        <v>21469.207999999999</v>
      </c>
      <c r="X70" s="86">
        <v>21752.492999999999</v>
      </c>
      <c r="Y70" s="86">
        <v>22020.683999999997</v>
      </c>
      <c r="Z70" s="86">
        <v>22273.880999999998</v>
      </c>
      <c r="AA70" s="86">
        <v>22503.560000000005</v>
      </c>
      <c r="AB70" s="86">
        <v>22707.272000000001</v>
      </c>
      <c r="AC70" s="86">
        <v>22883.71</v>
      </c>
      <c r="AD70" s="86">
        <v>23031.29</v>
      </c>
      <c r="AE70" s="86"/>
      <c r="AF70" s="86"/>
      <c r="AG70" s="86">
        <f t="shared" si="32"/>
        <v>100</v>
      </c>
      <c r="AH70" s="86">
        <f t="shared" si="33"/>
        <v>99.69171827651752</v>
      </c>
      <c r="AI70" s="86">
        <f t="shared" si="34"/>
        <v>99.527250683885697</v>
      </c>
      <c r="AJ70" s="86">
        <f t="shared" si="35"/>
        <v>99.561866776650632</v>
      </c>
      <c r="AK70" s="86">
        <f t="shared" si="36"/>
        <v>99.815396976625621</v>
      </c>
      <c r="AL70" s="86">
        <f t="shared" si="37"/>
        <v>100.30525099983623</v>
      </c>
      <c r="AM70" s="86">
        <f t="shared" si="38"/>
        <v>101.34849289036292</v>
      </c>
      <c r="AN70" s="86">
        <f t="shared" si="39"/>
        <v>102.5838274679713</v>
      </c>
      <c r="AO70" s="86">
        <f t="shared" si="40"/>
        <v>103.9412721283373</v>
      </c>
      <c r="AP70" s="86">
        <f t="shared" si="41"/>
        <v>105.31277140650705</v>
      </c>
      <c r="AQ70" s="86">
        <f t="shared" si="42"/>
        <v>106.61119441835596</v>
      </c>
      <c r="AR70" s="86">
        <f t="shared" si="43"/>
        <v>107.83702530504161</v>
      </c>
      <c r="AS70" s="86">
        <f t="shared" si="44"/>
        <v>108.94899587429434</v>
      </c>
      <c r="AT70" s="86">
        <f t="shared" si="45"/>
        <v>109.9352495091656</v>
      </c>
      <c r="AU70" s="86">
        <f t="shared" si="46"/>
        <v>110.7894584847263</v>
      </c>
      <c r="AV70" s="86">
        <f t="shared" si="47"/>
        <v>111.50395400504081</v>
      </c>
      <c r="AW70" s="1"/>
      <c r="AX70" s="1"/>
      <c r="AY70" s="1"/>
      <c r="AZ70" s="1"/>
      <c r="BA70" s="1"/>
      <c r="BB70" s="1"/>
      <c r="BC70" s="1"/>
      <c r="BD70" s="1"/>
      <c r="BE70" s="1"/>
      <c r="BF70" s="1"/>
      <c r="BG70" s="1"/>
    </row>
    <row r="71" spans="1:61" s="2" customFormat="1">
      <c r="A71" s="145" t="s">
        <v>19</v>
      </c>
      <c r="B71" s="145"/>
      <c r="C71" s="59" t="s">
        <v>55</v>
      </c>
      <c r="D71" s="59"/>
      <c r="E71" s="100">
        <v>4538.5</v>
      </c>
      <c r="F71" s="100">
        <v>4821.9870000000001</v>
      </c>
      <c r="G71" s="100">
        <v>5159.8420000000006</v>
      </c>
      <c r="H71" s="100">
        <v>5564.357</v>
      </c>
      <c r="I71" s="100">
        <v>5852.567</v>
      </c>
      <c r="J71" s="100">
        <v>5783.6879999999992</v>
      </c>
      <c r="K71" s="100">
        <v>5610.7959999999994</v>
      </c>
      <c r="L71" s="100">
        <v>5324.1639999999989</v>
      </c>
      <c r="M71" s="100">
        <v>5062.0999999999995</v>
      </c>
      <c r="N71" s="100">
        <v>4872.2060000000001</v>
      </c>
      <c r="O71" s="100">
        <v>4832.128999999999</v>
      </c>
      <c r="P71" s="100">
        <v>4845.7139999999999</v>
      </c>
      <c r="Q71" s="100">
        <v>4871.9280000000017</v>
      </c>
      <c r="R71" s="100">
        <v>4904.2160000000003</v>
      </c>
      <c r="S71" s="100">
        <v>4932.6290000000008</v>
      </c>
      <c r="T71" s="100">
        <v>4950.8739999999998</v>
      </c>
      <c r="U71" s="100">
        <v>4975.527000000001</v>
      </c>
      <c r="V71" s="100">
        <v>4985.7020000000011</v>
      </c>
      <c r="W71" s="100">
        <v>4984.201</v>
      </c>
      <c r="X71" s="100">
        <v>4977.2339999999995</v>
      </c>
      <c r="Y71" s="100">
        <v>4968.0199999999995</v>
      </c>
      <c r="Z71" s="100">
        <v>4959.7150000000011</v>
      </c>
      <c r="AA71" s="100">
        <v>4952.54</v>
      </c>
      <c r="AB71" s="100">
        <v>4943.9259999999995</v>
      </c>
      <c r="AC71" s="100">
        <v>4930.3609999999999</v>
      </c>
      <c r="AD71" s="100">
        <v>4910.972999999999</v>
      </c>
      <c r="AE71" s="100"/>
      <c r="AF71" s="100"/>
      <c r="AG71" s="100">
        <f t="shared" si="32"/>
        <v>100</v>
      </c>
      <c r="AH71" s="100">
        <f t="shared" si="33"/>
        <v>100.28113901760489</v>
      </c>
      <c r="AI71" s="100">
        <f t="shared" si="34"/>
        <v>100.82363281278299</v>
      </c>
      <c r="AJ71" s="100">
        <f t="shared" si="35"/>
        <v>101.49182689452209</v>
      </c>
      <c r="AK71" s="100">
        <f t="shared" si="36"/>
        <v>102.07982858073537</v>
      </c>
      <c r="AL71" s="100">
        <f t="shared" si="37"/>
        <v>102.45740542108874</v>
      </c>
      <c r="AM71" s="100">
        <f t="shared" si="38"/>
        <v>102.96759461512725</v>
      </c>
      <c r="AN71" s="100">
        <f t="shared" si="39"/>
        <v>103.17816432466935</v>
      </c>
      <c r="AO71" s="100">
        <f t="shared" si="40"/>
        <v>103.14710141223466</v>
      </c>
      <c r="AP71" s="100">
        <f t="shared" si="41"/>
        <v>103.00292065878209</v>
      </c>
      <c r="AQ71" s="100">
        <f t="shared" si="42"/>
        <v>102.8122386633304</v>
      </c>
      <c r="AR71" s="100">
        <f t="shared" si="43"/>
        <v>102.64036825175822</v>
      </c>
      <c r="AS71" s="100">
        <f t="shared" si="44"/>
        <v>102.49188297746193</v>
      </c>
      <c r="AT71" s="100">
        <f t="shared" si="45"/>
        <v>102.31361786905939</v>
      </c>
      <c r="AU71" s="100">
        <f t="shared" si="46"/>
        <v>102.0328927476895</v>
      </c>
      <c r="AV71" s="100">
        <f t="shared" si="47"/>
        <v>101.63166173750741</v>
      </c>
      <c r="AW71" s="3"/>
      <c r="AX71" s="3"/>
      <c r="AY71" s="3"/>
      <c r="AZ71" s="3"/>
      <c r="BA71" s="3"/>
      <c r="BB71" s="3"/>
      <c r="BC71" s="3"/>
      <c r="BD71" s="3"/>
      <c r="BE71" s="3"/>
      <c r="BF71" s="3"/>
      <c r="BG71" s="3"/>
    </row>
    <row r="72" spans="1:61" s="9" customFormat="1">
      <c r="A72" s="146"/>
      <c r="B72" s="146"/>
      <c r="C72" s="7" t="s">
        <v>54</v>
      </c>
      <c r="D72" s="7" t="s">
        <v>56</v>
      </c>
      <c r="E72" s="87">
        <v>2927.9700000000007</v>
      </c>
      <c r="F72" s="87">
        <v>3211.183</v>
      </c>
      <c r="G72" s="87">
        <v>3441.0910000000003</v>
      </c>
      <c r="H72" s="87">
        <v>3473.4319999999998</v>
      </c>
      <c r="I72" s="87">
        <v>3565.9180000000001</v>
      </c>
      <c r="J72" s="87">
        <v>3477.2860000000005</v>
      </c>
      <c r="K72" s="87">
        <v>3158.8539999999994</v>
      </c>
      <c r="L72" s="87">
        <v>2823.4259999999999</v>
      </c>
      <c r="M72" s="87">
        <v>2724.4919999999997</v>
      </c>
      <c r="N72" s="87">
        <v>2841.9479999999999</v>
      </c>
      <c r="O72" s="87">
        <v>2941.2240000000002</v>
      </c>
      <c r="P72" s="87">
        <v>2951.8969999999999</v>
      </c>
      <c r="Q72" s="87">
        <v>2967.5200000000004</v>
      </c>
      <c r="R72" s="87">
        <v>2984.4449999999997</v>
      </c>
      <c r="S72" s="87">
        <v>2996.1550000000007</v>
      </c>
      <c r="T72" s="87">
        <v>2998.5219999999999</v>
      </c>
      <c r="U72" s="87">
        <v>3000.4870000000001</v>
      </c>
      <c r="V72" s="87">
        <v>2987.3390000000004</v>
      </c>
      <c r="W72" s="87">
        <v>2964.8980000000001</v>
      </c>
      <c r="X72" s="87">
        <v>2942.0549999999998</v>
      </c>
      <c r="Y72" s="87">
        <v>2923.2220000000002</v>
      </c>
      <c r="Z72" s="87">
        <v>2900.8080000000004</v>
      </c>
      <c r="AA72" s="87">
        <v>2885.2860000000001</v>
      </c>
      <c r="AB72" s="87">
        <v>2873.2709999999997</v>
      </c>
      <c r="AC72" s="87">
        <v>2858.4229999999998</v>
      </c>
      <c r="AD72" s="87">
        <v>2838.1489999999999</v>
      </c>
      <c r="AE72" s="87"/>
      <c r="AF72" s="87"/>
      <c r="AG72" s="87">
        <f t="shared" si="32"/>
        <v>100</v>
      </c>
      <c r="AH72" s="87">
        <f t="shared" si="33"/>
        <v>100.36287613592162</v>
      </c>
      <c r="AI72" s="87">
        <f t="shared" si="34"/>
        <v>100.89404955215923</v>
      </c>
      <c r="AJ72" s="87">
        <f t="shared" si="35"/>
        <v>101.46949025303749</v>
      </c>
      <c r="AK72" s="87">
        <f t="shared" si="36"/>
        <v>101.8676238191991</v>
      </c>
      <c r="AL72" s="87">
        <f t="shared" si="37"/>
        <v>101.94810051869561</v>
      </c>
      <c r="AM72" s="87">
        <f t="shared" si="38"/>
        <v>102.01490943906346</v>
      </c>
      <c r="AN72" s="87">
        <f t="shared" si="39"/>
        <v>101.56788466298386</v>
      </c>
      <c r="AO72" s="87">
        <f t="shared" si="40"/>
        <v>100.80490299276764</v>
      </c>
      <c r="AP72" s="87">
        <f t="shared" si="41"/>
        <v>100.02825354342274</v>
      </c>
      <c r="AQ72" s="87">
        <f t="shared" si="42"/>
        <v>99.38794189085904</v>
      </c>
      <c r="AR72" s="87">
        <f t="shared" si="43"/>
        <v>98.625878205808206</v>
      </c>
      <c r="AS72" s="87">
        <f t="shared" si="44"/>
        <v>98.098138734078049</v>
      </c>
      <c r="AT72" s="87">
        <f t="shared" si="45"/>
        <v>97.689635335492966</v>
      </c>
      <c r="AU72" s="87">
        <f t="shared" si="46"/>
        <v>97.184811493446261</v>
      </c>
      <c r="AV72" s="87">
        <f t="shared" si="47"/>
        <v>96.495506632612802</v>
      </c>
      <c r="AW72" s="10"/>
      <c r="AX72" s="10"/>
      <c r="AY72" s="10"/>
      <c r="AZ72" s="10"/>
      <c r="BA72" s="10"/>
      <c r="BB72" s="10"/>
      <c r="BC72" s="10"/>
      <c r="BD72" s="10"/>
      <c r="BE72" s="10"/>
      <c r="BF72" s="10"/>
      <c r="BG72" s="10"/>
    </row>
    <row r="73" spans="1:61" s="2" customFormat="1">
      <c r="A73" s="146"/>
      <c r="B73" s="146"/>
      <c r="C73" s="17" t="s">
        <v>54</v>
      </c>
      <c r="D73" s="17" t="s">
        <v>57</v>
      </c>
      <c r="E73" s="86">
        <v>1610.5300000000002</v>
      </c>
      <c r="F73" s="86">
        <v>1610.8039999999999</v>
      </c>
      <c r="G73" s="86">
        <v>1718.751</v>
      </c>
      <c r="H73" s="86">
        <v>2090.9249999999997</v>
      </c>
      <c r="I73" s="86">
        <v>2286.6489999999999</v>
      </c>
      <c r="J73" s="86">
        <v>2306.402</v>
      </c>
      <c r="K73" s="86">
        <v>2451.942</v>
      </c>
      <c r="L73" s="86">
        <v>2500.7380000000003</v>
      </c>
      <c r="M73" s="86">
        <v>2337.6080000000002</v>
      </c>
      <c r="N73" s="86">
        <v>2030.2579999999998</v>
      </c>
      <c r="O73" s="86">
        <v>1890.9050000000002</v>
      </c>
      <c r="P73" s="86">
        <v>1893.8169999999998</v>
      </c>
      <c r="Q73" s="86">
        <v>1904.4079999999999</v>
      </c>
      <c r="R73" s="86">
        <v>1919.7710000000002</v>
      </c>
      <c r="S73" s="86">
        <v>1936.4740000000002</v>
      </c>
      <c r="T73" s="86">
        <v>1952.3520000000001</v>
      </c>
      <c r="U73" s="86">
        <v>1975.04</v>
      </c>
      <c r="V73" s="86">
        <v>1998.3629999999998</v>
      </c>
      <c r="W73" s="86">
        <v>2019.3029999999999</v>
      </c>
      <c r="X73" s="86">
        <v>2035.1789999999999</v>
      </c>
      <c r="Y73" s="86">
        <v>2044.7980000000002</v>
      </c>
      <c r="Z73" s="86">
        <v>2058.9070000000002</v>
      </c>
      <c r="AA73" s="86">
        <v>2067.2539999999999</v>
      </c>
      <c r="AB73" s="86">
        <v>2070.6549999999997</v>
      </c>
      <c r="AC73" s="86">
        <v>2071.9380000000001</v>
      </c>
      <c r="AD73" s="86">
        <v>2072.8240000000001</v>
      </c>
      <c r="AE73" s="86"/>
      <c r="AF73" s="86"/>
      <c r="AG73" s="86">
        <f t="shared" si="32"/>
        <v>100</v>
      </c>
      <c r="AH73" s="86">
        <f t="shared" si="33"/>
        <v>100.15400033317377</v>
      </c>
      <c r="AI73" s="86">
        <f t="shared" si="34"/>
        <v>100.71410250647175</v>
      </c>
      <c r="AJ73" s="86">
        <f t="shared" si="35"/>
        <v>101.52657061036912</v>
      </c>
      <c r="AK73" s="86">
        <f t="shared" si="36"/>
        <v>102.4099042521967</v>
      </c>
      <c r="AL73" s="86">
        <f t="shared" si="37"/>
        <v>103.24960799194037</v>
      </c>
      <c r="AM73" s="86">
        <f t="shared" si="38"/>
        <v>104.44945674161312</v>
      </c>
      <c r="AN73" s="86">
        <f t="shared" si="39"/>
        <v>105.68288729470807</v>
      </c>
      <c r="AO73" s="86">
        <f t="shared" si="40"/>
        <v>106.79029353669274</v>
      </c>
      <c r="AP73" s="86">
        <f t="shared" si="41"/>
        <v>107.62989150697679</v>
      </c>
      <c r="AQ73" s="86">
        <f t="shared" si="42"/>
        <v>108.13858972291047</v>
      </c>
      <c r="AR73" s="86">
        <f t="shared" si="43"/>
        <v>108.88474037564025</v>
      </c>
      <c r="AS73" s="86">
        <f t="shared" si="44"/>
        <v>109.32616921526991</v>
      </c>
      <c r="AT73" s="86">
        <f t="shared" si="45"/>
        <v>109.50603018131527</v>
      </c>
      <c r="AU73" s="86">
        <f t="shared" si="46"/>
        <v>109.57388128964702</v>
      </c>
      <c r="AV73" s="86">
        <f t="shared" si="47"/>
        <v>109.62073716024865</v>
      </c>
      <c r="AW73" s="1"/>
      <c r="AX73" s="1"/>
      <c r="AY73" s="1"/>
      <c r="AZ73" s="1"/>
      <c r="BA73" s="1"/>
      <c r="BB73" s="1"/>
      <c r="BC73" s="1"/>
      <c r="BD73" s="1"/>
      <c r="BE73" s="1"/>
      <c r="BF73" s="1"/>
      <c r="BG73" s="1"/>
    </row>
    <row r="74" spans="1:61" s="2" customFormat="1">
      <c r="A74" s="145" t="s">
        <v>18</v>
      </c>
      <c r="B74" s="145"/>
      <c r="C74" s="59" t="s">
        <v>55</v>
      </c>
      <c r="D74" s="59"/>
      <c r="E74" s="100">
        <v>827.99900000000002</v>
      </c>
      <c r="F74" s="100">
        <v>954.13000000000011</v>
      </c>
      <c r="G74" s="100">
        <v>1115.3309999999999</v>
      </c>
      <c r="H74" s="100">
        <v>1285.6970000000001</v>
      </c>
      <c r="I74" s="100">
        <v>1386.098</v>
      </c>
      <c r="J74" s="100">
        <v>1477.3080000000002</v>
      </c>
      <c r="K74" s="100">
        <v>1435.1489999999997</v>
      </c>
      <c r="L74" s="100">
        <v>1397.26</v>
      </c>
      <c r="M74" s="100">
        <v>1357.6370000000004</v>
      </c>
      <c r="N74" s="100">
        <v>1401.778</v>
      </c>
      <c r="O74" s="100">
        <v>1406.3250000000003</v>
      </c>
      <c r="P74" s="100">
        <v>1417.1759999999999</v>
      </c>
      <c r="Q74" s="100">
        <v>1432.5529999999999</v>
      </c>
      <c r="R74" s="100">
        <v>1450.8030000000001</v>
      </c>
      <c r="S74" s="100">
        <v>1468.8220000000001</v>
      </c>
      <c r="T74" s="100">
        <v>1484.1660000000004</v>
      </c>
      <c r="U74" s="100">
        <v>1496.9969999999998</v>
      </c>
      <c r="V74" s="100">
        <v>1507.998</v>
      </c>
      <c r="W74" s="100">
        <v>1517.6899999999998</v>
      </c>
      <c r="X74" s="100">
        <v>1526.202</v>
      </c>
      <c r="Y74" s="100">
        <v>1533.136</v>
      </c>
      <c r="Z74" s="100">
        <v>1547.0919999999999</v>
      </c>
      <c r="AA74" s="100">
        <v>1557.299</v>
      </c>
      <c r="AB74" s="100">
        <v>1565.2569999999998</v>
      </c>
      <c r="AC74" s="100">
        <v>1572.6670000000001</v>
      </c>
      <c r="AD74" s="100">
        <v>1579.8540000000003</v>
      </c>
      <c r="AE74" s="100"/>
      <c r="AF74" s="100"/>
      <c r="AG74" s="100">
        <f t="shared" si="32"/>
        <v>100</v>
      </c>
      <c r="AH74" s="100">
        <f t="shared" si="33"/>
        <v>100.77158551543914</v>
      </c>
      <c r="AI74" s="100">
        <f t="shared" si="34"/>
        <v>101.86500275540857</v>
      </c>
      <c r="AJ74" s="100">
        <f t="shared" si="35"/>
        <v>103.1627113220628</v>
      </c>
      <c r="AK74" s="100">
        <f t="shared" si="36"/>
        <v>104.44399409809253</v>
      </c>
      <c r="AL74" s="100">
        <f t="shared" si="37"/>
        <v>105.53506479654419</v>
      </c>
      <c r="AM74" s="100">
        <f t="shared" si="38"/>
        <v>106.44744280305048</v>
      </c>
      <c r="AN74" s="100">
        <f t="shared" si="39"/>
        <v>107.22969441629778</v>
      </c>
      <c r="AO74" s="100">
        <f t="shared" si="40"/>
        <v>107.91886654933955</v>
      </c>
      <c r="AP74" s="100">
        <f t="shared" si="41"/>
        <v>108.52413204629083</v>
      </c>
      <c r="AQ74" s="100">
        <f t="shared" si="42"/>
        <v>109.01719019430072</v>
      </c>
      <c r="AR74" s="100">
        <f t="shared" si="43"/>
        <v>110.00956393436792</v>
      </c>
      <c r="AS74" s="100">
        <f t="shared" si="44"/>
        <v>110.73535633655092</v>
      </c>
      <c r="AT74" s="100">
        <f t="shared" si="45"/>
        <v>111.30122837893086</v>
      </c>
      <c r="AU74" s="100">
        <f t="shared" si="46"/>
        <v>111.82813361065188</v>
      </c>
      <c r="AV74" s="100">
        <f t="shared" si="47"/>
        <v>112.33918191029812</v>
      </c>
      <c r="AW74" s="3"/>
      <c r="AX74" s="3"/>
      <c r="AY74" s="3"/>
      <c r="AZ74" s="3"/>
      <c r="BA74" s="3"/>
      <c r="BB74" s="3"/>
      <c r="BC74" s="3"/>
      <c r="BD74" s="3"/>
      <c r="BE74" s="3"/>
      <c r="BF74" s="3"/>
      <c r="BG74" s="3"/>
    </row>
    <row r="75" spans="1:61" s="9" customFormat="1">
      <c r="A75" s="146"/>
      <c r="B75" s="146"/>
      <c r="C75" s="7" t="s">
        <v>54</v>
      </c>
      <c r="D75" s="7" t="s">
        <v>56</v>
      </c>
      <c r="E75" s="87">
        <v>554.99900000000002</v>
      </c>
      <c r="F75" s="87">
        <v>667.12300000000005</v>
      </c>
      <c r="G75" s="87">
        <v>780.27199999999993</v>
      </c>
      <c r="H75" s="87">
        <v>855.62200000000018</v>
      </c>
      <c r="I75" s="87">
        <v>894.04499999999985</v>
      </c>
      <c r="J75" s="87">
        <v>923.19000000000017</v>
      </c>
      <c r="K75" s="87">
        <v>855.92600000000004</v>
      </c>
      <c r="L75" s="87">
        <v>805.09</v>
      </c>
      <c r="M75" s="87">
        <v>789.43900000000008</v>
      </c>
      <c r="N75" s="87">
        <v>845.428</v>
      </c>
      <c r="O75" s="87">
        <v>876.58100000000002</v>
      </c>
      <c r="P75" s="87">
        <v>878.54799999999989</v>
      </c>
      <c r="Q75" s="87">
        <v>882.36899999999991</v>
      </c>
      <c r="R75" s="87">
        <v>886.60599999999988</v>
      </c>
      <c r="S75" s="87">
        <v>889.68600000000015</v>
      </c>
      <c r="T75" s="87">
        <v>890.95500000000004</v>
      </c>
      <c r="U75" s="87">
        <v>892.17799999999988</v>
      </c>
      <c r="V75" s="87">
        <v>893.16300000000001</v>
      </c>
      <c r="W75" s="87">
        <v>894.08600000000001</v>
      </c>
      <c r="X75" s="87">
        <v>894.95299999999986</v>
      </c>
      <c r="Y75" s="87">
        <v>895.75299999999993</v>
      </c>
      <c r="Z75" s="87">
        <v>905.56600000000003</v>
      </c>
      <c r="AA75" s="87">
        <v>911.21</v>
      </c>
      <c r="AB75" s="87">
        <v>914.34199999999987</v>
      </c>
      <c r="AC75" s="87">
        <v>917.37800000000004</v>
      </c>
      <c r="AD75" s="87">
        <v>921.56100000000004</v>
      </c>
      <c r="AE75" s="87"/>
      <c r="AF75" s="87"/>
      <c r="AG75" s="87">
        <f t="shared" si="32"/>
        <v>100</v>
      </c>
      <c r="AH75" s="87">
        <f t="shared" si="33"/>
        <v>100.22439455110251</v>
      </c>
      <c r="AI75" s="87">
        <f t="shared" si="34"/>
        <v>100.66029265977701</v>
      </c>
      <c r="AJ75" s="87">
        <f t="shared" si="35"/>
        <v>101.1436478773781</v>
      </c>
      <c r="AK75" s="87">
        <f t="shared" si="36"/>
        <v>101.49501301077713</v>
      </c>
      <c r="AL75" s="87">
        <f t="shared" si="37"/>
        <v>101.63978000892102</v>
      </c>
      <c r="AM75" s="87">
        <f t="shared" si="38"/>
        <v>101.77929934598171</v>
      </c>
      <c r="AN75" s="87">
        <f t="shared" si="39"/>
        <v>101.89166774091613</v>
      </c>
      <c r="AO75" s="87">
        <f t="shared" si="40"/>
        <v>101.99696320134706</v>
      </c>
      <c r="AP75" s="87">
        <f t="shared" si="41"/>
        <v>102.09587020480706</v>
      </c>
      <c r="AQ75" s="87">
        <f t="shared" si="42"/>
        <v>102.1871338758198</v>
      </c>
      <c r="AR75" s="87">
        <f t="shared" si="43"/>
        <v>103.30659688037957</v>
      </c>
      <c r="AS75" s="87">
        <f t="shared" si="44"/>
        <v>103.9504620793743</v>
      </c>
      <c r="AT75" s="87">
        <f t="shared" si="45"/>
        <v>104.30775935138908</v>
      </c>
      <c r="AU75" s="87">
        <f t="shared" si="46"/>
        <v>104.65410498288237</v>
      </c>
      <c r="AV75" s="87">
        <f t="shared" si="47"/>
        <v>105.13129990269012</v>
      </c>
      <c r="AW75" s="10"/>
      <c r="AX75" s="10"/>
      <c r="AY75" s="10"/>
      <c r="AZ75" s="10"/>
      <c r="BA75" s="10"/>
      <c r="BB75" s="10"/>
      <c r="BC75" s="10"/>
      <c r="BD75" s="10"/>
      <c r="BE75" s="10"/>
      <c r="BF75" s="10"/>
      <c r="BG75" s="10"/>
    </row>
    <row r="76" spans="1:61" s="2" customFormat="1">
      <c r="A76" s="146"/>
      <c r="B76" s="146"/>
      <c r="C76" s="17" t="s">
        <v>54</v>
      </c>
      <c r="D76" s="17" t="s">
        <v>57</v>
      </c>
      <c r="E76" s="86">
        <v>273</v>
      </c>
      <c r="F76" s="86">
        <v>287.00700000000001</v>
      </c>
      <c r="G76" s="86">
        <v>335.05899999999997</v>
      </c>
      <c r="H76" s="86">
        <v>430.07499999999999</v>
      </c>
      <c r="I76" s="86">
        <v>492.053</v>
      </c>
      <c r="J76" s="86">
        <v>554.11800000000005</v>
      </c>
      <c r="K76" s="86">
        <v>579.22299999999996</v>
      </c>
      <c r="L76" s="86">
        <v>592.16999999999996</v>
      </c>
      <c r="M76" s="86">
        <v>568.19799999999998</v>
      </c>
      <c r="N76" s="86">
        <v>556.35</v>
      </c>
      <c r="O76" s="86">
        <v>529.74399999999991</v>
      </c>
      <c r="P76" s="86">
        <v>538.62800000000004</v>
      </c>
      <c r="Q76" s="86">
        <v>550.18399999999997</v>
      </c>
      <c r="R76" s="86">
        <v>564.197</v>
      </c>
      <c r="S76" s="86">
        <v>579.13599999999997</v>
      </c>
      <c r="T76" s="86">
        <v>593.21100000000001</v>
      </c>
      <c r="U76" s="86">
        <v>604.81899999999996</v>
      </c>
      <c r="V76" s="86">
        <v>614.83499999999992</v>
      </c>
      <c r="W76" s="86">
        <v>623.60400000000004</v>
      </c>
      <c r="X76" s="86">
        <v>631.24900000000002</v>
      </c>
      <c r="Y76" s="86">
        <v>637.38299999999981</v>
      </c>
      <c r="Z76" s="86">
        <v>641.52600000000007</v>
      </c>
      <c r="AA76" s="86">
        <v>646.08900000000006</v>
      </c>
      <c r="AB76" s="86">
        <v>650.91499999999996</v>
      </c>
      <c r="AC76" s="86">
        <v>655.28899999999999</v>
      </c>
      <c r="AD76" s="86">
        <v>658.29300000000001</v>
      </c>
      <c r="AE76" s="86"/>
      <c r="AF76" s="86"/>
      <c r="AG76" s="86">
        <f t="shared" si="32"/>
        <v>100</v>
      </c>
      <c r="AH76" s="86">
        <f t="shared" si="33"/>
        <v>101.67703645534449</v>
      </c>
      <c r="AI76" s="86">
        <f t="shared" si="34"/>
        <v>103.85846748618202</v>
      </c>
      <c r="AJ76" s="86">
        <f t="shared" si="35"/>
        <v>106.50370745114624</v>
      </c>
      <c r="AK76" s="86">
        <f t="shared" si="36"/>
        <v>109.32374882962337</v>
      </c>
      <c r="AL76" s="86">
        <f t="shared" si="37"/>
        <v>111.98069256093513</v>
      </c>
      <c r="AM76" s="86">
        <f t="shared" si="38"/>
        <v>114.17193965387055</v>
      </c>
      <c r="AN76" s="86">
        <f t="shared" si="39"/>
        <v>116.06266423026972</v>
      </c>
      <c r="AO76" s="86">
        <f t="shared" si="40"/>
        <v>117.71799208674381</v>
      </c>
      <c r="AP76" s="86">
        <f t="shared" si="41"/>
        <v>119.16114198556286</v>
      </c>
      <c r="AQ76" s="86">
        <f t="shared" si="42"/>
        <v>120.31905977226734</v>
      </c>
      <c r="AR76" s="86">
        <f t="shared" si="43"/>
        <v>121.10113564287659</v>
      </c>
      <c r="AS76" s="86">
        <f t="shared" si="44"/>
        <v>121.96249509196899</v>
      </c>
      <c r="AT76" s="86">
        <f t="shared" si="45"/>
        <v>122.87350116282583</v>
      </c>
      <c r="AU76" s="86">
        <f t="shared" si="46"/>
        <v>123.69918300160079</v>
      </c>
      <c r="AV76" s="86">
        <f t="shared" si="47"/>
        <v>124.26624935818057</v>
      </c>
      <c r="AW76" s="1"/>
      <c r="AX76" s="1"/>
      <c r="AY76" s="1"/>
      <c r="AZ76" s="1"/>
      <c r="BA76" s="1"/>
      <c r="BB76" s="1"/>
      <c r="BC76" s="1"/>
      <c r="BD76" s="1"/>
      <c r="BE76" s="1"/>
      <c r="BF76" s="1"/>
      <c r="BG76" s="1"/>
    </row>
    <row r="77" spans="1:61">
      <c r="A77" s="145" t="s">
        <v>17</v>
      </c>
      <c r="B77" s="145"/>
      <c r="C77" s="59" t="s">
        <v>55</v>
      </c>
      <c r="D77" s="59"/>
      <c r="E77" s="100">
        <v>1230.6519999999998</v>
      </c>
      <c r="F77" s="100">
        <v>1296.2449999999999</v>
      </c>
      <c r="G77" s="100">
        <v>1395.2260000000003</v>
      </c>
      <c r="H77" s="100">
        <v>1494.5460000000005</v>
      </c>
      <c r="I77" s="100">
        <v>1565.7030000000002</v>
      </c>
      <c r="J77" s="100">
        <v>1564.9439999999997</v>
      </c>
      <c r="K77" s="100">
        <v>1529.9589999999998</v>
      </c>
      <c r="L77" s="100">
        <v>1482.0529999999999</v>
      </c>
      <c r="M77" s="100">
        <v>1457.172</v>
      </c>
      <c r="N77" s="100">
        <v>1439.6279999999997</v>
      </c>
      <c r="O77" s="100">
        <v>1441.9369999999999</v>
      </c>
      <c r="P77" s="100">
        <v>1445.8970000000004</v>
      </c>
      <c r="Q77" s="100">
        <v>1451.2879999999998</v>
      </c>
      <c r="R77" s="100">
        <v>1458.0590000000002</v>
      </c>
      <c r="S77" s="100">
        <v>1466.5790000000002</v>
      </c>
      <c r="T77" s="100">
        <v>1477.4020000000003</v>
      </c>
      <c r="U77" s="100">
        <v>1492.6039999999998</v>
      </c>
      <c r="V77" s="100">
        <v>1509.4069999999997</v>
      </c>
      <c r="W77" s="100">
        <v>1526.1450000000002</v>
      </c>
      <c r="X77" s="100">
        <v>1541.0280000000002</v>
      </c>
      <c r="Y77" s="100">
        <v>1553.5059999999999</v>
      </c>
      <c r="Z77" s="100">
        <v>1574.0479999999998</v>
      </c>
      <c r="AA77" s="100">
        <v>1588.8779999999999</v>
      </c>
      <c r="AB77" s="100">
        <v>1598.6150000000002</v>
      </c>
      <c r="AC77" s="100">
        <v>1604.9</v>
      </c>
      <c r="AD77" s="100">
        <v>1608.8499999999995</v>
      </c>
      <c r="AE77" s="100"/>
      <c r="AF77" s="100"/>
      <c r="AG77" s="100">
        <f t="shared" si="32"/>
        <v>100</v>
      </c>
      <c r="AH77" s="100">
        <f t="shared" si="33"/>
        <v>100.27463058372179</v>
      </c>
      <c r="AI77" s="100">
        <f t="shared" si="34"/>
        <v>100.64850267383387</v>
      </c>
      <c r="AJ77" s="100">
        <f t="shared" si="35"/>
        <v>101.11807936130359</v>
      </c>
      <c r="AK77" s="100">
        <f t="shared" si="36"/>
        <v>101.70895122325041</v>
      </c>
      <c r="AL77" s="100">
        <f t="shared" si="37"/>
        <v>102.45953880093239</v>
      </c>
      <c r="AM77" s="100">
        <f t="shared" si="38"/>
        <v>103.51381509733089</v>
      </c>
      <c r="AN77" s="100">
        <f t="shared" si="39"/>
        <v>104.6791225968957</v>
      </c>
      <c r="AO77" s="100">
        <f t="shared" si="40"/>
        <v>105.83992227122269</v>
      </c>
      <c r="AP77" s="100">
        <f t="shared" si="41"/>
        <v>106.87207554837697</v>
      </c>
      <c r="AQ77" s="100">
        <f t="shared" si="42"/>
        <v>107.7374392917305</v>
      </c>
      <c r="AR77" s="100">
        <f t="shared" si="43"/>
        <v>109.16205076920835</v>
      </c>
      <c r="AS77" s="100">
        <f t="shared" si="44"/>
        <v>110.19052843501484</v>
      </c>
      <c r="AT77" s="100">
        <f t="shared" si="45"/>
        <v>110.86580065564587</v>
      </c>
      <c r="AU77" s="100">
        <f t="shared" si="46"/>
        <v>111.3016726805679</v>
      </c>
      <c r="AV77" s="100">
        <f t="shared" si="47"/>
        <v>111.57560975271454</v>
      </c>
      <c r="AW77" s="1"/>
      <c r="AX77" s="1"/>
      <c r="AY77" s="1"/>
      <c r="AZ77" s="1"/>
      <c r="BA77" s="1"/>
      <c r="BB77" s="1"/>
      <c r="BC77" s="1"/>
      <c r="BD77" s="1"/>
      <c r="BE77" s="1"/>
      <c r="BF77" s="1"/>
      <c r="BG77" s="1"/>
      <c r="BH77" s="1"/>
      <c r="BI77" s="1"/>
    </row>
    <row r="78" spans="1:61">
      <c r="A78" s="146"/>
      <c r="B78" s="146"/>
      <c r="C78" s="7" t="s">
        <v>54</v>
      </c>
      <c r="D78" s="7" t="s">
        <v>56</v>
      </c>
      <c r="E78" s="87">
        <v>791.56399999999996</v>
      </c>
      <c r="F78" s="87">
        <v>879.83699999999999</v>
      </c>
      <c r="G78" s="87">
        <v>928.88400000000001</v>
      </c>
      <c r="H78" s="87">
        <v>922.14300000000003</v>
      </c>
      <c r="I78" s="87">
        <v>949.322</v>
      </c>
      <c r="J78" s="87">
        <v>953.84899999999993</v>
      </c>
      <c r="K78" s="87">
        <v>906.15099999999995</v>
      </c>
      <c r="L78" s="87">
        <v>831.25199999999995</v>
      </c>
      <c r="M78" s="87">
        <v>803.81099999999981</v>
      </c>
      <c r="N78" s="87">
        <v>849.77800000000002</v>
      </c>
      <c r="O78" s="87">
        <v>899.13099999999997</v>
      </c>
      <c r="P78" s="87">
        <v>903.04900000000021</v>
      </c>
      <c r="Q78" s="87">
        <v>905.24699999999996</v>
      </c>
      <c r="R78" s="87">
        <v>906.13599999999997</v>
      </c>
      <c r="S78" s="87">
        <v>906.86400000000003</v>
      </c>
      <c r="T78" s="87">
        <v>908.50700000000006</v>
      </c>
      <c r="U78" s="87">
        <v>908.69400000000007</v>
      </c>
      <c r="V78" s="87">
        <v>910.82899999999995</v>
      </c>
      <c r="W78" s="87">
        <v>914.01499999999999</v>
      </c>
      <c r="X78" s="87">
        <v>916.95100000000014</v>
      </c>
      <c r="Y78" s="87">
        <v>919.11</v>
      </c>
      <c r="Z78" s="87">
        <v>923.89599999999996</v>
      </c>
      <c r="AA78" s="87">
        <v>925.77100000000007</v>
      </c>
      <c r="AB78" s="87">
        <v>926.64800000000002</v>
      </c>
      <c r="AC78" s="87">
        <v>929.10899999999992</v>
      </c>
      <c r="AD78" s="87">
        <v>934.01099999999974</v>
      </c>
      <c r="AE78" s="87"/>
      <c r="AF78" s="87"/>
      <c r="AG78" s="87">
        <f t="shared" si="32"/>
        <v>100</v>
      </c>
      <c r="AH78" s="87">
        <f t="shared" si="33"/>
        <v>100.43575407810432</v>
      </c>
      <c r="AI78" s="87">
        <f t="shared" si="34"/>
        <v>100.68021233835782</v>
      </c>
      <c r="AJ78" s="87">
        <f t="shared" si="35"/>
        <v>100.77908558374698</v>
      </c>
      <c r="AK78" s="87">
        <f t="shared" si="36"/>
        <v>100.8600526508373</v>
      </c>
      <c r="AL78" s="87">
        <f t="shared" si="37"/>
        <v>101.04278464428434</v>
      </c>
      <c r="AM78" s="87">
        <f t="shared" si="38"/>
        <v>101.06358250355065</v>
      </c>
      <c r="AN78" s="87">
        <f t="shared" si="39"/>
        <v>101.30103399838288</v>
      </c>
      <c r="AO78" s="87">
        <f t="shared" si="40"/>
        <v>101.65537613540185</v>
      </c>
      <c r="AP78" s="87">
        <f t="shared" si="41"/>
        <v>101.98191364773321</v>
      </c>
      <c r="AQ78" s="87">
        <f t="shared" si="42"/>
        <v>102.22203438653546</v>
      </c>
      <c r="AR78" s="87">
        <f t="shared" si="43"/>
        <v>102.75432612155515</v>
      </c>
      <c r="AS78" s="87">
        <f t="shared" si="44"/>
        <v>102.96286080671226</v>
      </c>
      <c r="AT78" s="87">
        <f t="shared" si="45"/>
        <v>103.06039943011642</v>
      </c>
      <c r="AU78" s="87">
        <f t="shared" si="46"/>
        <v>103.33410815554129</v>
      </c>
      <c r="AV78" s="87">
        <f t="shared" si="47"/>
        <v>103.87930123641603</v>
      </c>
      <c r="AW78" s="1"/>
      <c r="AX78" s="1"/>
      <c r="AY78" s="1"/>
      <c r="AZ78" s="1"/>
      <c r="BA78" s="1"/>
      <c r="BB78" s="1"/>
      <c r="BC78" s="1"/>
      <c r="BD78" s="1"/>
      <c r="BE78" s="1"/>
      <c r="BF78" s="1"/>
      <c r="BG78" s="1"/>
      <c r="BH78" s="1"/>
      <c r="BI78" s="1"/>
    </row>
    <row r="79" spans="1:61">
      <c r="A79" s="146"/>
      <c r="B79" s="146"/>
      <c r="C79" s="17" t="s">
        <v>54</v>
      </c>
      <c r="D79" s="17" t="s">
        <v>57</v>
      </c>
      <c r="E79" s="86">
        <v>439.08800000000002</v>
      </c>
      <c r="F79" s="86">
        <v>416.40800000000002</v>
      </c>
      <c r="G79" s="86">
        <v>466.34199999999998</v>
      </c>
      <c r="H79" s="86">
        <v>572.40300000000002</v>
      </c>
      <c r="I79" s="86">
        <v>616.38099999999997</v>
      </c>
      <c r="J79" s="86">
        <v>611.09500000000003</v>
      </c>
      <c r="K79" s="86">
        <v>623.80800000000011</v>
      </c>
      <c r="L79" s="86">
        <v>650.80100000000016</v>
      </c>
      <c r="M79" s="86">
        <v>653.36099999999988</v>
      </c>
      <c r="N79" s="86">
        <v>589.85</v>
      </c>
      <c r="O79" s="86">
        <v>542.80600000000004</v>
      </c>
      <c r="P79" s="86">
        <v>542.84799999999996</v>
      </c>
      <c r="Q79" s="86">
        <v>546.04099999999994</v>
      </c>
      <c r="R79" s="86">
        <v>551.92300000000012</v>
      </c>
      <c r="S79" s="86">
        <v>559.71500000000003</v>
      </c>
      <c r="T79" s="86">
        <v>568.89499999999987</v>
      </c>
      <c r="U79" s="86">
        <v>583.91</v>
      </c>
      <c r="V79" s="86">
        <v>598.57799999999997</v>
      </c>
      <c r="W79" s="86">
        <v>612.13</v>
      </c>
      <c r="X79" s="86">
        <v>624.07700000000011</v>
      </c>
      <c r="Y79" s="86">
        <v>634.39599999999996</v>
      </c>
      <c r="Z79" s="86">
        <v>650.15200000000016</v>
      </c>
      <c r="AA79" s="86">
        <v>663.10699999999997</v>
      </c>
      <c r="AB79" s="86">
        <v>671.9670000000001</v>
      </c>
      <c r="AC79" s="86">
        <v>675.79099999999994</v>
      </c>
      <c r="AD79" s="86">
        <v>674.83900000000006</v>
      </c>
      <c r="AE79" s="86"/>
      <c r="AF79" s="86"/>
      <c r="AG79" s="86">
        <f t="shared" si="32"/>
        <v>100</v>
      </c>
      <c r="AH79" s="86">
        <f t="shared" si="33"/>
        <v>100.00773757106589</v>
      </c>
      <c r="AI79" s="86">
        <f t="shared" si="34"/>
        <v>100.59597719995723</v>
      </c>
      <c r="AJ79" s="86">
        <f t="shared" si="35"/>
        <v>101.6796056049491</v>
      </c>
      <c r="AK79" s="86">
        <f t="shared" si="36"/>
        <v>103.11510926555711</v>
      </c>
      <c r="AL79" s="86">
        <f t="shared" si="37"/>
        <v>104.80632122710504</v>
      </c>
      <c r="AM79" s="86">
        <f t="shared" si="38"/>
        <v>107.57250288316635</v>
      </c>
      <c r="AN79" s="86">
        <f t="shared" si="39"/>
        <v>110.27475746399264</v>
      </c>
      <c r="AO79" s="86">
        <f t="shared" si="40"/>
        <v>112.77141372792488</v>
      </c>
      <c r="AP79" s="86">
        <f t="shared" si="41"/>
        <v>114.97238424041004</v>
      </c>
      <c r="AQ79" s="86">
        <f t="shared" si="42"/>
        <v>116.87343176015001</v>
      </c>
      <c r="AR79" s="86">
        <f t="shared" si="43"/>
        <v>119.77612627715982</v>
      </c>
      <c r="AS79" s="86">
        <f t="shared" si="44"/>
        <v>122.16279849522664</v>
      </c>
      <c r="AT79" s="86">
        <f t="shared" si="45"/>
        <v>123.79505753436773</v>
      </c>
      <c r="AU79" s="86">
        <f t="shared" si="46"/>
        <v>124.49954495713015</v>
      </c>
      <c r="AV79" s="86">
        <f t="shared" si="47"/>
        <v>124.32416001296964</v>
      </c>
      <c r="AW79" s="1"/>
      <c r="AX79" s="1"/>
      <c r="AY79" s="1"/>
      <c r="AZ79" s="1"/>
      <c r="BA79" s="1"/>
      <c r="BB79" s="1"/>
      <c r="BC79" s="1"/>
      <c r="BD79" s="1"/>
      <c r="BE79" s="1"/>
      <c r="BF79" s="1"/>
      <c r="BG79" s="1"/>
      <c r="BH79" s="1"/>
      <c r="BI79" s="1"/>
    </row>
    <row r="80" spans="1:61" s="2" customFormat="1">
      <c r="A80" s="145" t="s">
        <v>16</v>
      </c>
      <c r="B80" s="145"/>
      <c r="C80" s="59" t="s">
        <v>55</v>
      </c>
      <c r="D80" s="59"/>
      <c r="E80" s="100">
        <v>12076.001</v>
      </c>
      <c r="F80" s="100">
        <v>13162.384999999997</v>
      </c>
      <c r="G80" s="100">
        <v>14106.651</v>
      </c>
      <c r="H80" s="100">
        <v>14623.617000000002</v>
      </c>
      <c r="I80" s="100">
        <v>15141.211999999998</v>
      </c>
      <c r="J80" s="100">
        <v>15011.623999999998</v>
      </c>
      <c r="K80" s="100">
        <v>14781.055</v>
      </c>
      <c r="L80" s="100">
        <v>14729.147999999999</v>
      </c>
      <c r="M80" s="100">
        <v>14874.819000000003</v>
      </c>
      <c r="N80" s="100">
        <v>14862.376999999997</v>
      </c>
      <c r="O80" s="100">
        <v>14068.723000000002</v>
      </c>
      <c r="P80" s="100">
        <v>13793.949999999999</v>
      </c>
      <c r="Q80" s="100">
        <v>13509.314</v>
      </c>
      <c r="R80" s="100">
        <v>13215.992999999999</v>
      </c>
      <c r="S80" s="100">
        <v>12914.376</v>
      </c>
      <c r="T80" s="100">
        <v>12610.343000000001</v>
      </c>
      <c r="U80" s="100">
        <v>12300.504999999999</v>
      </c>
      <c r="V80" s="100">
        <v>12005.094999999998</v>
      </c>
      <c r="W80" s="100">
        <v>11725.544999999998</v>
      </c>
      <c r="X80" s="100">
        <v>11460.140000000001</v>
      </c>
      <c r="Y80" s="100">
        <v>11206.547999999997</v>
      </c>
      <c r="Z80" s="100">
        <v>11009.488000000001</v>
      </c>
      <c r="AA80" s="100">
        <v>10799.086000000001</v>
      </c>
      <c r="AB80" s="100">
        <v>10587.629000000001</v>
      </c>
      <c r="AC80" s="100">
        <v>10390.495000000003</v>
      </c>
      <c r="AD80" s="100">
        <v>10212.507</v>
      </c>
      <c r="AE80" s="100"/>
      <c r="AF80" s="100"/>
      <c r="AG80" s="100">
        <f t="shared" si="32"/>
        <v>100</v>
      </c>
      <c r="AH80" s="100">
        <f t="shared" si="33"/>
        <v>98.046922951002713</v>
      </c>
      <c r="AI80" s="100">
        <f t="shared" si="34"/>
        <v>96.023740036675676</v>
      </c>
      <c r="AJ80" s="100">
        <f t="shared" si="35"/>
        <v>93.938824440569306</v>
      </c>
      <c r="AK80" s="100">
        <f t="shared" si="36"/>
        <v>91.79494116132642</v>
      </c>
      <c r="AL80" s="100">
        <f t="shared" si="37"/>
        <v>89.633885037042802</v>
      </c>
      <c r="AM80" s="100">
        <f t="shared" si="38"/>
        <v>87.431567172088023</v>
      </c>
      <c r="AN80" s="100">
        <f t="shared" si="39"/>
        <v>85.331803035712596</v>
      </c>
      <c r="AO80" s="100">
        <f t="shared" si="40"/>
        <v>83.344771234745309</v>
      </c>
      <c r="AP80" s="100">
        <f t="shared" si="41"/>
        <v>81.458281608074884</v>
      </c>
      <c r="AQ80" s="100">
        <f t="shared" si="42"/>
        <v>79.655758379776159</v>
      </c>
      <c r="AR80" s="100">
        <f t="shared" si="43"/>
        <v>78.255062666313066</v>
      </c>
      <c r="AS80" s="100">
        <f t="shared" si="44"/>
        <v>76.759532474980148</v>
      </c>
      <c r="AT80" s="100">
        <f t="shared" si="45"/>
        <v>75.256503379873209</v>
      </c>
      <c r="AU80" s="100">
        <f t="shared" si="46"/>
        <v>73.855281676951066</v>
      </c>
      <c r="AV80" s="100">
        <f t="shared" si="47"/>
        <v>72.590149084604178</v>
      </c>
      <c r="AW80" s="3"/>
      <c r="AX80" s="3"/>
      <c r="AY80" s="3"/>
      <c r="AZ80" s="3"/>
      <c r="BA80" s="3"/>
      <c r="BB80" s="3"/>
      <c r="BC80" s="3"/>
      <c r="BD80" s="3"/>
      <c r="BE80" s="3"/>
      <c r="BF80" s="3"/>
      <c r="BG80" s="3"/>
    </row>
    <row r="81" spans="1:61" s="9" customFormat="1">
      <c r="A81" s="146"/>
      <c r="B81" s="146"/>
      <c r="C81" s="7" t="s">
        <v>54</v>
      </c>
      <c r="D81" s="7" t="s">
        <v>56</v>
      </c>
      <c r="E81" s="87">
        <v>7294.9989999999998</v>
      </c>
      <c r="F81" s="87">
        <v>8468.3909999999978</v>
      </c>
      <c r="G81" s="87">
        <v>9936.0430000000015</v>
      </c>
      <c r="H81" s="87">
        <v>9835.7950000000019</v>
      </c>
      <c r="I81" s="87">
        <v>8886.1409999999996</v>
      </c>
      <c r="J81" s="87">
        <v>8116.62</v>
      </c>
      <c r="K81" s="87">
        <v>8537.83</v>
      </c>
      <c r="L81" s="87">
        <v>9492.7969999999987</v>
      </c>
      <c r="M81" s="87">
        <v>9534.1820000000007</v>
      </c>
      <c r="N81" s="87">
        <v>8861.8109999999979</v>
      </c>
      <c r="O81" s="87">
        <v>7539.4450000000006</v>
      </c>
      <c r="P81" s="87">
        <v>7255.6989999999996</v>
      </c>
      <c r="Q81" s="87">
        <v>7002.5169999999998</v>
      </c>
      <c r="R81" s="87">
        <v>6775.5560000000005</v>
      </c>
      <c r="S81" s="87">
        <v>6565.4180000000015</v>
      </c>
      <c r="T81" s="87">
        <v>6372.2440000000006</v>
      </c>
      <c r="U81" s="87">
        <v>6207.4030000000002</v>
      </c>
      <c r="V81" s="87">
        <v>6079.2389999999996</v>
      </c>
      <c r="W81" s="87">
        <v>5981.3489999999993</v>
      </c>
      <c r="X81" s="87">
        <v>5901.8789999999999</v>
      </c>
      <c r="Y81" s="87">
        <v>5831.7699999999986</v>
      </c>
      <c r="Z81" s="87">
        <v>5816.5590000000002</v>
      </c>
      <c r="AA81" s="87">
        <v>5777.1980000000003</v>
      </c>
      <c r="AB81" s="87">
        <v>5730.9809999999998</v>
      </c>
      <c r="AC81" s="87">
        <v>5701.2839999999997</v>
      </c>
      <c r="AD81" s="87">
        <v>5695.326</v>
      </c>
      <c r="AE81" s="87"/>
      <c r="AF81" s="87"/>
      <c r="AG81" s="87">
        <f t="shared" si="32"/>
        <v>100</v>
      </c>
      <c r="AH81" s="87">
        <f t="shared" si="33"/>
        <v>96.236513430365221</v>
      </c>
      <c r="AI81" s="87">
        <f t="shared" si="34"/>
        <v>92.878414790478601</v>
      </c>
      <c r="AJ81" s="87">
        <f t="shared" si="35"/>
        <v>89.868100370783253</v>
      </c>
      <c r="AK81" s="87">
        <f t="shared" si="36"/>
        <v>87.080919086219225</v>
      </c>
      <c r="AL81" s="87">
        <f t="shared" si="37"/>
        <v>84.518741100969635</v>
      </c>
      <c r="AM81" s="87">
        <f t="shared" si="38"/>
        <v>82.332360007931612</v>
      </c>
      <c r="AN81" s="87">
        <f t="shared" si="39"/>
        <v>80.632447083306516</v>
      </c>
      <c r="AO81" s="87">
        <f t="shared" si="40"/>
        <v>79.334075651457098</v>
      </c>
      <c r="AP81" s="87">
        <f t="shared" si="41"/>
        <v>78.280019285239149</v>
      </c>
      <c r="AQ81" s="87">
        <f t="shared" si="42"/>
        <v>77.350123251777788</v>
      </c>
      <c r="AR81" s="87">
        <f t="shared" si="43"/>
        <v>77.148371000783214</v>
      </c>
      <c r="AS81" s="87">
        <f t="shared" si="44"/>
        <v>76.626303395011163</v>
      </c>
      <c r="AT81" s="87">
        <f t="shared" si="45"/>
        <v>76.013300713779316</v>
      </c>
      <c r="AU81" s="87">
        <f t="shared" si="46"/>
        <v>75.619412304221328</v>
      </c>
      <c r="AV81" s="87">
        <f t="shared" si="47"/>
        <v>75.540387919800452</v>
      </c>
      <c r="AW81" s="10"/>
      <c r="AX81" s="10"/>
      <c r="AY81" s="10"/>
      <c r="AZ81" s="10"/>
      <c r="BA81" s="10"/>
      <c r="BB81" s="10"/>
      <c r="BC81" s="10"/>
      <c r="BD81" s="10"/>
      <c r="BE81" s="10"/>
      <c r="BF81" s="10"/>
      <c r="BG81" s="10"/>
    </row>
    <row r="82" spans="1:61" s="2" customFormat="1">
      <c r="A82" s="146"/>
      <c r="B82" s="146"/>
      <c r="C82" s="17" t="s">
        <v>54</v>
      </c>
      <c r="D82" s="17" t="s">
        <v>57</v>
      </c>
      <c r="E82" s="86">
        <v>4781.0019999999995</v>
      </c>
      <c r="F82" s="86">
        <v>4693.9939999999997</v>
      </c>
      <c r="G82" s="86">
        <v>4170.6079999999993</v>
      </c>
      <c r="H82" s="86">
        <v>4787.8220000000001</v>
      </c>
      <c r="I82" s="86">
        <v>6255.0709999999999</v>
      </c>
      <c r="J82" s="86">
        <v>6895.0039999999999</v>
      </c>
      <c r="K82" s="86">
        <v>6243.2250000000004</v>
      </c>
      <c r="L82" s="86">
        <v>5236.3510000000006</v>
      </c>
      <c r="M82" s="86">
        <v>5340.6369999999997</v>
      </c>
      <c r="N82" s="86">
        <v>6000.5660000000007</v>
      </c>
      <c r="O82" s="86">
        <v>6529.2780000000002</v>
      </c>
      <c r="P82" s="86">
        <v>6538.2510000000002</v>
      </c>
      <c r="Q82" s="86">
        <v>6506.7970000000005</v>
      </c>
      <c r="R82" s="86">
        <v>6440.4369999999999</v>
      </c>
      <c r="S82" s="86">
        <v>6348.9580000000005</v>
      </c>
      <c r="T82" s="86">
        <v>6238.0990000000002</v>
      </c>
      <c r="U82" s="86">
        <v>6093.1019999999999</v>
      </c>
      <c r="V82" s="86">
        <v>5925.8560000000007</v>
      </c>
      <c r="W82" s="86">
        <v>5744.1959999999999</v>
      </c>
      <c r="X82" s="86">
        <v>5558.2610000000004</v>
      </c>
      <c r="Y82" s="86">
        <v>5374.7779999999993</v>
      </c>
      <c r="Z82" s="86">
        <v>5192.9290000000001</v>
      </c>
      <c r="AA82" s="86">
        <v>5021.8880000000008</v>
      </c>
      <c r="AB82" s="86">
        <v>4856.6479999999992</v>
      </c>
      <c r="AC82" s="86">
        <v>4689.2109999999993</v>
      </c>
      <c r="AD82" s="86">
        <v>4517.1810000000005</v>
      </c>
      <c r="AE82" s="86"/>
      <c r="AF82" s="86"/>
      <c r="AG82" s="86">
        <f t="shared" si="32"/>
        <v>100</v>
      </c>
      <c r="AH82" s="86">
        <f t="shared" si="33"/>
        <v>100.13742713972356</v>
      </c>
      <c r="AI82" s="86">
        <f t="shared" si="34"/>
        <v>99.655689342680773</v>
      </c>
      <c r="AJ82" s="86">
        <f t="shared" si="35"/>
        <v>98.639344197015348</v>
      </c>
      <c r="AK82" s="86">
        <f t="shared" si="36"/>
        <v>97.238285764520981</v>
      </c>
      <c r="AL82" s="86">
        <f t="shared" si="37"/>
        <v>95.540410440480557</v>
      </c>
      <c r="AM82" s="86">
        <f t="shared" si="38"/>
        <v>93.319690170949983</v>
      </c>
      <c r="AN82" s="86">
        <f t="shared" si="39"/>
        <v>90.758212470046459</v>
      </c>
      <c r="AO82" s="86">
        <f t="shared" si="40"/>
        <v>87.975975291601912</v>
      </c>
      <c r="AP82" s="86">
        <f t="shared" si="41"/>
        <v>85.128263798845765</v>
      </c>
      <c r="AQ82" s="86">
        <f t="shared" si="42"/>
        <v>82.318106228590651</v>
      </c>
      <c r="AR82" s="86">
        <f t="shared" si="43"/>
        <v>79.532974396250239</v>
      </c>
      <c r="AS82" s="86">
        <f t="shared" si="44"/>
        <v>76.9133738829929</v>
      </c>
      <c r="AT82" s="86">
        <f t="shared" si="45"/>
        <v>74.3826193340213</v>
      </c>
      <c r="AU82" s="86">
        <f t="shared" si="46"/>
        <v>71.818216347963727</v>
      </c>
      <c r="AV82" s="86">
        <f t="shared" si="47"/>
        <v>69.183468677547509</v>
      </c>
      <c r="AW82" s="1"/>
      <c r="AX82" s="1"/>
      <c r="AY82" s="1"/>
      <c r="AZ82" s="1"/>
      <c r="BA82" s="1"/>
      <c r="BB82" s="1"/>
      <c r="BC82" s="1"/>
      <c r="BD82" s="1"/>
      <c r="BE82" s="1"/>
      <c r="BF82" s="1"/>
      <c r="BG82" s="1"/>
    </row>
    <row r="83" spans="1:61" s="2" customFormat="1">
      <c r="A83" s="145" t="s">
        <v>15</v>
      </c>
      <c r="B83" s="145"/>
      <c r="C83" s="59" t="s">
        <v>55</v>
      </c>
      <c r="D83" s="59"/>
      <c r="E83" s="100">
        <v>4059.9989999999993</v>
      </c>
      <c r="F83" s="100">
        <v>4025.5169999999998</v>
      </c>
      <c r="G83" s="100">
        <v>4052.3610000000008</v>
      </c>
      <c r="H83" s="100">
        <v>3972.2499999999991</v>
      </c>
      <c r="I83" s="100">
        <v>3862.9580000000001</v>
      </c>
      <c r="J83" s="100">
        <v>4016.4490000000001</v>
      </c>
      <c r="K83" s="100">
        <v>4141.7759999999998</v>
      </c>
      <c r="L83" s="100">
        <v>3977.871000000001</v>
      </c>
      <c r="M83" s="100">
        <v>3649.4500000000003</v>
      </c>
      <c r="N83" s="100">
        <v>3427.1640000000007</v>
      </c>
      <c r="O83" s="100">
        <v>3165.2280000000001</v>
      </c>
      <c r="P83" s="100">
        <v>3119.6709999999998</v>
      </c>
      <c r="Q83" s="100">
        <v>3075.2660000000001</v>
      </c>
      <c r="R83" s="100">
        <v>3032.52</v>
      </c>
      <c r="S83" s="100">
        <v>2989.7539999999995</v>
      </c>
      <c r="T83" s="100">
        <v>2944.9630000000002</v>
      </c>
      <c r="U83" s="100">
        <v>2908.9240000000004</v>
      </c>
      <c r="V83" s="100">
        <v>2873.1910000000003</v>
      </c>
      <c r="W83" s="100">
        <v>2837.0119999999993</v>
      </c>
      <c r="X83" s="100">
        <v>2800.817</v>
      </c>
      <c r="Y83" s="100">
        <v>2765.2289999999998</v>
      </c>
      <c r="Z83" s="100">
        <v>2722.485000000001</v>
      </c>
      <c r="AA83" s="100">
        <v>2679.078</v>
      </c>
      <c r="AB83" s="100">
        <v>2636.9470000000001</v>
      </c>
      <c r="AC83" s="100">
        <v>2596.9529999999995</v>
      </c>
      <c r="AD83" s="100">
        <v>2559.2130000000002</v>
      </c>
      <c r="AE83" s="100"/>
      <c r="AF83" s="100"/>
      <c r="AG83" s="100">
        <f t="shared" si="32"/>
        <v>100</v>
      </c>
      <c r="AH83" s="100">
        <f t="shared" si="33"/>
        <v>98.560703999838239</v>
      </c>
      <c r="AI83" s="100">
        <f t="shared" si="34"/>
        <v>97.157803482087232</v>
      </c>
      <c r="AJ83" s="100">
        <f t="shared" si="35"/>
        <v>95.807316250203783</v>
      </c>
      <c r="AK83" s="100">
        <f t="shared" si="36"/>
        <v>94.456197152306231</v>
      </c>
      <c r="AL83" s="100">
        <f t="shared" si="37"/>
        <v>93.041101620483573</v>
      </c>
      <c r="AM83" s="100">
        <f t="shared" si="38"/>
        <v>91.902510656420347</v>
      </c>
      <c r="AN83" s="100">
        <f t="shared" si="39"/>
        <v>90.773587242372429</v>
      </c>
      <c r="AO83" s="100">
        <f t="shared" si="40"/>
        <v>89.630573216210621</v>
      </c>
      <c r="AP83" s="100">
        <f t="shared" si="41"/>
        <v>88.487053697237599</v>
      </c>
      <c r="AQ83" s="100">
        <f t="shared" si="42"/>
        <v>87.362711311791756</v>
      </c>
      <c r="AR83" s="100">
        <f t="shared" si="43"/>
        <v>86.012287266509745</v>
      </c>
      <c r="AS83" s="100">
        <f t="shared" si="44"/>
        <v>84.640916862861062</v>
      </c>
      <c r="AT83" s="100">
        <f t="shared" si="45"/>
        <v>83.309859510910428</v>
      </c>
      <c r="AU83" s="100">
        <f t="shared" si="46"/>
        <v>82.046317042563743</v>
      </c>
      <c r="AV83" s="100">
        <f t="shared" si="47"/>
        <v>80.853985874003399</v>
      </c>
      <c r="AW83" s="3"/>
      <c r="AX83" s="3"/>
      <c r="AY83" s="3"/>
      <c r="AZ83" s="3"/>
      <c r="BA83" s="3"/>
      <c r="BB83" s="3"/>
      <c r="BC83" s="3"/>
      <c r="BD83" s="3"/>
      <c r="BE83" s="3"/>
      <c r="BF83" s="3"/>
      <c r="BG83" s="3"/>
    </row>
    <row r="84" spans="1:61" s="9" customFormat="1">
      <c r="A84" s="146"/>
      <c r="B84" s="146"/>
      <c r="C84" s="7" t="s">
        <v>54</v>
      </c>
      <c r="D84" s="7" t="s">
        <v>56</v>
      </c>
      <c r="E84" s="87">
        <v>2490.8309999999997</v>
      </c>
      <c r="F84" s="87">
        <v>2520.8619999999996</v>
      </c>
      <c r="G84" s="87">
        <v>2604.4120000000003</v>
      </c>
      <c r="H84" s="87">
        <v>2595.386</v>
      </c>
      <c r="I84" s="87">
        <v>2498.2570000000001</v>
      </c>
      <c r="J84" s="87">
        <v>2526.7909999999997</v>
      </c>
      <c r="K84" s="87">
        <v>2527.2060000000001</v>
      </c>
      <c r="L84" s="87">
        <v>2361.48</v>
      </c>
      <c r="M84" s="87">
        <v>2042.915</v>
      </c>
      <c r="N84" s="87">
        <v>1803.1640000000002</v>
      </c>
      <c r="O84" s="87">
        <v>1659.9009999999998</v>
      </c>
      <c r="P84" s="87">
        <v>1645.7969999999998</v>
      </c>
      <c r="Q84" s="87">
        <v>1638.4279999999999</v>
      </c>
      <c r="R84" s="87">
        <v>1636.4199999999998</v>
      </c>
      <c r="S84" s="87">
        <v>1635.048</v>
      </c>
      <c r="T84" s="87">
        <v>1630.0319999999999</v>
      </c>
      <c r="U84" s="87">
        <v>1638.7810000000004</v>
      </c>
      <c r="V84" s="87">
        <v>1639.9449999999999</v>
      </c>
      <c r="W84" s="87">
        <v>1631.9489999999998</v>
      </c>
      <c r="X84" s="87">
        <v>1615.7380000000001</v>
      </c>
      <c r="Y84" s="87">
        <v>1593.1579999999999</v>
      </c>
      <c r="Z84" s="87">
        <v>1571.5290000000002</v>
      </c>
      <c r="AA84" s="87">
        <v>1546.3409999999999</v>
      </c>
      <c r="AB84" s="87">
        <v>1519.7659999999998</v>
      </c>
      <c r="AC84" s="87">
        <v>1493.1069999999997</v>
      </c>
      <c r="AD84" s="87">
        <v>1466.5949999999998</v>
      </c>
      <c r="AE84" s="87"/>
      <c r="AF84" s="87"/>
      <c r="AG84" s="87">
        <f t="shared" si="32"/>
        <v>100</v>
      </c>
      <c r="AH84" s="87">
        <f t="shared" si="33"/>
        <v>99.150310771546017</v>
      </c>
      <c r="AI84" s="87">
        <f t="shared" si="34"/>
        <v>98.706368632828102</v>
      </c>
      <c r="AJ84" s="87">
        <f t="shared" si="35"/>
        <v>98.585397562866703</v>
      </c>
      <c r="AK84" s="87">
        <f t="shared" si="36"/>
        <v>98.502742031000651</v>
      </c>
      <c r="AL84" s="87">
        <f t="shared" si="37"/>
        <v>98.200555334324164</v>
      </c>
      <c r="AM84" s="87">
        <f t="shared" si="38"/>
        <v>98.727634961362185</v>
      </c>
      <c r="AN84" s="87">
        <f t="shared" si="39"/>
        <v>98.797759625423453</v>
      </c>
      <c r="AO84" s="87">
        <f t="shared" si="40"/>
        <v>98.316044149620978</v>
      </c>
      <c r="AP84" s="87">
        <f t="shared" si="41"/>
        <v>97.339419640086973</v>
      </c>
      <c r="AQ84" s="87">
        <f t="shared" si="42"/>
        <v>95.97909754858874</v>
      </c>
      <c r="AR84" s="87">
        <f t="shared" si="43"/>
        <v>94.676068030563286</v>
      </c>
      <c r="AS84" s="87">
        <f t="shared" si="44"/>
        <v>93.15862813505143</v>
      </c>
      <c r="AT84" s="87">
        <f t="shared" si="45"/>
        <v>91.557629039322222</v>
      </c>
      <c r="AU84" s="87">
        <f t="shared" si="46"/>
        <v>89.951569400825704</v>
      </c>
      <c r="AV84" s="87">
        <f t="shared" si="47"/>
        <v>88.354365712171983</v>
      </c>
      <c r="AW84" s="10"/>
      <c r="AX84" s="10"/>
      <c r="AY84" s="10"/>
      <c r="AZ84" s="10"/>
      <c r="BA84" s="10"/>
      <c r="BB84" s="10"/>
      <c r="BC84" s="10"/>
      <c r="BD84" s="10"/>
      <c r="BE84" s="10"/>
      <c r="BF84" s="10"/>
      <c r="BG84" s="10"/>
    </row>
    <row r="85" spans="1:61" s="2" customFormat="1">
      <c r="A85" s="146"/>
      <c r="B85" s="146"/>
      <c r="C85" s="17" t="s">
        <v>54</v>
      </c>
      <c r="D85" s="17" t="s">
        <v>57</v>
      </c>
      <c r="E85" s="86">
        <v>1569.1680000000001</v>
      </c>
      <c r="F85" s="86">
        <v>1504.6550000000002</v>
      </c>
      <c r="G85" s="86">
        <v>1447.9489999999998</v>
      </c>
      <c r="H85" s="86">
        <v>1376.8639999999998</v>
      </c>
      <c r="I85" s="86">
        <v>1364.7009999999998</v>
      </c>
      <c r="J85" s="86">
        <v>1489.6579999999999</v>
      </c>
      <c r="K85" s="86">
        <v>1614.57</v>
      </c>
      <c r="L85" s="86">
        <v>1616.3910000000001</v>
      </c>
      <c r="M85" s="86">
        <v>1606.5349999999999</v>
      </c>
      <c r="N85" s="86">
        <v>1624.0000000000002</v>
      </c>
      <c r="O85" s="86">
        <v>1505.3270000000002</v>
      </c>
      <c r="P85" s="86">
        <v>1473.874</v>
      </c>
      <c r="Q85" s="86">
        <v>1436.838</v>
      </c>
      <c r="R85" s="86">
        <v>1396.1</v>
      </c>
      <c r="S85" s="86">
        <v>1354.7059999999999</v>
      </c>
      <c r="T85" s="86">
        <v>1314.931</v>
      </c>
      <c r="U85" s="86">
        <v>1270.1429999999998</v>
      </c>
      <c r="V85" s="86">
        <v>1233.2460000000001</v>
      </c>
      <c r="W85" s="86">
        <v>1205.0630000000001</v>
      </c>
      <c r="X85" s="86">
        <v>1185.079</v>
      </c>
      <c r="Y85" s="86">
        <v>1172.0709999999999</v>
      </c>
      <c r="Z85" s="86">
        <v>1150.9560000000001</v>
      </c>
      <c r="AA85" s="86">
        <v>1132.7370000000001</v>
      </c>
      <c r="AB85" s="86">
        <v>1117.1809999999998</v>
      </c>
      <c r="AC85" s="86">
        <v>1103.846</v>
      </c>
      <c r="AD85" s="86">
        <v>1092.6179999999997</v>
      </c>
      <c r="AE85" s="86"/>
      <c r="AF85" s="86"/>
      <c r="AG85" s="86">
        <f t="shared" si="32"/>
        <v>100</v>
      </c>
      <c r="AH85" s="86">
        <f t="shared" si="33"/>
        <v>97.910553653790828</v>
      </c>
      <c r="AI85" s="86">
        <f t="shared" si="34"/>
        <v>95.450224436285254</v>
      </c>
      <c r="AJ85" s="86">
        <f t="shared" si="35"/>
        <v>92.743968586227425</v>
      </c>
      <c r="AK85" s="86">
        <f t="shared" si="36"/>
        <v>89.994134164869138</v>
      </c>
      <c r="AL85" s="86">
        <f t="shared" si="37"/>
        <v>87.35185112603439</v>
      </c>
      <c r="AM85" s="86">
        <f t="shared" si="38"/>
        <v>84.376550742795402</v>
      </c>
      <c r="AN85" s="86">
        <f t="shared" si="39"/>
        <v>81.925455399391623</v>
      </c>
      <c r="AO85" s="86">
        <f t="shared" si="40"/>
        <v>80.053237602195395</v>
      </c>
      <c r="AP85" s="86">
        <f t="shared" si="41"/>
        <v>78.725685515505916</v>
      </c>
      <c r="AQ85" s="86">
        <f t="shared" si="42"/>
        <v>77.861554333377384</v>
      </c>
      <c r="AR85" s="86">
        <f t="shared" si="43"/>
        <v>76.458869069643995</v>
      </c>
      <c r="AS85" s="86">
        <f t="shared" si="44"/>
        <v>75.248567254822362</v>
      </c>
      <c r="AT85" s="86">
        <f t="shared" si="45"/>
        <v>74.215170524410951</v>
      </c>
      <c r="AU85" s="86">
        <f t="shared" si="46"/>
        <v>73.329316487381135</v>
      </c>
      <c r="AV85" s="86">
        <f t="shared" si="47"/>
        <v>72.583432038354417</v>
      </c>
      <c r="AW85" s="1"/>
      <c r="AX85" s="1"/>
      <c r="AY85" s="1"/>
      <c r="AZ85" s="1"/>
      <c r="BA85" s="1"/>
      <c r="BB85" s="1"/>
      <c r="BC85" s="1"/>
      <c r="BD85" s="1"/>
      <c r="BE85" s="1"/>
      <c r="BF85" s="1"/>
      <c r="BG85" s="1"/>
    </row>
    <row r="86" spans="1:61" s="2" customFormat="1">
      <c r="A86" s="148" t="s">
        <v>14</v>
      </c>
      <c r="B86" s="145"/>
      <c r="C86" s="59" t="s">
        <v>55</v>
      </c>
      <c r="D86" s="59"/>
      <c r="E86" s="100">
        <v>1596.4060000000002</v>
      </c>
      <c r="F86" s="100">
        <v>1767.4839999999997</v>
      </c>
      <c r="G86" s="100">
        <v>1916.9299999999998</v>
      </c>
      <c r="H86" s="100">
        <v>2026.0090000000002</v>
      </c>
      <c r="I86" s="100">
        <v>2070.5020000000004</v>
      </c>
      <c r="J86" s="100">
        <v>2130.5119999999997</v>
      </c>
      <c r="K86" s="100">
        <v>2158.723</v>
      </c>
      <c r="L86" s="100">
        <v>2148.3689999999997</v>
      </c>
      <c r="M86" s="100">
        <v>2147.4</v>
      </c>
      <c r="N86" s="100">
        <v>2132.3510000000001</v>
      </c>
      <c r="O86" s="100">
        <v>1992.9899999999996</v>
      </c>
      <c r="P86" s="100">
        <v>1949.6229999999998</v>
      </c>
      <c r="Q86" s="100">
        <v>1905.1600000000003</v>
      </c>
      <c r="R86" s="100">
        <v>1860.0700000000002</v>
      </c>
      <c r="S86" s="100">
        <v>1815.152</v>
      </c>
      <c r="T86" s="100">
        <v>1771.5130000000001</v>
      </c>
      <c r="U86" s="100">
        <v>1732.6759999999997</v>
      </c>
      <c r="V86" s="100">
        <v>1696.3109999999999</v>
      </c>
      <c r="W86" s="100">
        <v>1662.4790000000003</v>
      </c>
      <c r="X86" s="100">
        <v>1630.8249999999994</v>
      </c>
      <c r="Y86" s="100">
        <v>1600.9569999999999</v>
      </c>
      <c r="Z86" s="100">
        <v>1576.1779999999997</v>
      </c>
      <c r="AA86" s="100">
        <v>1551.2970000000003</v>
      </c>
      <c r="AB86" s="100">
        <v>1527.2939999999999</v>
      </c>
      <c r="AC86" s="100">
        <v>1505.21</v>
      </c>
      <c r="AD86" s="100">
        <v>1485.3700000000001</v>
      </c>
      <c r="AE86" s="100"/>
      <c r="AF86" s="100"/>
      <c r="AG86" s="100">
        <f t="shared" si="32"/>
        <v>100</v>
      </c>
      <c r="AH86" s="100">
        <f t="shared" si="33"/>
        <v>97.824023201320642</v>
      </c>
      <c r="AI86" s="100">
        <f t="shared" si="34"/>
        <v>95.593053653054</v>
      </c>
      <c r="AJ86" s="100">
        <f t="shared" si="35"/>
        <v>93.330623836547119</v>
      </c>
      <c r="AK86" s="100">
        <f t="shared" si="36"/>
        <v>91.076824269063081</v>
      </c>
      <c r="AL86" s="100">
        <f t="shared" si="37"/>
        <v>88.887199634719721</v>
      </c>
      <c r="AM86" s="100">
        <f t="shared" si="38"/>
        <v>86.938519510885655</v>
      </c>
      <c r="AN86" s="100">
        <f t="shared" si="39"/>
        <v>85.113874128821536</v>
      </c>
      <c r="AO86" s="100">
        <f t="shared" si="40"/>
        <v>83.416324216378428</v>
      </c>
      <c r="AP86" s="100">
        <f t="shared" si="41"/>
        <v>81.828057340980124</v>
      </c>
      <c r="AQ86" s="100">
        <f t="shared" si="42"/>
        <v>80.329404562993304</v>
      </c>
      <c r="AR86" s="100">
        <f t="shared" si="43"/>
        <v>79.086096769175967</v>
      </c>
      <c r="AS86" s="100">
        <f t="shared" si="44"/>
        <v>77.837671036984659</v>
      </c>
      <c r="AT86" s="100">
        <f t="shared" si="45"/>
        <v>76.633299715502844</v>
      </c>
      <c r="AU86" s="100">
        <f t="shared" si="46"/>
        <v>75.525215881665247</v>
      </c>
      <c r="AV86" s="100">
        <f t="shared" si="47"/>
        <v>74.529726692055675</v>
      </c>
      <c r="AW86" s="3"/>
      <c r="AX86" s="3"/>
      <c r="AY86" s="3"/>
      <c r="AZ86" s="3"/>
      <c r="BA86" s="3"/>
      <c r="BB86" s="3"/>
      <c r="BC86" s="3"/>
      <c r="BD86" s="3"/>
      <c r="BE86" s="3"/>
      <c r="BF86" s="3"/>
      <c r="BG86" s="3"/>
    </row>
    <row r="87" spans="1:61" s="9" customFormat="1">
      <c r="A87" s="149"/>
      <c r="B87" s="146"/>
      <c r="C87" s="7" t="s">
        <v>54</v>
      </c>
      <c r="D87" s="7" t="s">
        <v>56</v>
      </c>
      <c r="E87" s="87">
        <v>989.66399999999987</v>
      </c>
      <c r="F87" s="87">
        <v>1169.556</v>
      </c>
      <c r="G87" s="87">
        <v>1302.6200000000001</v>
      </c>
      <c r="H87" s="87">
        <v>1333.5050000000001</v>
      </c>
      <c r="I87" s="87">
        <v>1248.4780000000001</v>
      </c>
      <c r="J87" s="87">
        <v>1234.001</v>
      </c>
      <c r="K87" s="87">
        <v>1307.2849999999999</v>
      </c>
      <c r="L87" s="87">
        <v>1370.6990000000001</v>
      </c>
      <c r="M87" s="87">
        <v>1342.6949999999999</v>
      </c>
      <c r="N87" s="87">
        <v>1224.8430000000001</v>
      </c>
      <c r="O87" s="87">
        <v>1064.3689999999999</v>
      </c>
      <c r="P87" s="87">
        <v>1027.7670000000001</v>
      </c>
      <c r="Q87" s="87">
        <v>994.83500000000004</v>
      </c>
      <c r="R87" s="87">
        <v>964.58600000000001</v>
      </c>
      <c r="S87" s="87">
        <v>935.745</v>
      </c>
      <c r="T87" s="87">
        <v>908.23700000000008</v>
      </c>
      <c r="U87" s="87">
        <v>887.13200000000006</v>
      </c>
      <c r="V87" s="87">
        <v>867.7639999999999</v>
      </c>
      <c r="W87" s="87">
        <v>851.00500000000011</v>
      </c>
      <c r="X87" s="87">
        <v>837.90199999999982</v>
      </c>
      <c r="Y87" s="87">
        <v>828.75399999999991</v>
      </c>
      <c r="Z87" s="87">
        <v>825.90800000000002</v>
      </c>
      <c r="AA87" s="87">
        <v>824.17400000000009</v>
      </c>
      <c r="AB87" s="87">
        <v>824.35300000000007</v>
      </c>
      <c r="AC87" s="87">
        <v>826.86699999999996</v>
      </c>
      <c r="AD87" s="87">
        <v>831.322</v>
      </c>
      <c r="AE87" s="87"/>
      <c r="AF87" s="87"/>
      <c r="AG87" s="87">
        <f t="shared" si="32"/>
        <v>100</v>
      </c>
      <c r="AH87" s="87">
        <f t="shared" si="33"/>
        <v>96.561155012970133</v>
      </c>
      <c r="AI87" s="87">
        <f t="shared" si="34"/>
        <v>93.467115257960359</v>
      </c>
      <c r="AJ87" s="87">
        <f t="shared" si="35"/>
        <v>90.625149736604513</v>
      </c>
      <c r="AK87" s="87">
        <f t="shared" si="36"/>
        <v>87.915469165298887</v>
      </c>
      <c r="AL87" s="87">
        <f t="shared" si="37"/>
        <v>85.3310271155962</v>
      </c>
      <c r="AM87" s="87">
        <f t="shared" si="38"/>
        <v>83.348162150532389</v>
      </c>
      <c r="AN87" s="87">
        <f t="shared" si="39"/>
        <v>81.528492468307519</v>
      </c>
      <c r="AO87" s="87">
        <f t="shared" si="40"/>
        <v>79.953944543668612</v>
      </c>
      <c r="AP87" s="87">
        <f t="shared" si="41"/>
        <v>78.72288651773961</v>
      </c>
      <c r="AQ87" s="87">
        <f t="shared" si="42"/>
        <v>77.863410151930395</v>
      </c>
      <c r="AR87" s="87">
        <f t="shared" si="43"/>
        <v>77.596021680451059</v>
      </c>
      <c r="AS87" s="87">
        <f t="shared" si="44"/>
        <v>77.43310825475001</v>
      </c>
      <c r="AT87" s="87">
        <f t="shared" si="45"/>
        <v>77.449925730644182</v>
      </c>
      <c r="AU87" s="87">
        <f t="shared" si="46"/>
        <v>77.686122012196904</v>
      </c>
      <c r="AV87" s="87">
        <f t="shared" si="47"/>
        <v>78.104679861965181</v>
      </c>
      <c r="AW87" s="10"/>
      <c r="AX87" s="10"/>
      <c r="AY87" s="10"/>
      <c r="AZ87" s="10"/>
      <c r="BA87" s="10"/>
      <c r="BB87" s="10"/>
      <c r="BC87" s="10"/>
      <c r="BD87" s="10"/>
      <c r="BE87" s="10"/>
      <c r="BF87" s="10"/>
      <c r="BG87" s="10"/>
    </row>
    <row r="88" spans="1:61" s="2" customFormat="1">
      <c r="A88" s="149"/>
      <c r="B88" s="146"/>
      <c r="C88" s="17" t="s">
        <v>54</v>
      </c>
      <c r="D88" s="17" t="s">
        <v>57</v>
      </c>
      <c r="E88" s="86">
        <v>606.74199999999996</v>
      </c>
      <c r="F88" s="86">
        <v>597.92799999999988</v>
      </c>
      <c r="G88" s="86">
        <v>614.31000000000006</v>
      </c>
      <c r="H88" s="86">
        <v>692.50399999999991</v>
      </c>
      <c r="I88" s="86">
        <v>822.024</v>
      </c>
      <c r="J88" s="86">
        <v>896.51099999999997</v>
      </c>
      <c r="K88" s="86">
        <v>851.4380000000001</v>
      </c>
      <c r="L88" s="86">
        <v>777.67000000000007</v>
      </c>
      <c r="M88" s="86">
        <v>804.70499999999993</v>
      </c>
      <c r="N88" s="86">
        <v>907.50800000000015</v>
      </c>
      <c r="O88" s="86">
        <v>928.62100000000009</v>
      </c>
      <c r="P88" s="86">
        <v>921.85599999999999</v>
      </c>
      <c r="Q88" s="86">
        <v>910.32499999999993</v>
      </c>
      <c r="R88" s="86">
        <v>895.48400000000004</v>
      </c>
      <c r="S88" s="86">
        <v>879.40700000000004</v>
      </c>
      <c r="T88" s="86">
        <v>863.27599999999995</v>
      </c>
      <c r="U88" s="86">
        <v>845.54399999999987</v>
      </c>
      <c r="V88" s="86">
        <v>828.54700000000003</v>
      </c>
      <c r="W88" s="86">
        <v>811.47399999999993</v>
      </c>
      <c r="X88" s="86">
        <v>792.923</v>
      </c>
      <c r="Y88" s="86">
        <v>772.20299999999997</v>
      </c>
      <c r="Z88" s="86">
        <v>750.27</v>
      </c>
      <c r="AA88" s="86">
        <v>727.12299999999993</v>
      </c>
      <c r="AB88" s="86">
        <v>702.94100000000003</v>
      </c>
      <c r="AC88" s="86">
        <v>678.34300000000007</v>
      </c>
      <c r="AD88" s="86">
        <v>654.048</v>
      </c>
      <c r="AE88" s="86"/>
      <c r="AF88" s="86"/>
      <c r="AG88" s="86">
        <f t="shared" si="32"/>
        <v>100</v>
      </c>
      <c r="AH88" s="86">
        <f t="shared" si="33"/>
        <v>99.271500429130924</v>
      </c>
      <c r="AI88" s="86">
        <f t="shared" si="34"/>
        <v>98.029766718607476</v>
      </c>
      <c r="AJ88" s="86">
        <f t="shared" si="35"/>
        <v>96.431590498168788</v>
      </c>
      <c r="AK88" s="86">
        <f t="shared" si="36"/>
        <v>94.700313690946032</v>
      </c>
      <c r="AL88" s="86">
        <f t="shared" si="37"/>
        <v>92.963221809543384</v>
      </c>
      <c r="AM88" s="86">
        <f t="shared" si="38"/>
        <v>91.053723747363009</v>
      </c>
      <c r="AN88" s="86">
        <f t="shared" si="39"/>
        <v>89.223375305964424</v>
      </c>
      <c r="AO88" s="86">
        <f t="shared" si="40"/>
        <v>87.384842686090437</v>
      </c>
      <c r="AP88" s="86">
        <f t="shared" si="41"/>
        <v>85.387149332181806</v>
      </c>
      <c r="AQ88" s="86">
        <f t="shared" si="42"/>
        <v>83.155883832047721</v>
      </c>
      <c r="AR88" s="86">
        <f t="shared" si="43"/>
        <v>80.793994535983998</v>
      </c>
      <c r="AS88" s="86">
        <f t="shared" si="44"/>
        <v>78.301373757431705</v>
      </c>
      <c r="AT88" s="86">
        <f t="shared" si="45"/>
        <v>75.697297390431615</v>
      </c>
      <c r="AU88" s="86">
        <f t="shared" si="46"/>
        <v>73.048423414934618</v>
      </c>
      <c r="AV88" s="86">
        <f t="shared" si="47"/>
        <v>70.4321784667803</v>
      </c>
      <c r="AW88" s="1"/>
      <c r="AX88" s="1"/>
      <c r="AY88" s="1"/>
      <c r="AZ88" s="1"/>
      <c r="BA88" s="1"/>
      <c r="BB88" s="1"/>
      <c r="BC88" s="1"/>
      <c r="BD88" s="1"/>
      <c r="BE88" s="1"/>
      <c r="BF88" s="1"/>
      <c r="BG88" s="1"/>
    </row>
    <row r="89" spans="1:61" s="2" customFormat="1">
      <c r="A89" s="145" t="s">
        <v>13</v>
      </c>
      <c r="B89" s="145"/>
      <c r="C89" s="59" t="s">
        <v>55</v>
      </c>
      <c r="D89" s="59"/>
      <c r="E89" s="100">
        <v>674.80100000000004</v>
      </c>
      <c r="F89" s="100">
        <v>682.36400000000015</v>
      </c>
      <c r="G89" s="100">
        <v>685.09100000000001</v>
      </c>
      <c r="H89" s="100">
        <v>684.97899999999981</v>
      </c>
      <c r="I89" s="100">
        <v>693.27499999999998</v>
      </c>
      <c r="J89" s="100">
        <v>695.55500000000006</v>
      </c>
      <c r="K89" s="100">
        <v>716.81899999999985</v>
      </c>
      <c r="L89" s="100">
        <v>731.37700000000007</v>
      </c>
      <c r="M89" s="100">
        <v>711.673</v>
      </c>
      <c r="N89" s="100">
        <v>656.25900000000001</v>
      </c>
      <c r="O89" s="100">
        <v>606.07900000000018</v>
      </c>
      <c r="P89" s="100">
        <v>595.02199999999993</v>
      </c>
      <c r="Q89" s="100">
        <v>582.34500000000025</v>
      </c>
      <c r="R89" s="100">
        <v>569.05700000000002</v>
      </c>
      <c r="S89" s="100">
        <v>556.83900000000006</v>
      </c>
      <c r="T89" s="100">
        <v>546.73199999999997</v>
      </c>
      <c r="U89" s="100">
        <v>538.69500000000005</v>
      </c>
      <c r="V89" s="100">
        <v>532.98800000000006</v>
      </c>
      <c r="W89" s="100">
        <v>528.81999999999994</v>
      </c>
      <c r="X89" s="100">
        <v>524.81299999999999</v>
      </c>
      <c r="Y89" s="100">
        <v>520.16300000000012</v>
      </c>
      <c r="Z89" s="100">
        <v>518.31400000000008</v>
      </c>
      <c r="AA89" s="100">
        <v>515.42600000000004</v>
      </c>
      <c r="AB89" s="100">
        <v>512.13000000000011</v>
      </c>
      <c r="AC89" s="100">
        <v>509.50300000000004</v>
      </c>
      <c r="AD89" s="100">
        <v>507.99999999999989</v>
      </c>
      <c r="AE89" s="100"/>
      <c r="AF89" s="100"/>
      <c r="AG89" s="100">
        <f t="shared" si="32"/>
        <v>100</v>
      </c>
      <c r="AH89" s="100">
        <f t="shared" si="33"/>
        <v>98.175650369011265</v>
      </c>
      <c r="AI89" s="100">
        <f t="shared" si="34"/>
        <v>96.084008850331401</v>
      </c>
      <c r="AJ89" s="100">
        <f t="shared" si="35"/>
        <v>93.891555391293849</v>
      </c>
      <c r="AK89" s="100">
        <f t="shared" si="36"/>
        <v>91.875646574126463</v>
      </c>
      <c r="AL89" s="100">
        <f t="shared" si="37"/>
        <v>90.208042185919624</v>
      </c>
      <c r="AM89" s="100">
        <f t="shared" si="38"/>
        <v>88.881977431984922</v>
      </c>
      <c r="AN89" s="100">
        <f t="shared" si="39"/>
        <v>87.940351010346816</v>
      </c>
      <c r="AO89" s="100">
        <f t="shared" si="40"/>
        <v>87.252651882015343</v>
      </c>
      <c r="AP89" s="100">
        <f t="shared" si="41"/>
        <v>86.591516947460605</v>
      </c>
      <c r="AQ89" s="100">
        <f t="shared" si="42"/>
        <v>85.824290232791441</v>
      </c>
      <c r="AR89" s="100">
        <f t="shared" si="43"/>
        <v>85.51921449184016</v>
      </c>
      <c r="AS89" s="100">
        <f t="shared" si="44"/>
        <v>85.042708953783233</v>
      </c>
      <c r="AT89" s="100">
        <f t="shared" si="45"/>
        <v>84.498885458826322</v>
      </c>
      <c r="AU89" s="100">
        <f t="shared" si="46"/>
        <v>84.0654436137863</v>
      </c>
      <c r="AV89" s="100">
        <f t="shared" si="47"/>
        <v>83.817456140206104</v>
      </c>
      <c r="AW89" s="3"/>
      <c r="AX89" s="3"/>
      <c r="AY89" s="3"/>
      <c r="AZ89" s="3"/>
      <c r="BA89" s="3"/>
      <c r="BB89" s="3"/>
      <c r="BC89" s="3"/>
      <c r="BD89" s="3"/>
      <c r="BE89" s="3"/>
      <c r="BF89" s="3"/>
      <c r="BG89" s="3"/>
    </row>
    <row r="90" spans="1:61" s="9" customFormat="1">
      <c r="A90" s="146"/>
      <c r="B90" s="146"/>
      <c r="C90" s="7" t="s">
        <v>54</v>
      </c>
      <c r="D90" s="7" t="s">
        <v>56</v>
      </c>
      <c r="E90" s="87">
        <v>405.10100000000006</v>
      </c>
      <c r="F90" s="87">
        <v>425.31299999999999</v>
      </c>
      <c r="G90" s="87">
        <v>438.88900000000001</v>
      </c>
      <c r="H90" s="87">
        <v>423.15899999999999</v>
      </c>
      <c r="I90" s="87">
        <v>402.76900000000001</v>
      </c>
      <c r="J90" s="87">
        <v>413.56400000000008</v>
      </c>
      <c r="K90" s="87">
        <v>429.31099999999998</v>
      </c>
      <c r="L90" s="87">
        <v>437.17100000000005</v>
      </c>
      <c r="M90" s="87">
        <v>415.95499999999998</v>
      </c>
      <c r="N90" s="87">
        <v>362.95099999999996</v>
      </c>
      <c r="O90" s="87">
        <v>314.29600000000005</v>
      </c>
      <c r="P90" s="87">
        <v>306.38300000000004</v>
      </c>
      <c r="Q90" s="87">
        <v>298.0080000000001</v>
      </c>
      <c r="R90" s="87">
        <v>289.983</v>
      </c>
      <c r="S90" s="87">
        <v>283.67200000000003</v>
      </c>
      <c r="T90" s="87">
        <v>279.88799999999998</v>
      </c>
      <c r="U90" s="87">
        <v>277.49800000000005</v>
      </c>
      <c r="V90" s="87">
        <v>278.12799999999999</v>
      </c>
      <c r="W90" s="87">
        <v>280.96099999999996</v>
      </c>
      <c r="X90" s="87">
        <v>284.38500000000005</v>
      </c>
      <c r="Y90" s="87">
        <v>287.35300000000001</v>
      </c>
      <c r="Z90" s="87">
        <v>292.53000000000003</v>
      </c>
      <c r="AA90" s="87">
        <v>296.13400000000007</v>
      </c>
      <c r="AB90" s="87">
        <v>298.84900000000005</v>
      </c>
      <c r="AC90" s="87">
        <v>301.74299999999994</v>
      </c>
      <c r="AD90" s="87">
        <v>305.19299999999998</v>
      </c>
      <c r="AE90" s="87"/>
      <c r="AF90" s="87"/>
      <c r="AG90" s="87">
        <f t="shared" si="32"/>
        <v>100</v>
      </c>
      <c r="AH90" s="87">
        <f t="shared" si="33"/>
        <v>97.482309669865344</v>
      </c>
      <c r="AI90" s="87">
        <f t="shared" si="34"/>
        <v>94.817624150482359</v>
      </c>
      <c r="AJ90" s="87">
        <f t="shared" si="35"/>
        <v>92.264298622954144</v>
      </c>
      <c r="AK90" s="87">
        <f t="shared" si="36"/>
        <v>90.256318884109248</v>
      </c>
      <c r="AL90" s="87">
        <f t="shared" si="37"/>
        <v>89.052358286456055</v>
      </c>
      <c r="AM90" s="87">
        <f t="shared" si="38"/>
        <v>88.291928627790355</v>
      </c>
      <c r="AN90" s="87">
        <f t="shared" si="39"/>
        <v>88.492376613129011</v>
      </c>
      <c r="AO90" s="87">
        <f t="shared" si="40"/>
        <v>89.393756204342381</v>
      </c>
      <c r="AP90" s="87">
        <f t="shared" si="41"/>
        <v>90.483175096087763</v>
      </c>
      <c r="AQ90" s="87">
        <f t="shared" si="42"/>
        <v>91.427507827016569</v>
      </c>
      <c r="AR90" s="87">
        <f t="shared" si="43"/>
        <v>93.074681192251887</v>
      </c>
      <c r="AS90" s="87">
        <f t="shared" si="44"/>
        <v>94.221370936951161</v>
      </c>
      <c r="AT90" s="87">
        <f t="shared" si="45"/>
        <v>95.085206302339202</v>
      </c>
      <c r="AU90" s="87">
        <f t="shared" si="46"/>
        <v>96.005994349275809</v>
      </c>
      <c r="AV90" s="87">
        <f t="shared" si="47"/>
        <v>97.103685697558973</v>
      </c>
      <c r="AW90" s="10"/>
      <c r="AX90" s="10"/>
      <c r="AY90" s="10"/>
      <c r="AZ90" s="10"/>
      <c r="BA90" s="10"/>
      <c r="BB90" s="10"/>
      <c r="BC90" s="10"/>
      <c r="BD90" s="10"/>
      <c r="BE90" s="10"/>
      <c r="BF90" s="10"/>
      <c r="BG90" s="10"/>
    </row>
    <row r="91" spans="1:61" s="2" customFormat="1">
      <c r="A91" s="146"/>
      <c r="B91" s="146"/>
      <c r="C91" s="17" t="s">
        <v>54</v>
      </c>
      <c r="D91" s="17" t="s">
        <v>57</v>
      </c>
      <c r="E91" s="86">
        <v>269.7</v>
      </c>
      <c r="F91" s="86">
        <v>257.05099999999999</v>
      </c>
      <c r="G91" s="86">
        <v>246.202</v>
      </c>
      <c r="H91" s="86">
        <v>261.82</v>
      </c>
      <c r="I91" s="86">
        <v>290.50600000000003</v>
      </c>
      <c r="J91" s="86">
        <v>281.99099999999999</v>
      </c>
      <c r="K91" s="86">
        <v>287.50799999999998</v>
      </c>
      <c r="L91" s="86">
        <v>294.20600000000002</v>
      </c>
      <c r="M91" s="86">
        <v>295.71800000000002</v>
      </c>
      <c r="N91" s="86">
        <v>293.30799999999999</v>
      </c>
      <c r="O91" s="86">
        <v>291.78300000000002</v>
      </c>
      <c r="P91" s="86">
        <v>288.63900000000001</v>
      </c>
      <c r="Q91" s="86">
        <v>284.33699999999999</v>
      </c>
      <c r="R91" s="86">
        <v>279.07400000000001</v>
      </c>
      <c r="S91" s="86">
        <v>273.16699999999997</v>
      </c>
      <c r="T91" s="86">
        <v>266.84399999999999</v>
      </c>
      <c r="U91" s="86">
        <v>261.197</v>
      </c>
      <c r="V91" s="86">
        <v>254.85999999999999</v>
      </c>
      <c r="W91" s="86">
        <v>247.85900000000001</v>
      </c>
      <c r="X91" s="86">
        <v>240.42799999999997</v>
      </c>
      <c r="Y91" s="86">
        <v>232.81</v>
      </c>
      <c r="Z91" s="86">
        <v>225.78399999999999</v>
      </c>
      <c r="AA91" s="86">
        <v>219.29199999999997</v>
      </c>
      <c r="AB91" s="86">
        <v>213.28099999999998</v>
      </c>
      <c r="AC91" s="86">
        <v>207.76</v>
      </c>
      <c r="AD91" s="86">
        <v>202.80700000000002</v>
      </c>
      <c r="AE91" s="86"/>
      <c r="AF91" s="86"/>
      <c r="AG91" s="86">
        <f t="shared" si="32"/>
        <v>100</v>
      </c>
      <c r="AH91" s="86">
        <f t="shared" si="33"/>
        <v>98.92248691664696</v>
      </c>
      <c r="AI91" s="86">
        <f t="shared" si="34"/>
        <v>97.448103556410061</v>
      </c>
      <c r="AJ91" s="86">
        <f t="shared" si="35"/>
        <v>95.644365847222076</v>
      </c>
      <c r="AK91" s="86">
        <f t="shared" si="36"/>
        <v>93.619916170578804</v>
      </c>
      <c r="AL91" s="86">
        <f t="shared" si="37"/>
        <v>91.452894788250163</v>
      </c>
      <c r="AM91" s="86">
        <f t="shared" si="38"/>
        <v>89.517552427660277</v>
      </c>
      <c r="AN91" s="86">
        <f t="shared" si="39"/>
        <v>87.345732959082596</v>
      </c>
      <c r="AO91" s="86">
        <f t="shared" si="40"/>
        <v>84.946347114122474</v>
      </c>
      <c r="AP91" s="86">
        <f t="shared" si="41"/>
        <v>82.399591477227929</v>
      </c>
      <c r="AQ91" s="86">
        <f t="shared" si="42"/>
        <v>79.788747116864243</v>
      </c>
      <c r="AR91" s="86">
        <f t="shared" si="43"/>
        <v>77.380793260745136</v>
      </c>
      <c r="AS91" s="86">
        <f t="shared" si="44"/>
        <v>75.155852122981798</v>
      </c>
      <c r="AT91" s="86">
        <f t="shared" si="45"/>
        <v>73.095759519917195</v>
      </c>
      <c r="AU91" s="86">
        <f t="shared" si="46"/>
        <v>71.203599935568548</v>
      </c>
      <c r="AV91" s="86">
        <f t="shared" si="47"/>
        <v>69.506105564751891</v>
      </c>
      <c r="AW91" s="1"/>
      <c r="AX91" s="1"/>
      <c r="AY91" s="1"/>
      <c r="AZ91" s="1"/>
      <c r="BA91" s="1"/>
      <c r="BB91" s="1"/>
      <c r="BC91" s="1"/>
      <c r="BD91" s="1"/>
      <c r="BE91" s="1"/>
      <c r="BF91" s="1"/>
      <c r="BG91" s="1"/>
    </row>
    <row r="92" spans="1:61">
      <c r="A92" s="145" t="s">
        <v>12</v>
      </c>
      <c r="B92" s="145"/>
      <c r="C92" s="59" t="s">
        <v>55</v>
      </c>
      <c r="D92" s="59"/>
      <c r="E92" s="100">
        <v>12821.745000000003</v>
      </c>
      <c r="F92" s="100">
        <v>12744.736000000003</v>
      </c>
      <c r="G92" s="100">
        <v>13100.499</v>
      </c>
      <c r="H92" s="100">
        <v>13917.248</v>
      </c>
      <c r="I92" s="100">
        <v>14785.007999999998</v>
      </c>
      <c r="J92" s="100">
        <v>15547.893</v>
      </c>
      <c r="K92" s="100">
        <v>16123.377000000002</v>
      </c>
      <c r="L92" s="100">
        <v>15619.728000000003</v>
      </c>
      <c r="M92" s="100">
        <v>14471.052</v>
      </c>
      <c r="N92" s="100">
        <v>13217.828000000001</v>
      </c>
      <c r="O92" s="100">
        <v>11980.7</v>
      </c>
      <c r="P92" s="100">
        <v>11847.207999999999</v>
      </c>
      <c r="Q92" s="100">
        <v>11737.789000000001</v>
      </c>
      <c r="R92" s="100">
        <v>11647.564999999999</v>
      </c>
      <c r="S92" s="100">
        <v>11570.461000000001</v>
      </c>
      <c r="T92" s="100">
        <v>11505.66</v>
      </c>
      <c r="U92" s="100">
        <v>11530.094999999996</v>
      </c>
      <c r="V92" s="100">
        <v>11561.488999999998</v>
      </c>
      <c r="W92" s="100">
        <v>11588.018000000002</v>
      </c>
      <c r="X92" s="100">
        <v>11588.35</v>
      </c>
      <c r="Y92" s="100">
        <v>11544.073999999997</v>
      </c>
      <c r="Z92" s="100">
        <v>11515.308000000001</v>
      </c>
      <c r="AA92" s="100">
        <v>11452.944</v>
      </c>
      <c r="AB92" s="100">
        <v>11371.756000000003</v>
      </c>
      <c r="AC92" s="100">
        <v>11298.575999999999</v>
      </c>
      <c r="AD92" s="100">
        <v>11251.572</v>
      </c>
      <c r="AE92" s="100"/>
      <c r="AF92" s="100"/>
      <c r="AG92" s="100">
        <f t="shared" si="32"/>
        <v>100</v>
      </c>
      <c r="AH92" s="100">
        <f t="shared" si="33"/>
        <v>98.885774620848508</v>
      </c>
      <c r="AI92" s="100">
        <f t="shared" si="34"/>
        <v>97.972480739856607</v>
      </c>
      <c r="AJ92" s="100">
        <f t="shared" si="35"/>
        <v>97.219402872953992</v>
      </c>
      <c r="AK92" s="100">
        <f t="shared" si="36"/>
        <v>96.575834467101259</v>
      </c>
      <c r="AL92" s="100">
        <f t="shared" si="37"/>
        <v>96.034956221255854</v>
      </c>
      <c r="AM92" s="100">
        <f t="shared" si="38"/>
        <v>96.238909245703468</v>
      </c>
      <c r="AN92" s="100">
        <f t="shared" si="39"/>
        <v>96.500947356999148</v>
      </c>
      <c r="AO92" s="100">
        <f t="shared" si="40"/>
        <v>96.722378492074768</v>
      </c>
      <c r="AP92" s="100">
        <f t="shared" si="41"/>
        <v>96.725149615631807</v>
      </c>
      <c r="AQ92" s="100">
        <f t="shared" si="42"/>
        <v>96.355588571619322</v>
      </c>
      <c r="AR92" s="100">
        <f t="shared" si="43"/>
        <v>96.115485739564463</v>
      </c>
      <c r="AS92" s="100">
        <f t="shared" si="44"/>
        <v>95.594948542238754</v>
      </c>
      <c r="AT92" s="100">
        <f t="shared" si="45"/>
        <v>94.9172919779312</v>
      </c>
      <c r="AU92" s="100">
        <f t="shared" si="46"/>
        <v>94.306476249300943</v>
      </c>
      <c r="AV92" s="100">
        <f t="shared" si="47"/>
        <v>93.914145250277528</v>
      </c>
      <c r="AW92" s="1"/>
      <c r="AX92" s="1"/>
      <c r="AY92" s="1"/>
      <c r="AZ92" s="1"/>
      <c r="BA92" s="1"/>
      <c r="BB92" s="1"/>
      <c r="BC92" s="1"/>
      <c r="BD92" s="1"/>
      <c r="BE92" s="1"/>
      <c r="BF92" s="1"/>
      <c r="BG92" s="1"/>
      <c r="BH92" s="1"/>
      <c r="BI92" s="1"/>
    </row>
    <row r="93" spans="1:61">
      <c r="A93" s="146"/>
      <c r="B93" s="146"/>
      <c r="C93" s="7" t="s">
        <v>54</v>
      </c>
      <c r="D93" s="7" t="s">
        <v>56</v>
      </c>
      <c r="E93" s="87">
        <v>7436.1060000000007</v>
      </c>
      <c r="F93" s="87">
        <v>7780.8320000000012</v>
      </c>
      <c r="G93" s="87">
        <v>8345.1640000000007</v>
      </c>
      <c r="H93" s="87">
        <v>8936.1509999999998</v>
      </c>
      <c r="I93" s="87">
        <v>9553.2780000000002</v>
      </c>
      <c r="J93" s="87">
        <v>9862.8890000000029</v>
      </c>
      <c r="K93" s="87">
        <v>9795.2560000000012</v>
      </c>
      <c r="L93" s="87">
        <v>9083.4580000000024</v>
      </c>
      <c r="M93" s="87">
        <v>7858.99</v>
      </c>
      <c r="N93" s="87">
        <v>6654.0259999999998</v>
      </c>
      <c r="O93" s="87">
        <v>6033.5340000000006</v>
      </c>
      <c r="P93" s="87">
        <v>6015.7249999999995</v>
      </c>
      <c r="Q93" s="87">
        <v>6048.8909999999996</v>
      </c>
      <c r="R93" s="87">
        <v>6119.7959999999994</v>
      </c>
      <c r="S93" s="87">
        <v>6206.9230000000007</v>
      </c>
      <c r="T93" s="87">
        <v>6297.0809999999992</v>
      </c>
      <c r="U93" s="87">
        <v>6425.976999999999</v>
      </c>
      <c r="V93" s="87">
        <v>6549.4570000000003</v>
      </c>
      <c r="W93" s="87">
        <v>6665.3710000000001</v>
      </c>
      <c r="X93" s="87">
        <v>6765.9279999999999</v>
      </c>
      <c r="Y93" s="87">
        <v>6837.2169999999987</v>
      </c>
      <c r="Z93" s="87">
        <v>6917.9470000000001</v>
      </c>
      <c r="AA93" s="87">
        <v>6950.697000000001</v>
      </c>
      <c r="AB93" s="87">
        <v>6947.8760000000011</v>
      </c>
      <c r="AC93" s="87">
        <v>6931.5599999999995</v>
      </c>
      <c r="AD93" s="87">
        <v>6916.9230000000007</v>
      </c>
      <c r="AE93" s="87"/>
      <c r="AF93" s="87"/>
      <c r="AG93" s="87">
        <f t="shared" si="32"/>
        <v>100</v>
      </c>
      <c r="AH93" s="87">
        <f t="shared" si="33"/>
        <v>99.704833021575723</v>
      </c>
      <c r="AI93" s="87">
        <f t="shared" si="34"/>
        <v>100.25452744610371</v>
      </c>
      <c r="AJ93" s="87">
        <f t="shared" si="35"/>
        <v>101.42970935441812</v>
      </c>
      <c r="AK93" s="87">
        <f t="shared" si="36"/>
        <v>102.87375524858233</v>
      </c>
      <c r="AL93" s="87">
        <f t="shared" si="37"/>
        <v>104.36803704097795</v>
      </c>
      <c r="AM93" s="87">
        <f t="shared" si="38"/>
        <v>106.50436377751411</v>
      </c>
      <c r="AN93" s="87">
        <f t="shared" si="39"/>
        <v>108.55092554380235</v>
      </c>
      <c r="AO93" s="87">
        <f t="shared" si="40"/>
        <v>110.47208816590741</v>
      </c>
      <c r="AP93" s="87">
        <f t="shared" si="41"/>
        <v>112.13872334190873</v>
      </c>
      <c r="AQ93" s="87">
        <f t="shared" si="42"/>
        <v>113.32026967942832</v>
      </c>
      <c r="AR93" s="87">
        <f t="shared" si="43"/>
        <v>114.65829147560949</v>
      </c>
      <c r="AS93" s="87">
        <f t="shared" si="44"/>
        <v>115.20109110183188</v>
      </c>
      <c r="AT93" s="87">
        <f t="shared" si="45"/>
        <v>115.15433575082199</v>
      </c>
      <c r="AU93" s="87">
        <f t="shared" si="46"/>
        <v>114.8839138057397</v>
      </c>
      <c r="AV93" s="87">
        <f t="shared" si="47"/>
        <v>114.6413196643957</v>
      </c>
      <c r="AW93" s="1"/>
      <c r="AX93" s="1"/>
      <c r="AY93" s="1"/>
      <c r="AZ93" s="1"/>
      <c r="BA93" s="1"/>
      <c r="BB93" s="1"/>
      <c r="BC93" s="1"/>
      <c r="BD93" s="1"/>
      <c r="BE93" s="1"/>
      <c r="BF93" s="1"/>
      <c r="BG93" s="1"/>
      <c r="BH93" s="1"/>
      <c r="BI93" s="1"/>
    </row>
    <row r="94" spans="1:61">
      <c r="A94" s="146"/>
      <c r="B94" s="146"/>
      <c r="C94" s="17" t="s">
        <v>54</v>
      </c>
      <c r="D94" s="17" t="s">
        <v>57</v>
      </c>
      <c r="E94" s="86">
        <v>5385.6390000000001</v>
      </c>
      <c r="F94" s="86">
        <v>4963.9039999999995</v>
      </c>
      <c r="G94" s="86">
        <v>4755.335</v>
      </c>
      <c r="H94" s="86">
        <v>4981.0970000000007</v>
      </c>
      <c r="I94" s="86">
        <v>5231.7300000000005</v>
      </c>
      <c r="J94" s="86">
        <v>5685.0039999999999</v>
      </c>
      <c r="K94" s="86">
        <v>6328.1210000000001</v>
      </c>
      <c r="L94" s="86">
        <v>6536.2699999999995</v>
      </c>
      <c r="M94" s="86">
        <v>6612.0619999999999</v>
      </c>
      <c r="N94" s="86">
        <v>6563.8019999999997</v>
      </c>
      <c r="O94" s="86">
        <v>5947.1660000000011</v>
      </c>
      <c r="P94" s="86">
        <v>5831.4830000000002</v>
      </c>
      <c r="Q94" s="86">
        <v>5688.8979999999992</v>
      </c>
      <c r="R94" s="86">
        <v>5527.7690000000002</v>
      </c>
      <c r="S94" s="86">
        <v>5363.5379999999996</v>
      </c>
      <c r="T94" s="86">
        <v>5208.5789999999997</v>
      </c>
      <c r="U94" s="86">
        <v>5104.1179999999995</v>
      </c>
      <c r="V94" s="86">
        <v>5012.0320000000002</v>
      </c>
      <c r="W94" s="86">
        <v>4922.6470000000008</v>
      </c>
      <c r="X94" s="86">
        <v>4822.4220000000005</v>
      </c>
      <c r="Y94" s="86">
        <v>4706.857</v>
      </c>
      <c r="Z94" s="86">
        <v>4597.3610000000008</v>
      </c>
      <c r="AA94" s="86">
        <v>4502.2469999999994</v>
      </c>
      <c r="AB94" s="86">
        <v>4423.88</v>
      </c>
      <c r="AC94" s="86">
        <v>4367.0159999999996</v>
      </c>
      <c r="AD94" s="86">
        <v>4334.6489999999994</v>
      </c>
      <c r="AE94" s="86"/>
      <c r="AF94" s="86"/>
      <c r="AG94" s="86">
        <f t="shared" si="32"/>
        <v>100</v>
      </c>
      <c r="AH94" s="86">
        <f t="shared" si="33"/>
        <v>98.054821405691371</v>
      </c>
      <c r="AI94" s="86">
        <f t="shared" si="34"/>
        <v>95.657292902199103</v>
      </c>
      <c r="AJ94" s="86">
        <f t="shared" si="35"/>
        <v>92.947952016136753</v>
      </c>
      <c r="AK94" s="86">
        <f t="shared" si="36"/>
        <v>90.186451832688022</v>
      </c>
      <c r="AL94" s="86">
        <f t="shared" si="37"/>
        <v>87.580857840524359</v>
      </c>
      <c r="AM94" s="86">
        <f t="shared" si="38"/>
        <v>85.824374164097634</v>
      </c>
      <c r="AN94" s="86">
        <f t="shared" si="39"/>
        <v>84.275972791073912</v>
      </c>
      <c r="AO94" s="86">
        <f t="shared" si="40"/>
        <v>82.772988008069731</v>
      </c>
      <c r="AP94" s="86">
        <f t="shared" si="41"/>
        <v>81.087731534650274</v>
      </c>
      <c r="AQ94" s="86">
        <f t="shared" si="42"/>
        <v>79.144537078669046</v>
      </c>
      <c r="AR94" s="86">
        <f t="shared" si="43"/>
        <v>77.303391228696157</v>
      </c>
      <c r="AS94" s="86">
        <f t="shared" si="44"/>
        <v>75.704074848423573</v>
      </c>
      <c r="AT94" s="86">
        <f t="shared" si="45"/>
        <v>74.38635477805731</v>
      </c>
      <c r="AU94" s="86">
        <f t="shared" si="46"/>
        <v>73.430201881030371</v>
      </c>
      <c r="AV94" s="86">
        <f t="shared" si="47"/>
        <v>72.885959463717654</v>
      </c>
      <c r="AW94" s="1"/>
      <c r="AX94" s="1"/>
      <c r="AY94" s="1"/>
      <c r="AZ94" s="1"/>
      <c r="BA94" s="1"/>
      <c r="BB94" s="1"/>
      <c r="BC94" s="1"/>
      <c r="BD94" s="1"/>
      <c r="BE94" s="1"/>
      <c r="BF94" s="1"/>
      <c r="BG94" s="1"/>
      <c r="BH94" s="1"/>
      <c r="BI94" s="1"/>
    </row>
    <row r="95" spans="1:61" s="2" customFormat="1">
      <c r="A95" s="145" t="s">
        <v>11</v>
      </c>
      <c r="B95" s="145"/>
      <c r="C95" s="59" t="s">
        <v>55</v>
      </c>
      <c r="D95" s="59"/>
      <c r="E95" s="100">
        <v>2517.0639999999994</v>
      </c>
      <c r="F95" s="100">
        <v>2609.6329999999998</v>
      </c>
      <c r="G95" s="100">
        <v>2715.6689999999999</v>
      </c>
      <c r="H95" s="100">
        <v>2844.8160000000003</v>
      </c>
      <c r="I95" s="100">
        <v>2896.127</v>
      </c>
      <c r="J95" s="100">
        <v>2796.8589999999995</v>
      </c>
      <c r="K95" s="100">
        <v>2754.7730000000001</v>
      </c>
      <c r="L95" s="100">
        <v>2681.5520000000001</v>
      </c>
      <c r="M95" s="100">
        <v>2707.9119999999994</v>
      </c>
      <c r="N95" s="100">
        <v>2757.6240000000007</v>
      </c>
      <c r="O95" s="100">
        <v>2661.8260000000005</v>
      </c>
      <c r="P95" s="100">
        <v>2644.69</v>
      </c>
      <c r="Q95" s="100">
        <v>2646.5959999999995</v>
      </c>
      <c r="R95" s="100">
        <v>2659.893</v>
      </c>
      <c r="S95" s="100">
        <v>2674.0750000000007</v>
      </c>
      <c r="T95" s="100">
        <v>2684.9770000000003</v>
      </c>
      <c r="U95" s="100">
        <v>2723.9519999999998</v>
      </c>
      <c r="V95" s="100">
        <v>2754.6340000000005</v>
      </c>
      <c r="W95" s="100">
        <v>2778.953</v>
      </c>
      <c r="X95" s="100">
        <v>2800.6529999999998</v>
      </c>
      <c r="Y95" s="100">
        <v>2820.5460000000003</v>
      </c>
      <c r="Z95" s="100">
        <v>2841.3779999999997</v>
      </c>
      <c r="AA95" s="100">
        <v>2858.857</v>
      </c>
      <c r="AB95" s="100">
        <v>2873.8779999999997</v>
      </c>
      <c r="AC95" s="100">
        <v>2885.4159999999997</v>
      </c>
      <c r="AD95" s="100">
        <v>2892.3610000000003</v>
      </c>
      <c r="AE95" s="100"/>
      <c r="AF95" s="100"/>
      <c r="AG95" s="100">
        <f t="shared" si="32"/>
        <v>100</v>
      </c>
      <c r="AH95" s="100">
        <f t="shared" si="33"/>
        <v>99.356231399047104</v>
      </c>
      <c r="AI95" s="100">
        <f t="shared" si="34"/>
        <v>99.427836379988747</v>
      </c>
      <c r="AJ95" s="100">
        <f t="shared" si="35"/>
        <v>99.927380677775318</v>
      </c>
      <c r="AK95" s="100">
        <f t="shared" si="36"/>
        <v>100.46017282872737</v>
      </c>
      <c r="AL95" s="100">
        <f t="shared" si="37"/>
        <v>100.869741297891</v>
      </c>
      <c r="AM95" s="100">
        <f t="shared" si="38"/>
        <v>102.3339617240195</v>
      </c>
      <c r="AN95" s="100">
        <f t="shared" si="39"/>
        <v>103.4866291034801</v>
      </c>
      <c r="AO95" s="100">
        <f t="shared" si="40"/>
        <v>104.40025005391034</v>
      </c>
      <c r="AP95" s="100">
        <f t="shared" si="41"/>
        <v>105.21547989988824</v>
      </c>
      <c r="AQ95" s="100">
        <f t="shared" si="42"/>
        <v>105.96282401629557</v>
      </c>
      <c r="AR95" s="100">
        <f t="shared" si="43"/>
        <v>106.74544466843435</v>
      </c>
      <c r="AS95" s="100">
        <f t="shared" si="44"/>
        <v>107.40209916050108</v>
      </c>
      <c r="AT95" s="100">
        <f t="shared" si="45"/>
        <v>107.96641102761785</v>
      </c>
      <c r="AU95" s="100">
        <f t="shared" si="46"/>
        <v>108.39987286922583</v>
      </c>
      <c r="AV95" s="100">
        <f t="shared" si="47"/>
        <v>108.66078398813445</v>
      </c>
      <c r="AW95" s="3"/>
      <c r="AX95" s="3"/>
      <c r="AY95" s="3"/>
      <c r="AZ95" s="3"/>
      <c r="BA95" s="3"/>
      <c r="BB95" s="3"/>
      <c r="BC95" s="3"/>
      <c r="BD95" s="3"/>
      <c r="BE95" s="3"/>
      <c r="BF95" s="3"/>
      <c r="BG95" s="3"/>
    </row>
    <row r="96" spans="1:61" s="9" customFormat="1">
      <c r="A96" s="146"/>
      <c r="B96" s="146"/>
      <c r="C96" s="7" t="s">
        <v>54</v>
      </c>
      <c r="D96" s="7" t="s">
        <v>56</v>
      </c>
      <c r="E96" s="87">
        <v>1634.3889999999997</v>
      </c>
      <c r="F96" s="87">
        <v>1728.3039999999999</v>
      </c>
      <c r="G96" s="87">
        <v>1678.5220000000002</v>
      </c>
      <c r="H96" s="87">
        <v>1621.4800000000002</v>
      </c>
      <c r="I96" s="87">
        <v>1678.4959999999999</v>
      </c>
      <c r="J96" s="87">
        <v>1696.0229999999999</v>
      </c>
      <c r="K96" s="87">
        <v>1629.1159999999998</v>
      </c>
      <c r="L96" s="87">
        <v>1517.3069999999998</v>
      </c>
      <c r="M96" s="87">
        <v>1535.6969999999999</v>
      </c>
      <c r="N96" s="87">
        <v>1664.9050000000002</v>
      </c>
      <c r="O96" s="87">
        <v>1636.2020000000002</v>
      </c>
      <c r="P96" s="87">
        <v>1609.3110000000001</v>
      </c>
      <c r="Q96" s="87">
        <v>1597.731</v>
      </c>
      <c r="R96" s="87">
        <v>1593.8040000000003</v>
      </c>
      <c r="S96" s="87">
        <v>1586.8400000000001</v>
      </c>
      <c r="T96" s="87">
        <v>1573.134</v>
      </c>
      <c r="U96" s="87">
        <v>1577.665</v>
      </c>
      <c r="V96" s="87">
        <v>1568.6529999999998</v>
      </c>
      <c r="W96" s="87">
        <v>1553.857</v>
      </c>
      <c r="X96" s="87">
        <v>1545.6440000000002</v>
      </c>
      <c r="Y96" s="87">
        <v>1550.1219999999998</v>
      </c>
      <c r="Z96" s="87">
        <v>1563.0389999999998</v>
      </c>
      <c r="AA96" s="87">
        <v>1586.049</v>
      </c>
      <c r="AB96" s="87">
        <v>1618.2499999999998</v>
      </c>
      <c r="AC96" s="87">
        <v>1654.03</v>
      </c>
      <c r="AD96" s="87">
        <v>1688.8110000000004</v>
      </c>
      <c r="AE96" s="87"/>
      <c r="AF96" s="87"/>
      <c r="AG96" s="87">
        <f t="shared" si="32"/>
        <v>100</v>
      </c>
      <c r="AH96" s="87">
        <f t="shared" si="33"/>
        <v>98.356498769711806</v>
      </c>
      <c r="AI96" s="87">
        <f t="shared" si="34"/>
        <v>97.648762194398969</v>
      </c>
      <c r="AJ96" s="87">
        <f t="shared" si="35"/>
        <v>97.408755153703524</v>
      </c>
      <c r="AK96" s="87">
        <f t="shared" si="36"/>
        <v>96.983135334145771</v>
      </c>
      <c r="AL96" s="87">
        <f t="shared" si="37"/>
        <v>96.145463701914551</v>
      </c>
      <c r="AM96" s="87">
        <f t="shared" si="38"/>
        <v>96.422385500078818</v>
      </c>
      <c r="AN96" s="87">
        <f t="shared" si="39"/>
        <v>95.871597761156607</v>
      </c>
      <c r="AO96" s="87">
        <f t="shared" si="40"/>
        <v>94.967308437466755</v>
      </c>
      <c r="AP96" s="87">
        <f t="shared" si="41"/>
        <v>94.465353299898183</v>
      </c>
      <c r="AQ96" s="87">
        <f t="shared" si="42"/>
        <v>94.739035889211692</v>
      </c>
      <c r="AR96" s="87">
        <f t="shared" si="43"/>
        <v>95.528486091570571</v>
      </c>
      <c r="AS96" s="87">
        <f t="shared" si="44"/>
        <v>96.934791669977159</v>
      </c>
      <c r="AT96" s="87">
        <f t="shared" si="45"/>
        <v>98.902824956820709</v>
      </c>
      <c r="AU96" s="87">
        <f t="shared" si="46"/>
        <v>101.08959651681148</v>
      </c>
      <c r="AV96" s="87">
        <f t="shared" si="47"/>
        <v>103.2153120458232</v>
      </c>
      <c r="AW96" s="10"/>
      <c r="AX96" s="10"/>
      <c r="AY96" s="10"/>
      <c r="AZ96" s="10"/>
      <c r="BA96" s="10"/>
      <c r="BB96" s="10"/>
      <c r="BC96" s="10"/>
      <c r="BD96" s="10"/>
      <c r="BE96" s="10"/>
      <c r="BF96" s="10"/>
      <c r="BG96" s="10"/>
    </row>
    <row r="97" spans="1:61" s="2" customFormat="1">
      <c r="A97" s="146"/>
      <c r="B97" s="146"/>
      <c r="C97" s="17" t="s">
        <v>54</v>
      </c>
      <c r="D97" s="17" t="s">
        <v>57</v>
      </c>
      <c r="E97" s="86">
        <v>882.67500000000007</v>
      </c>
      <c r="F97" s="86">
        <v>881.32900000000018</v>
      </c>
      <c r="G97" s="86">
        <v>1037.1470000000002</v>
      </c>
      <c r="H97" s="86">
        <v>1223.336</v>
      </c>
      <c r="I97" s="86">
        <v>1217.6309999999999</v>
      </c>
      <c r="J97" s="86">
        <v>1100.836</v>
      </c>
      <c r="K97" s="86">
        <v>1125.6570000000002</v>
      </c>
      <c r="L97" s="86">
        <v>1164.2449999999999</v>
      </c>
      <c r="M97" s="86">
        <v>1172.2149999999999</v>
      </c>
      <c r="N97" s="86">
        <v>1092.7190000000001</v>
      </c>
      <c r="O97" s="86">
        <v>1025.6239999999998</v>
      </c>
      <c r="P97" s="86">
        <v>1035.3789999999999</v>
      </c>
      <c r="Q97" s="86">
        <v>1048.8650000000002</v>
      </c>
      <c r="R97" s="86">
        <v>1066.0889999999999</v>
      </c>
      <c r="S97" s="86">
        <v>1087.2349999999999</v>
      </c>
      <c r="T97" s="86">
        <v>1111.8429999999998</v>
      </c>
      <c r="U97" s="86">
        <v>1146.287</v>
      </c>
      <c r="V97" s="86">
        <v>1185.9809999999998</v>
      </c>
      <c r="W97" s="86">
        <v>1225.096</v>
      </c>
      <c r="X97" s="86">
        <v>1255.009</v>
      </c>
      <c r="Y97" s="86">
        <v>1270.424</v>
      </c>
      <c r="Z97" s="86">
        <v>1278.3389999999999</v>
      </c>
      <c r="AA97" s="86">
        <v>1272.808</v>
      </c>
      <c r="AB97" s="86">
        <v>1255.6280000000002</v>
      </c>
      <c r="AC97" s="86">
        <v>1231.3860000000002</v>
      </c>
      <c r="AD97" s="86">
        <v>1203.55</v>
      </c>
      <c r="AE97" s="86"/>
      <c r="AF97" s="86"/>
      <c r="AG97" s="86">
        <f t="shared" si="32"/>
        <v>100</v>
      </c>
      <c r="AH97" s="86">
        <f t="shared" si="33"/>
        <v>100.95112828872961</v>
      </c>
      <c r="AI97" s="86">
        <f t="shared" si="34"/>
        <v>102.26603511618298</v>
      </c>
      <c r="AJ97" s="86">
        <f t="shared" si="35"/>
        <v>103.94540299368971</v>
      </c>
      <c r="AK97" s="86">
        <f t="shared" si="36"/>
        <v>106.00717221905884</v>
      </c>
      <c r="AL97" s="86">
        <f t="shared" si="37"/>
        <v>108.406492047768</v>
      </c>
      <c r="AM97" s="86">
        <f t="shared" si="38"/>
        <v>111.76483779630743</v>
      </c>
      <c r="AN97" s="86">
        <f t="shared" si="39"/>
        <v>115.63506704211291</v>
      </c>
      <c r="AO97" s="86">
        <f t="shared" si="40"/>
        <v>119.44884285079134</v>
      </c>
      <c r="AP97" s="86">
        <f t="shared" si="41"/>
        <v>122.36540876578555</v>
      </c>
      <c r="AQ97" s="86">
        <f t="shared" si="42"/>
        <v>123.8683962153772</v>
      </c>
      <c r="AR97" s="86">
        <f t="shared" si="43"/>
        <v>124.64012152601735</v>
      </c>
      <c r="AS97" s="86">
        <f t="shared" si="44"/>
        <v>124.10084007394526</v>
      </c>
      <c r="AT97" s="86">
        <f t="shared" si="45"/>
        <v>122.4257622676537</v>
      </c>
      <c r="AU97" s="86">
        <f t="shared" si="46"/>
        <v>120.06212803132537</v>
      </c>
      <c r="AV97" s="86">
        <f t="shared" si="47"/>
        <v>117.34807297801146</v>
      </c>
      <c r="AW97" s="1"/>
      <c r="AX97" s="1"/>
      <c r="AY97" s="1"/>
      <c r="AZ97" s="1"/>
      <c r="BA97" s="1"/>
      <c r="BB97" s="1"/>
      <c r="BC97" s="1"/>
      <c r="BD97" s="1"/>
      <c r="BE97" s="1"/>
      <c r="BF97" s="1"/>
      <c r="BG97" s="1"/>
    </row>
    <row r="98" spans="1:61" s="2" customFormat="1">
      <c r="A98" s="145" t="s">
        <v>10</v>
      </c>
      <c r="B98" s="145"/>
      <c r="C98" s="59" t="s">
        <v>55</v>
      </c>
      <c r="D98" s="59"/>
      <c r="E98" s="100">
        <v>1779.7000000000003</v>
      </c>
      <c r="F98" s="100">
        <v>1906.8509999999997</v>
      </c>
      <c r="G98" s="100">
        <v>2061.4400000000005</v>
      </c>
      <c r="H98" s="100">
        <v>2370.1289999999999</v>
      </c>
      <c r="I98" s="100">
        <v>2431.1689999999994</v>
      </c>
      <c r="J98" s="100">
        <v>2373.9309999999996</v>
      </c>
      <c r="K98" s="100">
        <v>2221.1669999999999</v>
      </c>
      <c r="L98" s="100">
        <v>2156.4570000000003</v>
      </c>
      <c r="M98" s="100">
        <v>2084.7179999999998</v>
      </c>
      <c r="N98" s="100">
        <v>2092.8490000000002</v>
      </c>
      <c r="O98" s="100">
        <v>2077.7959999999994</v>
      </c>
      <c r="P98" s="100">
        <v>2079.8510000000001</v>
      </c>
      <c r="Q98" s="100">
        <v>2082.0910000000003</v>
      </c>
      <c r="R98" s="100">
        <v>2083.6349999999998</v>
      </c>
      <c r="S98" s="100">
        <v>2083.7629999999999</v>
      </c>
      <c r="T98" s="100">
        <v>2083.0090000000005</v>
      </c>
      <c r="U98" s="100">
        <v>2092.3030000000003</v>
      </c>
      <c r="V98" s="100">
        <v>2100.0169999999998</v>
      </c>
      <c r="W98" s="100">
        <v>2105.6420000000003</v>
      </c>
      <c r="X98" s="100">
        <v>2109.2069999999999</v>
      </c>
      <c r="Y98" s="100">
        <v>2111.319</v>
      </c>
      <c r="Z98" s="100">
        <v>2133.4140000000002</v>
      </c>
      <c r="AA98" s="100">
        <v>2151.1490000000003</v>
      </c>
      <c r="AB98" s="100">
        <v>2164.2579999999998</v>
      </c>
      <c r="AC98" s="100">
        <v>2172.364</v>
      </c>
      <c r="AD98" s="100">
        <v>2175.3249999999998</v>
      </c>
      <c r="AE98" s="100"/>
      <c r="AF98" s="100"/>
      <c r="AG98" s="100">
        <f t="shared" si="32"/>
        <v>100</v>
      </c>
      <c r="AH98" s="100">
        <f t="shared" si="33"/>
        <v>100.09890287593204</v>
      </c>
      <c r="AI98" s="100">
        <f t="shared" si="34"/>
        <v>100.20670941709393</v>
      </c>
      <c r="AJ98" s="100">
        <f t="shared" si="35"/>
        <v>100.28101892582335</v>
      </c>
      <c r="AK98" s="100">
        <f t="shared" si="36"/>
        <v>100.28717929960402</v>
      </c>
      <c r="AL98" s="100">
        <f t="shared" si="37"/>
        <v>100.25089084780225</v>
      </c>
      <c r="AM98" s="100">
        <f t="shared" si="38"/>
        <v>100.69819173778373</v>
      </c>
      <c r="AN98" s="100">
        <f t="shared" si="39"/>
        <v>101.06945051390997</v>
      </c>
      <c r="AO98" s="100">
        <f t="shared" si="40"/>
        <v>101.34017006481872</v>
      </c>
      <c r="AP98" s="100">
        <f t="shared" si="41"/>
        <v>101.51174610019464</v>
      </c>
      <c r="AQ98" s="100">
        <f t="shared" si="42"/>
        <v>101.61339226757586</v>
      </c>
      <c r="AR98" s="100">
        <f t="shared" si="43"/>
        <v>102.67677866354545</v>
      </c>
      <c r="AS98" s="100">
        <f t="shared" si="44"/>
        <v>103.53032732761065</v>
      </c>
      <c r="AT98" s="100">
        <f t="shared" si="45"/>
        <v>104.16123623300845</v>
      </c>
      <c r="AU98" s="100">
        <f t="shared" si="46"/>
        <v>104.55136115383806</v>
      </c>
      <c r="AV98" s="100">
        <f t="shared" si="47"/>
        <v>104.69386792543641</v>
      </c>
      <c r="AW98" s="3"/>
      <c r="AX98" s="3"/>
      <c r="AY98" s="3"/>
      <c r="AZ98" s="3"/>
      <c r="BA98" s="3"/>
      <c r="BB98" s="3"/>
      <c r="BC98" s="3"/>
      <c r="BD98" s="3"/>
      <c r="BE98" s="3"/>
      <c r="BF98" s="3"/>
      <c r="BG98" s="3"/>
    </row>
    <row r="99" spans="1:61" s="9" customFormat="1">
      <c r="A99" s="146"/>
      <c r="B99" s="146"/>
      <c r="C99" s="7" t="s">
        <v>54</v>
      </c>
      <c r="D99" s="7" t="s">
        <v>56</v>
      </c>
      <c r="E99" s="87">
        <v>1097.7000000000003</v>
      </c>
      <c r="F99" s="87">
        <v>1209.4569999999999</v>
      </c>
      <c r="G99" s="87">
        <v>1278.8310000000004</v>
      </c>
      <c r="H99" s="87">
        <v>1404.4929999999999</v>
      </c>
      <c r="I99" s="87">
        <v>1464.0230000000001</v>
      </c>
      <c r="J99" s="87">
        <v>1439.9139999999998</v>
      </c>
      <c r="K99" s="87">
        <v>1260.895</v>
      </c>
      <c r="L99" s="87">
        <v>1149.2450000000001</v>
      </c>
      <c r="M99" s="87">
        <v>1137.7139999999997</v>
      </c>
      <c r="N99" s="87">
        <v>1238.9670000000001</v>
      </c>
      <c r="O99" s="87">
        <v>1250.6429999999998</v>
      </c>
      <c r="P99" s="87">
        <v>1242.433</v>
      </c>
      <c r="Q99" s="87">
        <v>1234.0070000000001</v>
      </c>
      <c r="R99" s="87">
        <v>1225.28</v>
      </c>
      <c r="S99" s="87">
        <v>1216.0789999999997</v>
      </c>
      <c r="T99" s="87">
        <v>1206.9690000000001</v>
      </c>
      <c r="U99" s="87">
        <v>1198.088</v>
      </c>
      <c r="V99" s="87">
        <v>1190.2719999999999</v>
      </c>
      <c r="W99" s="87">
        <v>1184.1280000000002</v>
      </c>
      <c r="X99" s="87">
        <v>1180.1759999999999</v>
      </c>
      <c r="Y99" s="87">
        <v>1178.819</v>
      </c>
      <c r="Z99" s="87">
        <v>1185.5789999999997</v>
      </c>
      <c r="AA99" s="87">
        <v>1193.4120000000003</v>
      </c>
      <c r="AB99" s="87">
        <v>1203.4190000000001</v>
      </c>
      <c r="AC99" s="87">
        <v>1215.921</v>
      </c>
      <c r="AD99" s="87">
        <v>1230.0589999999997</v>
      </c>
      <c r="AE99" s="87"/>
      <c r="AF99" s="87"/>
      <c r="AG99" s="87">
        <f t="shared" si="32"/>
        <v>100</v>
      </c>
      <c r="AH99" s="87">
        <f t="shared" si="33"/>
        <v>99.343537684215249</v>
      </c>
      <c r="AI99" s="87">
        <f t="shared" si="34"/>
        <v>98.669804252692444</v>
      </c>
      <c r="AJ99" s="87">
        <f t="shared" si="35"/>
        <v>97.972003201553136</v>
      </c>
      <c r="AK99" s="87">
        <f t="shared" si="36"/>
        <v>97.236301646433063</v>
      </c>
      <c r="AL99" s="87">
        <f t="shared" si="37"/>
        <v>96.507876348406398</v>
      </c>
      <c r="AM99" s="87">
        <f t="shared" si="38"/>
        <v>95.797761631416805</v>
      </c>
      <c r="AN99" s="87">
        <f t="shared" si="39"/>
        <v>95.172803110080181</v>
      </c>
      <c r="AO99" s="87">
        <f t="shared" si="40"/>
        <v>94.681535817975259</v>
      </c>
      <c r="AP99" s="87">
        <f t="shared" si="41"/>
        <v>94.365538367063991</v>
      </c>
      <c r="AQ99" s="87">
        <f t="shared" si="42"/>
        <v>94.257034181616987</v>
      </c>
      <c r="AR99" s="87">
        <f t="shared" si="43"/>
        <v>94.797556137123053</v>
      </c>
      <c r="AS99" s="87">
        <f t="shared" si="44"/>
        <v>95.423873959235408</v>
      </c>
      <c r="AT99" s="87">
        <f t="shared" si="45"/>
        <v>96.224022362896548</v>
      </c>
      <c r="AU99" s="87">
        <f t="shared" si="46"/>
        <v>97.223668145106174</v>
      </c>
      <c r="AV99" s="87">
        <f t="shared" si="47"/>
        <v>98.354126637257792</v>
      </c>
      <c r="AW99" s="10"/>
      <c r="AX99" s="10"/>
      <c r="AY99" s="10"/>
      <c r="AZ99" s="10"/>
      <c r="BA99" s="10"/>
      <c r="BB99" s="10"/>
      <c r="BC99" s="10"/>
      <c r="BD99" s="10"/>
      <c r="BE99" s="10"/>
      <c r="BF99" s="10"/>
      <c r="BG99" s="10"/>
    </row>
    <row r="100" spans="1:61" s="2" customFormat="1">
      <c r="A100" s="146"/>
      <c r="B100" s="146"/>
      <c r="C100" s="17" t="s">
        <v>54</v>
      </c>
      <c r="D100" s="17" t="s">
        <v>57</v>
      </c>
      <c r="E100" s="86">
        <v>682</v>
      </c>
      <c r="F100" s="86">
        <v>697.39400000000012</v>
      </c>
      <c r="G100" s="86">
        <v>782.60900000000004</v>
      </c>
      <c r="H100" s="86">
        <v>965.63599999999997</v>
      </c>
      <c r="I100" s="86">
        <v>967.14599999999996</v>
      </c>
      <c r="J100" s="86">
        <v>934.01699999999994</v>
      </c>
      <c r="K100" s="86">
        <v>960.27199999999993</v>
      </c>
      <c r="L100" s="86">
        <v>1007.212</v>
      </c>
      <c r="M100" s="86">
        <v>947.00399999999991</v>
      </c>
      <c r="N100" s="86">
        <v>853.88199999999995</v>
      </c>
      <c r="O100" s="86">
        <v>827.15300000000013</v>
      </c>
      <c r="P100" s="86">
        <v>837.41800000000012</v>
      </c>
      <c r="Q100" s="86">
        <v>848.08399999999995</v>
      </c>
      <c r="R100" s="86">
        <v>858.35500000000002</v>
      </c>
      <c r="S100" s="86">
        <v>867.68399999999997</v>
      </c>
      <c r="T100" s="86">
        <v>876.04</v>
      </c>
      <c r="U100" s="86">
        <v>894.21500000000003</v>
      </c>
      <c r="V100" s="86">
        <v>909.74500000000012</v>
      </c>
      <c r="W100" s="86">
        <v>921.5139999999999</v>
      </c>
      <c r="X100" s="86">
        <v>929.03099999999995</v>
      </c>
      <c r="Y100" s="86">
        <v>932.5</v>
      </c>
      <c r="Z100" s="86">
        <v>947.83499999999992</v>
      </c>
      <c r="AA100" s="86">
        <v>957.73700000000008</v>
      </c>
      <c r="AB100" s="86">
        <v>960.83899999999994</v>
      </c>
      <c r="AC100" s="86">
        <v>956.44299999999998</v>
      </c>
      <c r="AD100" s="86">
        <v>945.26600000000008</v>
      </c>
      <c r="AE100" s="86"/>
      <c r="AF100" s="86"/>
      <c r="AG100" s="86">
        <f t="shared" si="32"/>
        <v>100</v>
      </c>
      <c r="AH100" s="86">
        <f t="shared" si="33"/>
        <v>101.24100378043724</v>
      </c>
      <c r="AI100" s="86">
        <f t="shared" si="34"/>
        <v>102.53048710456225</v>
      </c>
      <c r="AJ100" s="86">
        <f t="shared" si="35"/>
        <v>103.77221626470555</v>
      </c>
      <c r="AK100" s="86">
        <f t="shared" si="36"/>
        <v>104.90006081099867</v>
      </c>
      <c r="AL100" s="86">
        <f t="shared" si="37"/>
        <v>105.9102729482937</v>
      </c>
      <c r="AM100" s="86">
        <f t="shared" si="38"/>
        <v>108.10756897454279</v>
      </c>
      <c r="AN100" s="86">
        <f t="shared" si="39"/>
        <v>109.98509344704064</v>
      </c>
      <c r="AO100" s="86">
        <f t="shared" si="40"/>
        <v>111.40792574046152</v>
      </c>
      <c r="AP100" s="86">
        <f t="shared" si="41"/>
        <v>112.31670561552698</v>
      </c>
      <c r="AQ100" s="86">
        <f t="shared" si="42"/>
        <v>112.73609598224267</v>
      </c>
      <c r="AR100" s="86">
        <f t="shared" si="43"/>
        <v>114.59004561429383</v>
      </c>
      <c r="AS100" s="86">
        <f t="shared" si="44"/>
        <v>115.78716392251494</v>
      </c>
      <c r="AT100" s="86">
        <f t="shared" si="45"/>
        <v>116.16218523054378</v>
      </c>
      <c r="AU100" s="86">
        <f t="shared" si="46"/>
        <v>115.63072369924305</v>
      </c>
      <c r="AV100" s="86">
        <f t="shared" si="47"/>
        <v>114.27946220348592</v>
      </c>
      <c r="AW100" s="1"/>
      <c r="AX100" s="1"/>
      <c r="AY100" s="1"/>
      <c r="AZ100" s="1"/>
      <c r="BA100" s="1"/>
      <c r="BB100" s="1"/>
      <c r="BC100" s="1"/>
      <c r="BD100" s="1"/>
      <c r="BE100" s="1"/>
      <c r="BF100" s="1"/>
      <c r="BG100" s="1"/>
    </row>
    <row r="101" spans="1:61" s="2" customFormat="1">
      <c r="A101" s="145" t="s">
        <v>9</v>
      </c>
      <c r="B101" s="145"/>
      <c r="C101" s="59" t="s">
        <v>55</v>
      </c>
      <c r="D101" s="59"/>
      <c r="E101" s="100">
        <v>12835.069000000001</v>
      </c>
      <c r="F101" s="100">
        <v>14581.599999999999</v>
      </c>
      <c r="G101" s="100">
        <v>16322.446000000002</v>
      </c>
      <c r="H101" s="100">
        <v>18462.147000000004</v>
      </c>
      <c r="I101" s="100">
        <v>20912.047999999995</v>
      </c>
      <c r="J101" s="100">
        <v>23467.07</v>
      </c>
      <c r="K101" s="100">
        <v>25907.544999999998</v>
      </c>
      <c r="L101" s="100">
        <v>28122.324999999997</v>
      </c>
      <c r="M101" s="100">
        <v>29841.795999999995</v>
      </c>
      <c r="N101" s="100">
        <v>30942.398000000001</v>
      </c>
      <c r="O101" s="100">
        <v>31745.586999999992</v>
      </c>
      <c r="P101" s="100">
        <v>31879.818999999996</v>
      </c>
      <c r="Q101" s="100">
        <v>31969.391000000007</v>
      </c>
      <c r="R101" s="100">
        <v>32023.009999999995</v>
      </c>
      <c r="S101" s="100">
        <v>32052.297000000002</v>
      </c>
      <c r="T101" s="100">
        <v>32062.618999999999</v>
      </c>
      <c r="U101" s="100">
        <v>32033.266000000003</v>
      </c>
      <c r="V101" s="100">
        <v>31992.609000000004</v>
      </c>
      <c r="W101" s="100">
        <v>31957.167000000001</v>
      </c>
      <c r="X101" s="100">
        <v>31950.775000000005</v>
      </c>
      <c r="Y101" s="100">
        <v>31996.000999999989</v>
      </c>
      <c r="Z101" s="100">
        <v>32133.414000000004</v>
      </c>
      <c r="AA101" s="100">
        <v>32323.201000000005</v>
      </c>
      <c r="AB101" s="100">
        <v>32550.688000000002</v>
      </c>
      <c r="AC101" s="100">
        <v>32788.303</v>
      </c>
      <c r="AD101" s="100">
        <v>33009.927999999993</v>
      </c>
      <c r="AE101" s="100"/>
      <c r="AF101" s="100"/>
      <c r="AG101" s="100">
        <f t="shared" ref="AG101:AG130" si="48">O101/$O101*100</f>
        <v>100</v>
      </c>
      <c r="AH101" s="100">
        <f t="shared" ref="AH101:AH130" si="49">P101/$O101*100</f>
        <v>100.42283672373109</v>
      </c>
      <c r="AI101" s="100">
        <f t="shared" ref="AI101:AI130" si="50">Q101/$O101*100</f>
        <v>100.70499247659215</v>
      </c>
      <c r="AJ101" s="100">
        <f t="shared" ref="AJ101:AJ130" si="51">R101/$O101*100</f>
        <v>100.8738946928277</v>
      </c>
      <c r="AK101" s="100">
        <f t="shared" ref="AK101:AK130" si="52">S101/$O101*100</f>
        <v>100.96615003527896</v>
      </c>
      <c r="AL101" s="100">
        <f t="shared" ref="AL101:AL130" si="53">T101/$O101*100</f>
        <v>100.99866479079441</v>
      </c>
      <c r="AM101" s="100">
        <f t="shared" ref="AM101:AM130" si="54">U101/$O101*100</f>
        <v>100.90620154543059</v>
      </c>
      <c r="AN101" s="100">
        <f t="shared" ref="AN101:AN130" si="55">V101/$O101*100</f>
        <v>100.77813020121509</v>
      </c>
      <c r="AO101" s="100">
        <f t="shared" ref="AO101:AO130" si="56">W101/$O101*100</f>
        <v>100.66648633714037</v>
      </c>
      <c r="AP101" s="100">
        <f t="shared" ref="AP101:AP130" si="57">X101/$O101*100</f>
        <v>100.64635125505794</v>
      </c>
      <c r="AQ101" s="100">
        <f t="shared" ref="AQ101:AQ130" si="58">Y101/$O101*100</f>
        <v>100.78881515090585</v>
      </c>
      <c r="AR101" s="100">
        <f t="shared" ref="AR101:AR130" si="59">Z101/$O101*100</f>
        <v>101.22167216501623</v>
      </c>
      <c r="AS101" s="100">
        <f t="shared" ref="AS101:AS130" si="60">AA101/$O101*100</f>
        <v>101.81950959041966</v>
      </c>
      <c r="AT101" s="100">
        <f t="shared" ref="AT101:AT130" si="61">AB101/$O101*100</f>
        <v>102.53610367954454</v>
      </c>
      <c r="AU101" s="100">
        <f t="shared" ref="AU101:AU130" si="62">AC101/$O101*100</f>
        <v>103.28460141562357</v>
      </c>
      <c r="AV101" s="100">
        <f t="shared" ref="AV101:AV130" si="63">AD101/$O101*100</f>
        <v>103.98272994605517</v>
      </c>
      <c r="AW101" s="3"/>
      <c r="AX101" s="3"/>
      <c r="AY101" s="3"/>
      <c r="AZ101" s="3"/>
      <c r="BA101" s="3"/>
      <c r="BB101" s="3"/>
      <c r="BC101" s="3"/>
      <c r="BD101" s="3"/>
      <c r="BE101" s="3"/>
      <c r="BF101" s="3"/>
      <c r="BG101" s="3"/>
    </row>
    <row r="102" spans="1:61" s="9" customFormat="1">
      <c r="A102" s="146"/>
      <c r="B102" s="146"/>
      <c r="C102" s="7" t="s">
        <v>54</v>
      </c>
      <c r="D102" s="7" t="s">
        <v>56</v>
      </c>
      <c r="E102" s="87">
        <v>8444.1630000000005</v>
      </c>
      <c r="F102" s="87">
        <v>9883.1859999999997</v>
      </c>
      <c r="G102" s="87">
        <v>11511.372000000001</v>
      </c>
      <c r="H102" s="87">
        <v>13163.618</v>
      </c>
      <c r="I102" s="87">
        <v>14479.474999999999</v>
      </c>
      <c r="J102" s="87">
        <v>15933.346000000001</v>
      </c>
      <c r="K102" s="87">
        <v>17434.04</v>
      </c>
      <c r="L102" s="87">
        <v>18696.642999999996</v>
      </c>
      <c r="M102" s="87">
        <v>19300.38</v>
      </c>
      <c r="N102" s="87">
        <v>19318.106</v>
      </c>
      <c r="O102" s="87">
        <v>19353.625999999997</v>
      </c>
      <c r="P102" s="87">
        <v>19402.289999999997</v>
      </c>
      <c r="Q102" s="87">
        <v>19418.183000000001</v>
      </c>
      <c r="R102" s="87">
        <v>19416.087999999996</v>
      </c>
      <c r="S102" s="87">
        <v>19414.718000000001</v>
      </c>
      <c r="T102" s="87">
        <v>19420.36</v>
      </c>
      <c r="U102" s="87">
        <v>19399.907999999999</v>
      </c>
      <c r="V102" s="87">
        <v>19395.496999999999</v>
      </c>
      <c r="W102" s="87">
        <v>19403.705999999998</v>
      </c>
      <c r="X102" s="87">
        <v>19421.629999999997</v>
      </c>
      <c r="Y102" s="87">
        <v>19457.299999999996</v>
      </c>
      <c r="Z102" s="87">
        <v>19554.867000000006</v>
      </c>
      <c r="AA102" s="87">
        <v>19672.143</v>
      </c>
      <c r="AB102" s="87">
        <v>19801.157999999999</v>
      </c>
      <c r="AC102" s="87">
        <v>19925.035</v>
      </c>
      <c r="AD102" s="87">
        <v>20024.543999999998</v>
      </c>
      <c r="AE102" s="87"/>
      <c r="AF102" s="87"/>
      <c r="AG102" s="87">
        <f t="shared" si="48"/>
        <v>100</v>
      </c>
      <c r="AH102" s="87">
        <f t="shared" si="49"/>
        <v>100.25144642146128</v>
      </c>
      <c r="AI102" s="87">
        <f t="shared" si="50"/>
        <v>100.33356540009611</v>
      </c>
      <c r="AJ102" s="87">
        <f t="shared" si="51"/>
        <v>100.32274055518072</v>
      </c>
      <c r="AK102" s="87">
        <f t="shared" si="52"/>
        <v>100.31566177831483</v>
      </c>
      <c r="AL102" s="87">
        <f t="shared" si="53"/>
        <v>100.34481393822534</v>
      </c>
      <c r="AM102" s="87">
        <f t="shared" si="54"/>
        <v>100.23913865029739</v>
      </c>
      <c r="AN102" s="87">
        <f t="shared" si="55"/>
        <v>100.21634705558536</v>
      </c>
      <c r="AO102" s="87">
        <f t="shared" si="56"/>
        <v>100.25876287988618</v>
      </c>
      <c r="AP102" s="87">
        <f t="shared" si="57"/>
        <v>100.35137601604991</v>
      </c>
      <c r="AQ102" s="87">
        <f t="shared" si="58"/>
        <v>100.53568256408386</v>
      </c>
      <c r="AR102" s="87">
        <f t="shared" si="59"/>
        <v>101.03981031771518</v>
      </c>
      <c r="AS102" s="87">
        <f t="shared" si="60"/>
        <v>101.64577428539749</v>
      </c>
      <c r="AT102" s="87">
        <f t="shared" si="61"/>
        <v>102.31239355353875</v>
      </c>
      <c r="AU102" s="87">
        <f t="shared" si="62"/>
        <v>102.95246482493773</v>
      </c>
      <c r="AV102" s="87">
        <f t="shared" si="63"/>
        <v>103.46662687395118</v>
      </c>
      <c r="AW102" s="10"/>
      <c r="AX102" s="10"/>
      <c r="AY102" s="10"/>
      <c r="AZ102" s="10"/>
      <c r="BA102" s="10"/>
      <c r="BB102" s="10"/>
      <c r="BC102" s="10"/>
      <c r="BD102" s="10"/>
      <c r="BE102" s="10"/>
      <c r="BF102" s="10"/>
      <c r="BG102" s="10"/>
    </row>
    <row r="103" spans="1:61" s="2" customFormat="1">
      <c r="A103" s="146"/>
      <c r="B103" s="146"/>
      <c r="C103" s="17" t="s">
        <v>54</v>
      </c>
      <c r="D103" s="17" t="s">
        <v>57</v>
      </c>
      <c r="E103" s="86">
        <v>4390.9059999999999</v>
      </c>
      <c r="F103" s="86">
        <v>4698.4140000000007</v>
      </c>
      <c r="G103" s="86">
        <v>4811.0740000000005</v>
      </c>
      <c r="H103" s="86">
        <v>5298.5290000000005</v>
      </c>
      <c r="I103" s="86">
        <v>6432.5730000000003</v>
      </c>
      <c r="J103" s="86">
        <v>7533.7240000000002</v>
      </c>
      <c r="K103" s="86">
        <v>8473.5049999999992</v>
      </c>
      <c r="L103" s="86">
        <v>9425.6820000000007</v>
      </c>
      <c r="M103" s="86">
        <v>10541.416000000001</v>
      </c>
      <c r="N103" s="86">
        <v>11624.292000000001</v>
      </c>
      <c r="O103" s="86">
        <v>12391.961000000001</v>
      </c>
      <c r="P103" s="86">
        <v>12477.529</v>
      </c>
      <c r="Q103" s="86">
        <v>12551.207999999999</v>
      </c>
      <c r="R103" s="86">
        <v>12606.922</v>
      </c>
      <c r="S103" s="86">
        <v>12637.579</v>
      </c>
      <c r="T103" s="86">
        <v>12642.259</v>
      </c>
      <c r="U103" s="86">
        <v>12633.358</v>
      </c>
      <c r="V103" s="86">
        <v>12597.111999999999</v>
      </c>
      <c r="W103" s="86">
        <v>12553.460999999999</v>
      </c>
      <c r="X103" s="86">
        <v>12529.144999999999</v>
      </c>
      <c r="Y103" s="86">
        <v>12538.700999999999</v>
      </c>
      <c r="Z103" s="86">
        <v>12578.547</v>
      </c>
      <c r="AA103" s="86">
        <v>12651.058000000003</v>
      </c>
      <c r="AB103" s="86">
        <v>12749.53</v>
      </c>
      <c r="AC103" s="86">
        <v>12863.268</v>
      </c>
      <c r="AD103" s="86">
        <v>12985.384</v>
      </c>
      <c r="AE103" s="86"/>
      <c r="AF103" s="86"/>
      <c r="AG103" s="86">
        <f t="shared" si="48"/>
        <v>100</v>
      </c>
      <c r="AH103" s="86">
        <f t="shared" si="49"/>
        <v>100.69051217962999</v>
      </c>
      <c r="AI103" s="86">
        <f t="shared" si="50"/>
        <v>101.28508312768251</v>
      </c>
      <c r="AJ103" s="86">
        <f t="shared" si="51"/>
        <v>101.73468105653333</v>
      </c>
      <c r="AK103" s="86">
        <f t="shared" si="52"/>
        <v>101.9820753147948</v>
      </c>
      <c r="AL103" s="86">
        <f t="shared" si="53"/>
        <v>102.01984173449222</v>
      </c>
      <c r="AM103" s="86">
        <f t="shared" si="54"/>
        <v>101.94801290933695</v>
      </c>
      <c r="AN103" s="86">
        <f t="shared" si="55"/>
        <v>101.65551683062913</v>
      </c>
      <c r="AO103" s="86">
        <f t="shared" si="56"/>
        <v>101.30326426947276</v>
      </c>
      <c r="AP103" s="86">
        <f t="shared" si="57"/>
        <v>101.10704028200215</v>
      </c>
      <c r="AQ103" s="86">
        <f t="shared" si="58"/>
        <v>101.18415479196553</v>
      </c>
      <c r="AR103" s="86">
        <f t="shared" si="59"/>
        <v>101.50570196274826</v>
      </c>
      <c r="AS103" s="86">
        <f t="shared" si="60"/>
        <v>102.09084744537205</v>
      </c>
      <c r="AT103" s="86">
        <f t="shared" si="61"/>
        <v>102.88549165059509</v>
      </c>
      <c r="AU103" s="86">
        <f t="shared" si="62"/>
        <v>103.80332862571144</v>
      </c>
      <c r="AV103" s="86">
        <f t="shared" si="63"/>
        <v>104.78877394788444</v>
      </c>
      <c r="AW103" s="1"/>
      <c r="AX103" s="1"/>
      <c r="AY103" s="1"/>
      <c r="AZ103" s="1"/>
      <c r="BA103" s="1"/>
      <c r="BB103" s="1"/>
      <c r="BC103" s="1"/>
      <c r="BD103" s="1"/>
      <c r="BE103" s="1"/>
      <c r="BF103" s="1"/>
      <c r="BG103" s="1"/>
    </row>
    <row r="104" spans="1:61" s="2" customFormat="1">
      <c r="A104" s="145" t="s">
        <v>8</v>
      </c>
      <c r="B104" s="145"/>
      <c r="C104" s="59" t="s">
        <v>55</v>
      </c>
      <c r="D104" s="59"/>
      <c r="E104" s="100">
        <v>18001.606</v>
      </c>
      <c r="F104" s="100">
        <v>18216.095000000001</v>
      </c>
      <c r="G104" s="100">
        <v>19083.313999999998</v>
      </c>
      <c r="H104" s="100">
        <v>20463.278999999999</v>
      </c>
      <c r="I104" s="100">
        <v>21477.584999999999</v>
      </c>
      <c r="J104" s="100">
        <v>21092.406999999999</v>
      </c>
      <c r="K104" s="100">
        <v>20670.242000000006</v>
      </c>
      <c r="L104" s="100">
        <v>20146.181</v>
      </c>
      <c r="M104" s="100">
        <v>19279.949000000004</v>
      </c>
      <c r="N104" s="100">
        <v>18588.456000000002</v>
      </c>
      <c r="O104" s="100">
        <v>18351.217999999997</v>
      </c>
      <c r="P104" s="100">
        <v>18404.216000000004</v>
      </c>
      <c r="Q104" s="100">
        <v>18466.394</v>
      </c>
      <c r="R104" s="100">
        <v>18536.135999999999</v>
      </c>
      <c r="S104" s="100">
        <v>18615.060000000005</v>
      </c>
      <c r="T104" s="100">
        <v>18705.866999999998</v>
      </c>
      <c r="U104" s="100">
        <v>18854.784999999996</v>
      </c>
      <c r="V104" s="100">
        <v>19021.329000000002</v>
      </c>
      <c r="W104" s="100">
        <v>19183.347000000005</v>
      </c>
      <c r="X104" s="100">
        <v>19307.206000000002</v>
      </c>
      <c r="Y104" s="100">
        <v>19371.653000000002</v>
      </c>
      <c r="Z104" s="100">
        <v>19466.516</v>
      </c>
      <c r="AA104" s="100">
        <v>19490.705000000002</v>
      </c>
      <c r="AB104" s="100">
        <v>19473.013000000003</v>
      </c>
      <c r="AC104" s="100">
        <v>19454.256000000001</v>
      </c>
      <c r="AD104" s="100">
        <v>19454.147000000001</v>
      </c>
      <c r="AE104" s="100"/>
      <c r="AF104" s="100"/>
      <c r="AG104" s="100">
        <f t="shared" si="48"/>
        <v>100</v>
      </c>
      <c r="AH104" s="100">
        <f t="shared" si="49"/>
        <v>100.2887982694119</v>
      </c>
      <c r="AI104" s="100">
        <f t="shared" si="50"/>
        <v>100.62762046639087</v>
      </c>
      <c r="AJ104" s="100">
        <f t="shared" si="51"/>
        <v>101.00766063593163</v>
      </c>
      <c r="AK104" s="100">
        <f t="shared" si="52"/>
        <v>101.43773563149871</v>
      </c>
      <c r="AL104" s="100">
        <f t="shared" si="53"/>
        <v>101.93256382219427</v>
      </c>
      <c r="AM104" s="100">
        <f t="shared" si="54"/>
        <v>102.74405219315688</v>
      </c>
      <c r="AN104" s="100">
        <f t="shared" si="55"/>
        <v>103.65158868474018</v>
      </c>
      <c r="AO104" s="100">
        <f t="shared" si="56"/>
        <v>104.53446196323321</v>
      </c>
      <c r="AP104" s="100">
        <f t="shared" si="57"/>
        <v>105.20939809008864</v>
      </c>
      <c r="AQ104" s="100">
        <f t="shared" si="58"/>
        <v>105.56058458899025</v>
      </c>
      <c r="AR104" s="100">
        <f t="shared" si="59"/>
        <v>106.07751485487231</v>
      </c>
      <c r="AS104" s="100">
        <f t="shared" si="60"/>
        <v>106.20932626924275</v>
      </c>
      <c r="AT104" s="100">
        <f t="shared" si="61"/>
        <v>106.11291849946967</v>
      </c>
      <c r="AU104" s="100">
        <f t="shared" si="62"/>
        <v>106.01070730019121</v>
      </c>
      <c r="AV104" s="100">
        <f t="shared" si="63"/>
        <v>106.01011333416672</v>
      </c>
      <c r="AW104" s="3"/>
      <c r="AX104" s="3"/>
      <c r="AY104" s="3"/>
      <c r="AZ104" s="3"/>
      <c r="BA104" s="3"/>
      <c r="BB104" s="3"/>
      <c r="BC104" s="3"/>
      <c r="BD104" s="3"/>
      <c r="BE104" s="3"/>
      <c r="BF104" s="3"/>
      <c r="BG104" s="3"/>
    </row>
    <row r="105" spans="1:61" s="9" customFormat="1">
      <c r="A105" s="146"/>
      <c r="B105" s="146"/>
      <c r="C105" s="7" t="s">
        <v>54</v>
      </c>
      <c r="D105" s="7" t="s">
        <v>56</v>
      </c>
      <c r="E105" s="87">
        <v>11365.537</v>
      </c>
      <c r="F105" s="87">
        <v>11690.841999999999</v>
      </c>
      <c r="G105" s="87">
        <v>12136.222</v>
      </c>
      <c r="H105" s="87">
        <v>12641.456</v>
      </c>
      <c r="I105" s="87">
        <v>13440.768</v>
      </c>
      <c r="J105" s="87">
        <v>13204.557999999999</v>
      </c>
      <c r="K105" s="87">
        <v>11825.079000000002</v>
      </c>
      <c r="L105" s="87">
        <v>10812.483</v>
      </c>
      <c r="M105" s="87">
        <v>10843.199000000001</v>
      </c>
      <c r="N105" s="87">
        <v>11282.61</v>
      </c>
      <c r="O105" s="87">
        <v>11221.846</v>
      </c>
      <c r="P105" s="87">
        <v>11148.865</v>
      </c>
      <c r="Q105" s="87">
        <v>11056.018999999998</v>
      </c>
      <c r="R105" s="87">
        <v>10959.684999999999</v>
      </c>
      <c r="S105" s="87">
        <v>10881.904000000002</v>
      </c>
      <c r="T105" s="87">
        <v>10839.123</v>
      </c>
      <c r="U105" s="87">
        <v>10840.89</v>
      </c>
      <c r="V105" s="87">
        <v>10887.601000000001</v>
      </c>
      <c r="W105" s="87">
        <v>10963.376000000002</v>
      </c>
      <c r="X105" s="87">
        <v>11038.181999999999</v>
      </c>
      <c r="Y105" s="87">
        <v>11092.76</v>
      </c>
      <c r="Z105" s="87">
        <v>11217.311</v>
      </c>
      <c r="AA105" s="87">
        <v>11288.680000000004</v>
      </c>
      <c r="AB105" s="87">
        <v>11336.668000000001</v>
      </c>
      <c r="AC105" s="87">
        <v>11401.464</v>
      </c>
      <c r="AD105" s="87">
        <v>11499.863000000001</v>
      </c>
      <c r="AE105" s="87"/>
      <c r="AF105" s="87"/>
      <c r="AG105" s="87">
        <f t="shared" si="48"/>
        <v>100</v>
      </c>
      <c r="AH105" s="87">
        <f t="shared" si="49"/>
        <v>99.34965245468527</v>
      </c>
      <c r="AI105" s="87">
        <f t="shared" si="50"/>
        <v>98.52228412330733</v>
      </c>
      <c r="AJ105" s="87">
        <f t="shared" si="51"/>
        <v>97.663833561786532</v>
      </c>
      <c r="AK105" s="87">
        <f t="shared" si="52"/>
        <v>96.970712305266019</v>
      </c>
      <c r="AL105" s="87">
        <f t="shared" si="53"/>
        <v>96.589482692954448</v>
      </c>
      <c r="AM105" s="87">
        <f t="shared" si="54"/>
        <v>96.60522876539207</v>
      </c>
      <c r="AN105" s="87">
        <f t="shared" si="55"/>
        <v>97.021479353753392</v>
      </c>
      <c r="AO105" s="87">
        <f t="shared" si="56"/>
        <v>97.696724763465852</v>
      </c>
      <c r="AP105" s="87">
        <f t="shared" si="57"/>
        <v>98.3633352302286</v>
      </c>
      <c r="AQ105" s="87">
        <f t="shared" si="58"/>
        <v>98.849690149018272</v>
      </c>
      <c r="AR105" s="87">
        <f t="shared" si="59"/>
        <v>99.959587754100355</v>
      </c>
      <c r="AS105" s="87">
        <f t="shared" si="60"/>
        <v>100.59557046140183</v>
      </c>
      <c r="AT105" s="87">
        <f t="shared" si="61"/>
        <v>101.02320063918184</v>
      </c>
      <c r="AU105" s="87">
        <f t="shared" si="62"/>
        <v>101.60061009570083</v>
      </c>
      <c r="AV105" s="87">
        <f t="shared" si="63"/>
        <v>102.47746226422998</v>
      </c>
      <c r="AW105" s="10"/>
      <c r="AX105" s="10"/>
      <c r="AY105" s="10"/>
      <c r="AZ105" s="10"/>
      <c r="BA105" s="10"/>
      <c r="BB105" s="10"/>
      <c r="BC105" s="10"/>
      <c r="BD105" s="10"/>
      <c r="BE105" s="10"/>
      <c r="BF105" s="10"/>
      <c r="BG105" s="10"/>
    </row>
    <row r="106" spans="1:61" s="2" customFormat="1">
      <c r="A106" s="146"/>
      <c r="B106" s="146"/>
      <c r="C106" s="17" t="s">
        <v>54</v>
      </c>
      <c r="D106" s="17" t="s">
        <v>57</v>
      </c>
      <c r="E106" s="86">
        <v>6636.0690000000004</v>
      </c>
      <c r="F106" s="86">
        <v>6525.2530000000006</v>
      </c>
      <c r="G106" s="86">
        <v>6947.0919999999996</v>
      </c>
      <c r="H106" s="86">
        <v>7821.8229999999994</v>
      </c>
      <c r="I106" s="86">
        <v>8036.8170000000009</v>
      </c>
      <c r="J106" s="86">
        <v>7887.8489999999983</v>
      </c>
      <c r="K106" s="86">
        <v>8845.1630000000005</v>
      </c>
      <c r="L106" s="86">
        <v>9333.6980000000003</v>
      </c>
      <c r="M106" s="86">
        <v>8436.75</v>
      </c>
      <c r="N106" s="86">
        <v>7305.8459999999995</v>
      </c>
      <c r="O106" s="86">
        <v>7129.3719999999994</v>
      </c>
      <c r="P106" s="86">
        <v>7255.3509999999997</v>
      </c>
      <c r="Q106" s="86">
        <v>7410.3750000000009</v>
      </c>
      <c r="R106" s="86">
        <v>7576.4509999999991</v>
      </c>
      <c r="S106" s="86">
        <v>7733.155999999999</v>
      </c>
      <c r="T106" s="86">
        <v>7866.7439999999997</v>
      </c>
      <c r="U106" s="86">
        <v>8013.8950000000013</v>
      </c>
      <c r="V106" s="86">
        <v>8133.7280000000001</v>
      </c>
      <c r="W106" s="86">
        <v>8219.9709999999995</v>
      </c>
      <c r="X106" s="86">
        <v>8269.0240000000013</v>
      </c>
      <c r="Y106" s="86">
        <v>8278.8930000000018</v>
      </c>
      <c r="Z106" s="86">
        <v>8249.2049999999999</v>
      </c>
      <c r="AA106" s="86">
        <v>8202.0250000000015</v>
      </c>
      <c r="AB106" s="86">
        <v>8136.3449999999993</v>
      </c>
      <c r="AC106" s="86">
        <v>8052.7920000000004</v>
      </c>
      <c r="AD106" s="86">
        <v>7954.2840000000015</v>
      </c>
      <c r="AE106" s="86"/>
      <c r="AF106" s="86"/>
      <c r="AG106" s="86">
        <f t="shared" si="48"/>
        <v>100</v>
      </c>
      <c r="AH106" s="86">
        <f t="shared" si="49"/>
        <v>101.76704203399683</v>
      </c>
      <c r="AI106" s="86">
        <f t="shared" si="50"/>
        <v>103.94148320497236</v>
      </c>
      <c r="AJ106" s="86">
        <f t="shared" si="51"/>
        <v>106.27094504256476</v>
      </c>
      <c r="AK106" s="86">
        <f t="shared" si="52"/>
        <v>108.46896472788907</v>
      </c>
      <c r="AL106" s="86">
        <f t="shared" si="53"/>
        <v>110.34273425485443</v>
      </c>
      <c r="AM106" s="86">
        <f t="shared" si="54"/>
        <v>112.40674494191076</v>
      </c>
      <c r="AN106" s="86">
        <f t="shared" si="55"/>
        <v>114.08758022445737</v>
      </c>
      <c r="AO106" s="86">
        <f t="shared" si="56"/>
        <v>115.29726601445401</v>
      </c>
      <c r="AP106" s="86">
        <f t="shared" si="57"/>
        <v>115.98530698075513</v>
      </c>
      <c r="AQ106" s="86">
        <f t="shared" si="58"/>
        <v>116.12373432049839</v>
      </c>
      <c r="AR106" s="86">
        <f t="shared" si="59"/>
        <v>115.70731615631784</v>
      </c>
      <c r="AS106" s="86">
        <f t="shared" si="60"/>
        <v>115.04554678869334</v>
      </c>
      <c r="AT106" s="86">
        <f t="shared" si="61"/>
        <v>114.12428752490402</v>
      </c>
      <c r="AU106" s="86">
        <f t="shared" si="62"/>
        <v>112.95233296845784</v>
      </c>
      <c r="AV106" s="86">
        <f t="shared" si="63"/>
        <v>111.57061239054438</v>
      </c>
      <c r="AW106" s="1"/>
      <c r="AX106" s="1"/>
      <c r="AY106" s="1"/>
      <c r="AZ106" s="1"/>
      <c r="BA106" s="1"/>
      <c r="BB106" s="1"/>
      <c r="BC106" s="1"/>
      <c r="BD106" s="1"/>
      <c r="BE106" s="1"/>
      <c r="BF106" s="1"/>
      <c r="BG106" s="1"/>
    </row>
    <row r="107" spans="1:61">
      <c r="A107" s="148" t="s">
        <v>7</v>
      </c>
      <c r="B107" s="145"/>
      <c r="C107" s="59" t="s">
        <v>55</v>
      </c>
      <c r="D107" s="59"/>
      <c r="E107" s="100">
        <v>66062.487000000008</v>
      </c>
      <c r="F107" s="100">
        <v>72757.809000000008</v>
      </c>
      <c r="G107" s="100">
        <v>82584.97</v>
      </c>
      <c r="H107" s="100">
        <v>91304.688000000009</v>
      </c>
      <c r="I107" s="100">
        <v>95208.237000000008</v>
      </c>
      <c r="J107" s="100">
        <v>95668.160000000003</v>
      </c>
      <c r="K107" s="100">
        <v>94952.402999999977</v>
      </c>
      <c r="L107" s="100">
        <v>92673.760999999999</v>
      </c>
      <c r="M107" s="100">
        <v>92251.055000000008</v>
      </c>
      <c r="N107" s="100">
        <v>95100.693999999974</v>
      </c>
      <c r="O107" s="100">
        <v>100203.64799999999</v>
      </c>
      <c r="P107" s="100">
        <v>100927.97</v>
      </c>
      <c r="Q107" s="100">
        <v>101725.85</v>
      </c>
      <c r="R107" s="100">
        <v>102520.952</v>
      </c>
      <c r="S107" s="100">
        <v>103218.501</v>
      </c>
      <c r="T107" s="100">
        <v>103788.31099999999</v>
      </c>
      <c r="U107" s="100">
        <v>104532.79300000001</v>
      </c>
      <c r="V107" s="100">
        <v>105106.31299999999</v>
      </c>
      <c r="W107" s="100">
        <v>105541.36299999998</v>
      </c>
      <c r="X107" s="100">
        <v>105878.20199999999</v>
      </c>
      <c r="Y107" s="100">
        <v>106119.32599999999</v>
      </c>
      <c r="Z107" s="100">
        <v>106349.26700000002</v>
      </c>
      <c r="AA107" s="100">
        <v>106347.98699999999</v>
      </c>
      <c r="AB107" s="100">
        <v>106190.40899999999</v>
      </c>
      <c r="AC107" s="100">
        <v>105962.361</v>
      </c>
      <c r="AD107" s="100">
        <v>105716.427</v>
      </c>
      <c r="AE107" s="100"/>
      <c r="AF107" s="100"/>
      <c r="AG107" s="100">
        <f t="shared" si="48"/>
        <v>100</v>
      </c>
      <c r="AH107" s="100">
        <f t="shared" si="49"/>
        <v>100.7228499305734</v>
      </c>
      <c r="AI107" s="100">
        <f t="shared" si="50"/>
        <v>101.51910836619442</v>
      </c>
      <c r="AJ107" s="100">
        <f t="shared" si="51"/>
        <v>102.31259444765925</v>
      </c>
      <c r="AK107" s="100">
        <f t="shared" si="52"/>
        <v>103.00872579010299</v>
      </c>
      <c r="AL107" s="100">
        <f t="shared" si="53"/>
        <v>103.57737774177642</v>
      </c>
      <c r="AM107" s="100">
        <f t="shared" si="54"/>
        <v>104.32034670035168</v>
      </c>
      <c r="AN107" s="100">
        <f t="shared" si="55"/>
        <v>104.89270111203936</v>
      </c>
      <c r="AO107" s="100">
        <f t="shared" si="56"/>
        <v>105.32686694200993</v>
      </c>
      <c r="AP107" s="100">
        <f t="shared" si="57"/>
        <v>105.66302137023993</v>
      </c>
      <c r="AQ107" s="100">
        <f t="shared" si="58"/>
        <v>105.90365532400577</v>
      </c>
      <c r="AR107" s="100">
        <f t="shared" si="59"/>
        <v>106.13312900544302</v>
      </c>
      <c r="AS107" s="100">
        <f t="shared" si="60"/>
        <v>106.13185160683972</v>
      </c>
      <c r="AT107" s="100">
        <f t="shared" si="61"/>
        <v>105.97459385909782</v>
      </c>
      <c r="AU107" s="100">
        <f t="shared" si="62"/>
        <v>105.74700933043877</v>
      </c>
      <c r="AV107" s="100">
        <f t="shared" si="63"/>
        <v>105.501575152234</v>
      </c>
      <c r="AW107" s="1"/>
      <c r="AX107" s="1"/>
      <c r="AY107" s="1"/>
      <c r="AZ107" s="1"/>
      <c r="BA107" s="1"/>
      <c r="BB107" s="1"/>
      <c r="BC107" s="1"/>
      <c r="BD107" s="1"/>
      <c r="BE107" s="1"/>
      <c r="BF107" s="1"/>
      <c r="BG107" s="1"/>
      <c r="BH107" s="1"/>
      <c r="BI107" s="1"/>
    </row>
    <row r="108" spans="1:61">
      <c r="A108" s="149"/>
      <c r="B108" s="146"/>
      <c r="C108" s="7" t="s">
        <v>54</v>
      </c>
      <c r="D108" s="7" t="s">
        <v>56</v>
      </c>
      <c r="E108" s="87">
        <v>42595.725000000006</v>
      </c>
      <c r="F108" s="87">
        <v>50440.825000000004</v>
      </c>
      <c r="G108" s="87">
        <v>57326.238000000005</v>
      </c>
      <c r="H108" s="87">
        <v>60077.363999999994</v>
      </c>
      <c r="I108" s="87">
        <v>58891.178</v>
      </c>
      <c r="J108" s="87">
        <v>54815.221999999994</v>
      </c>
      <c r="K108" s="87">
        <v>52132.280999999995</v>
      </c>
      <c r="L108" s="87">
        <v>52037.811000000002</v>
      </c>
      <c r="M108" s="87">
        <v>54759.044000000002</v>
      </c>
      <c r="N108" s="87">
        <v>58505.848999999987</v>
      </c>
      <c r="O108" s="87">
        <v>61191.034</v>
      </c>
      <c r="P108" s="87">
        <v>61317.154000000002</v>
      </c>
      <c r="Q108" s="87">
        <v>61510.061000000002</v>
      </c>
      <c r="R108" s="87">
        <v>61680.649000000005</v>
      </c>
      <c r="S108" s="87">
        <v>61724.172999999995</v>
      </c>
      <c r="T108" s="87">
        <v>61623.710000000006</v>
      </c>
      <c r="U108" s="87">
        <v>61978.99500000001</v>
      </c>
      <c r="V108" s="87">
        <v>62151.915000000008</v>
      </c>
      <c r="W108" s="87">
        <v>62207.072</v>
      </c>
      <c r="X108" s="87">
        <v>62235.75</v>
      </c>
      <c r="Y108" s="87">
        <v>62260.546000000002</v>
      </c>
      <c r="Z108" s="87">
        <v>62174.431999999993</v>
      </c>
      <c r="AA108" s="87">
        <v>61980.689999999995</v>
      </c>
      <c r="AB108" s="87">
        <v>61755.722999999998</v>
      </c>
      <c r="AC108" s="87">
        <v>61570.949000000001</v>
      </c>
      <c r="AD108" s="87">
        <v>61467.543000000005</v>
      </c>
      <c r="AE108" s="87"/>
      <c r="AF108" s="87"/>
      <c r="AG108" s="87">
        <f t="shared" si="48"/>
        <v>100</v>
      </c>
      <c r="AH108" s="87">
        <f t="shared" si="49"/>
        <v>100.20610862695996</v>
      </c>
      <c r="AI108" s="87">
        <f t="shared" si="50"/>
        <v>100.52136232899743</v>
      </c>
      <c r="AJ108" s="87">
        <f t="shared" si="51"/>
        <v>100.80014173318268</v>
      </c>
      <c r="AK108" s="87">
        <f t="shared" si="52"/>
        <v>100.87126980073585</v>
      </c>
      <c r="AL108" s="87">
        <f t="shared" si="53"/>
        <v>100.70709051917639</v>
      </c>
      <c r="AM108" s="87">
        <f t="shared" si="54"/>
        <v>101.28770662708529</v>
      </c>
      <c r="AN108" s="87">
        <f t="shared" si="55"/>
        <v>101.57029704711316</v>
      </c>
      <c r="AO108" s="87">
        <f t="shared" si="56"/>
        <v>101.660436069768</v>
      </c>
      <c r="AP108" s="87">
        <f t="shared" si="57"/>
        <v>101.70730241296462</v>
      </c>
      <c r="AQ108" s="87">
        <f t="shared" si="58"/>
        <v>101.74782468947984</v>
      </c>
      <c r="AR108" s="87">
        <f t="shared" si="59"/>
        <v>101.60709492178215</v>
      </c>
      <c r="AS108" s="87">
        <f t="shared" si="60"/>
        <v>101.29047664074444</v>
      </c>
      <c r="AT108" s="87">
        <f t="shared" si="61"/>
        <v>100.92282964200278</v>
      </c>
      <c r="AU108" s="87">
        <f t="shared" si="62"/>
        <v>100.62086710285038</v>
      </c>
      <c r="AV108" s="87">
        <f t="shared" si="63"/>
        <v>100.45187829314995</v>
      </c>
      <c r="AW108" s="1"/>
      <c r="AX108" s="1"/>
      <c r="AY108" s="1"/>
      <c r="AZ108" s="1"/>
      <c r="BA108" s="1"/>
      <c r="BB108" s="1"/>
      <c r="BC108" s="1"/>
      <c r="BD108" s="1"/>
      <c r="BE108" s="1"/>
      <c r="BF108" s="1"/>
      <c r="BG108" s="1"/>
      <c r="BH108" s="1"/>
      <c r="BI108" s="1"/>
    </row>
    <row r="109" spans="1:61">
      <c r="A109" s="157"/>
      <c r="B109" s="147"/>
      <c r="C109" s="60" t="s">
        <v>54</v>
      </c>
      <c r="D109" s="60" t="s">
        <v>57</v>
      </c>
      <c r="E109" s="101">
        <v>23466.761999999999</v>
      </c>
      <c r="F109" s="101">
        <v>22316.983999999997</v>
      </c>
      <c r="G109" s="101">
        <v>25258.732</v>
      </c>
      <c r="H109" s="101">
        <v>31227.324000000001</v>
      </c>
      <c r="I109" s="101">
        <v>36317.059000000001</v>
      </c>
      <c r="J109" s="101">
        <v>40852.937999999995</v>
      </c>
      <c r="K109" s="101">
        <v>42820.121999999996</v>
      </c>
      <c r="L109" s="101">
        <v>40635.950000000004</v>
      </c>
      <c r="M109" s="101">
        <v>37492.010999999999</v>
      </c>
      <c r="N109" s="101">
        <v>36594.845000000001</v>
      </c>
      <c r="O109" s="101">
        <v>39012.614000000001</v>
      </c>
      <c r="P109" s="101">
        <v>39610.815999999992</v>
      </c>
      <c r="Q109" s="101">
        <v>40215.789000000004</v>
      </c>
      <c r="R109" s="101">
        <v>40840.303</v>
      </c>
      <c r="S109" s="101">
        <v>41494.327999999994</v>
      </c>
      <c r="T109" s="101">
        <v>42164.601000000002</v>
      </c>
      <c r="U109" s="101">
        <v>42553.798000000003</v>
      </c>
      <c r="V109" s="101">
        <v>42954.398000000001</v>
      </c>
      <c r="W109" s="101">
        <v>43334.29099999999</v>
      </c>
      <c r="X109" s="101">
        <v>43642.451999999997</v>
      </c>
      <c r="Y109" s="101">
        <v>43858.78</v>
      </c>
      <c r="Z109" s="101">
        <v>44174.835000000006</v>
      </c>
      <c r="AA109" s="101">
        <v>44367.297000000006</v>
      </c>
      <c r="AB109" s="101">
        <v>44434.686000000002</v>
      </c>
      <c r="AC109" s="101">
        <v>44391.412000000004</v>
      </c>
      <c r="AD109" s="101">
        <v>44248.883999999998</v>
      </c>
      <c r="AE109" s="101"/>
      <c r="AF109" s="101"/>
      <c r="AG109" s="101">
        <f t="shared" si="48"/>
        <v>100</v>
      </c>
      <c r="AH109" s="101">
        <f t="shared" si="49"/>
        <v>101.5333553398908</v>
      </c>
      <c r="AI109" s="101">
        <f t="shared" si="50"/>
        <v>103.08406660471405</v>
      </c>
      <c r="AJ109" s="101">
        <f t="shared" si="51"/>
        <v>104.68486679718514</v>
      </c>
      <c r="AK109" s="101">
        <f t="shared" si="52"/>
        <v>106.36131175419312</v>
      </c>
      <c r="AL109" s="101">
        <f t="shared" si="53"/>
        <v>108.07940477918245</v>
      </c>
      <c r="AM109" s="101">
        <f t="shared" si="54"/>
        <v>109.07702313923389</v>
      </c>
      <c r="AN109" s="101">
        <f t="shared" si="55"/>
        <v>110.10387050711341</v>
      </c>
      <c r="AO109" s="101">
        <f t="shared" si="56"/>
        <v>111.07764017043304</v>
      </c>
      <c r="AP109" s="101">
        <f t="shared" si="57"/>
        <v>111.86754109837396</v>
      </c>
      <c r="AQ109" s="101">
        <f t="shared" si="58"/>
        <v>112.42204893012295</v>
      </c>
      <c r="AR109" s="101">
        <f t="shared" si="59"/>
        <v>113.23218433914735</v>
      </c>
      <c r="AS109" s="101">
        <f t="shared" si="60"/>
        <v>113.72551708532015</v>
      </c>
      <c r="AT109" s="101">
        <f t="shared" si="61"/>
        <v>113.89825352384744</v>
      </c>
      <c r="AU109" s="101">
        <f t="shared" si="62"/>
        <v>113.78733042600018</v>
      </c>
      <c r="AV109" s="101">
        <f t="shared" si="63"/>
        <v>113.42199217924744</v>
      </c>
      <c r="AW109" s="1"/>
      <c r="AX109" s="1"/>
      <c r="AY109" s="1"/>
      <c r="AZ109" s="1"/>
      <c r="BA109" s="1"/>
      <c r="BB109" s="1"/>
      <c r="BC109" s="1"/>
      <c r="BD109" s="1"/>
      <c r="BE109" s="1"/>
      <c r="BF109" s="1"/>
      <c r="BG109" s="1"/>
      <c r="BH109" s="1"/>
      <c r="BI109" s="1"/>
    </row>
    <row r="110" spans="1:61">
      <c r="A110" s="145" t="s">
        <v>58</v>
      </c>
      <c r="B110" s="145"/>
      <c r="C110" s="59" t="s">
        <v>55</v>
      </c>
      <c r="D110" s="59"/>
      <c r="E110" s="100">
        <f>SUM(E5,E8,E11,E14,E17,E20,E23,E26,E29,E32,E35,E38,E41,E44,E47,E50,E53,E56,E59,E62,E65,E68,E71,E74,E77,E80,E83,E86,E89,E92,E95,E98,E101,E104,E107)</f>
        <v>312540.83200000005</v>
      </c>
      <c r="F110" s="100">
        <f t="shared" ref="F110:AD110" si="64">SUM(F5,F8,F11,F14,F17,F20,F23,F26,F29,F32,F35,F38,F41,F44,F47,F50,F53,F56,F59,F62,F65,F68,F71,F74,F77,F80,F83,F86,F89,F92,F95,F98,F101,F104,F107)</f>
        <v>332551.14800000004</v>
      </c>
      <c r="G110" s="100">
        <f t="shared" si="64"/>
        <v>357591.01800000004</v>
      </c>
      <c r="H110" s="100">
        <f t="shared" si="64"/>
        <v>384296.92300000001</v>
      </c>
      <c r="I110" s="100">
        <f t="shared" si="64"/>
        <v>405952.96000000008</v>
      </c>
      <c r="J110" s="100">
        <f t="shared" si="64"/>
        <v>417643.27999999991</v>
      </c>
      <c r="K110" s="100">
        <f t="shared" si="64"/>
        <v>421643.69500000007</v>
      </c>
      <c r="L110" s="100">
        <f t="shared" si="64"/>
        <v>418919.29500000004</v>
      </c>
      <c r="M110" s="100">
        <f t="shared" si="64"/>
        <v>413480.03899999999</v>
      </c>
      <c r="N110" s="100">
        <f t="shared" si="64"/>
        <v>410757.29799999989</v>
      </c>
      <c r="O110" s="100">
        <f t="shared" si="64"/>
        <v>405494.64899999998</v>
      </c>
      <c r="P110" s="100">
        <f t="shared" si="64"/>
        <v>404562.64800000004</v>
      </c>
      <c r="Q110" s="100">
        <f t="shared" si="64"/>
        <v>403881.39799999993</v>
      </c>
      <c r="R110" s="100">
        <f t="shared" si="64"/>
        <v>403340.86599999998</v>
      </c>
      <c r="S110" s="100">
        <f t="shared" si="64"/>
        <v>402779.55199999991</v>
      </c>
      <c r="T110" s="100">
        <f t="shared" si="64"/>
        <v>402142.65099999995</v>
      </c>
      <c r="U110" s="100">
        <f t="shared" si="64"/>
        <v>402017.11300000001</v>
      </c>
      <c r="V110" s="100">
        <f t="shared" si="64"/>
        <v>401837.75399999996</v>
      </c>
      <c r="W110" s="100">
        <f t="shared" si="64"/>
        <v>401558.20500000007</v>
      </c>
      <c r="X110" s="100">
        <f t="shared" si="64"/>
        <v>401114.60599999997</v>
      </c>
      <c r="Y110" s="100">
        <f t="shared" si="64"/>
        <v>400445.62799999997</v>
      </c>
      <c r="Z110" s="100">
        <f t="shared" si="64"/>
        <v>400412.08799999999</v>
      </c>
      <c r="AA110" s="100">
        <f t="shared" si="64"/>
        <v>399924.07799999998</v>
      </c>
      <c r="AB110" s="100">
        <f t="shared" si="64"/>
        <v>399132.82899999997</v>
      </c>
      <c r="AC110" s="100">
        <f t="shared" si="64"/>
        <v>398236.04399999999</v>
      </c>
      <c r="AD110" s="100">
        <f t="shared" si="64"/>
        <v>397321.07799999998</v>
      </c>
      <c r="AE110" s="100"/>
      <c r="AF110" s="100"/>
      <c r="AG110" s="100">
        <f t="shared" si="48"/>
        <v>100</v>
      </c>
      <c r="AH110" s="100">
        <f t="shared" si="49"/>
        <v>99.770157016301368</v>
      </c>
      <c r="AI110" s="100">
        <f t="shared" si="50"/>
        <v>99.602152333211166</v>
      </c>
      <c r="AJ110" s="100">
        <f t="shared" si="51"/>
        <v>99.468850450847739</v>
      </c>
      <c r="AK110" s="100">
        <f t="shared" si="52"/>
        <v>99.330423470027085</v>
      </c>
      <c r="AL110" s="100">
        <f t="shared" si="53"/>
        <v>99.173355799326458</v>
      </c>
      <c r="AM110" s="100">
        <f t="shared" si="54"/>
        <v>99.142396574510656</v>
      </c>
      <c r="AN110" s="100">
        <f t="shared" si="55"/>
        <v>99.098164424852868</v>
      </c>
      <c r="AO110" s="100">
        <f t="shared" si="56"/>
        <v>99.029224180958337</v>
      </c>
      <c r="AP110" s="100">
        <f t="shared" si="57"/>
        <v>98.919827176313731</v>
      </c>
      <c r="AQ110" s="100">
        <f t="shared" si="58"/>
        <v>98.754848920336798</v>
      </c>
      <c r="AR110" s="100">
        <f t="shared" si="59"/>
        <v>98.746577541150245</v>
      </c>
      <c r="AS110" s="100">
        <f t="shared" si="60"/>
        <v>98.626228234148655</v>
      </c>
      <c r="AT110" s="100">
        <f t="shared" si="61"/>
        <v>98.431096435997603</v>
      </c>
      <c r="AU110" s="100">
        <f t="shared" si="62"/>
        <v>98.209938153832468</v>
      </c>
      <c r="AV110" s="100">
        <f t="shared" si="63"/>
        <v>97.984296212007465</v>
      </c>
      <c r="AW110" s="1"/>
      <c r="AX110" s="1"/>
      <c r="AY110" s="1"/>
      <c r="AZ110" s="1"/>
      <c r="BA110" s="1"/>
      <c r="BB110" s="1"/>
      <c r="BC110" s="1"/>
      <c r="BD110" s="1"/>
      <c r="BE110" s="1"/>
      <c r="BF110" s="1"/>
      <c r="BG110" s="1"/>
      <c r="BH110" s="1"/>
      <c r="BI110" s="1"/>
    </row>
    <row r="111" spans="1:61">
      <c r="A111" s="146"/>
      <c r="B111" s="146"/>
      <c r="C111" s="7" t="s">
        <v>54</v>
      </c>
      <c r="D111" s="7" t="s">
        <v>56</v>
      </c>
      <c r="E111" s="87">
        <f t="shared" ref="E111:AD111" si="65">SUM(E6,E9,E12,E15,E18,E21,E24,E27,E30,E33,E36,E39,E42,E45,E48,E51,E54,E57,E60,E63,E66,E69,E72,E75,E78,E81,E84,E87,E90,E93,E96,E99,E102,E105,E108)</f>
        <v>198508.31200000001</v>
      </c>
      <c r="F111" s="87">
        <f t="shared" si="65"/>
        <v>217021.50900000002</v>
      </c>
      <c r="G111" s="87">
        <f>SUM(G6,G9,G12,G15,G18,G21,G24,G27,G30,G33,G36,G39,G42,G45,G48,G51,G54,G57,G60,G63,G66,G69,G72,G75,G78,G81,G84,G87,G90,G93,G96,G99,G102,G105,G108)</f>
        <v>236993.38100000002</v>
      </c>
      <c r="H111" s="87">
        <f t="shared" si="65"/>
        <v>248147.21700000006</v>
      </c>
      <c r="I111" s="87">
        <f t="shared" si="65"/>
        <v>254666.27100000001</v>
      </c>
      <c r="J111" s="87">
        <f t="shared" si="65"/>
        <v>256311.35299999989</v>
      </c>
      <c r="K111" s="87">
        <f t="shared" si="65"/>
        <v>251764.33799999999</v>
      </c>
      <c r="L111" s="87">
        <f t="shared" si="65"/>
        <v>246599.13400000002</v>
      </c>
      <c r="M111" s="87">
        <f t="shared" si="65"/>
        <v>241930.69699999999</v>
      </c>
      <c r="N111" s="87">
        <f t="shared" si="65"/>
        <v>241791.30099999998</v>
      </c>
      <c r="O111" s="87">
        <f t="shared" si="65"/>
        <v>239191.96600000001</v>
      </c>
      <c r="P111" s="87">
        <f t="shared" si="65"/>
        <v>238224.38199999995</v>
      </c>
      <c r="Q111" s="87">
        <f t="shared" si="65"/>
        <v>237411.13</v>
      </c>
      <c r="R111" s="87">
        <f t="shared" si="65"/>
        <v>236676.95</v>
      </c>
      <c r="S111" s="87">
        <f t="shared" si="65"/>
        <v>235917.995</v>
      </c>
      <c r="T111" s="87">
        <f t="shared" si="65"/>
        <v>235128.94</v>
      </c>
      <c r="U111" s="87">
        <f t="shared" si="65"/>
        <v>234859.62400000001</v>
      </c>
      <c r="V111" s="87">
        <f t="shared" si="65"/>
        <v>234586.62599999999</v>
      </c>
      <c r="W111" s="87">
        <f t="shared" si="65"/>
        <v>234309.734</v>
      </c>
      <c r="X111" s="87">
        <f t="shared" si="65"/>
        <v>234011.43000000002</v>
      </c>
      <c r="Y111" s="87">
        <f t="shared" si="65"/>
        <v>233647.46899999998</v>
      </c>
      <c r="Z111" s="87">
        <f t="shared" si="65"/>
        <v>233645.92199999996</v>
      </c>
      <c r="AA111" s="87">
        <f t="shared" si="65"/>
        <v>233296.24600000007</v>
      </c>
      <c r="AB111" s="87">
        <f t="shared" si="65"/>
        <v>232808.86799999999</v>
      </c>
      <c r="AC111" s="87">
        <f t="shared" si="65"/>
        <v>232425.86500000002</v>
      </c>
      <c r="AD111" s="87">
        <f t="shared" si="65"/>
        <v>232246.35700000005</v>
      </c>
      <c r="AE111" s="87"/>
      <c r="AF111" s="87"/>
      <c r="AG111" s="87">
        <f t="shared" si="48"/>
        <v>100</v>
      </c>
      <c r="AH111" s="87">
        <f t="shared" si="49"/>
        <v>99.595478052134894</v>
      </c>
      <c r="AI111" s="87">
        <f t="shared" si="50"/>
        <v>99.255478338264922</v>
      </c>
      <c r="AJ111" s="87">
        <f t="shared" si="51"/>
        <v>98.948536590898712</v>
      </c>
      <c r="AK111" s="87">
        <f t="shared" si="52"/>
        <v>98.631237054174292</v>
      </c>
      <c r="AL111" s="87">
        <f t="shared" si="53"/>
        <v>98.301353482750329</v>
      </c>
      <c r="AM111" s="87">
        <f t="shared" si="54"/>
        <v>98.188759400054423</v>
      </c>
      <c r="AN111" s="87">
        <f t="shared" si="55"/>
        <v>98.074625967997591</v>
      </c>
      <c r="AO111" s="87">
        <f t="shared" si="56"/>
        <v>97.958864554840432</v>
      </c>
      <c r="AP111" s="87">
        <f t="shared" si="57"/>
        <v>97.834151336002648</v>
      </c>
      <c r="AQ111" s="87">
        <f t="shared" si="58"/>
        <v>97.681988616624338</v>
      </c>
      <c r="AR111" s="87">
        <f t="shared" si="59"/>
        <v>97.68134185577118</v>
      </c>
      <c r="AS111" s="87">
        <f t="shared" si="60"/>
        <v>97.535151326947187</v>
      </c>
      <c r="AT111" s="87">
        <f t="shared" si="61"/>
        <v>97.331391138780958</v>
      </c>
      <c r="AU111" s="87">
        <f t="shared" si="62"/>
        <v>97.171267449676805</v>
      </c>
      <c r="AV111" s="87">
        <f t="shared" si="63"/>
        <v>97.096219778552268</v>
      </c>
      <c r="AW111" s="1"/>
      <c r="AX111" s="1"/>
      <c r="AY111" s="1"/>
      <c r="AZ111" s="1"/>
      <c r="BA111" s="1"/>
      <c r="BB111" s="1"/>
      <c r="BC111" s="1"/>
      <c r="BD111" s="1"/>
      <c r="BE111" s="1"/>
      <c r="BF111" s="1"/>
      <c r="BG111" s="1"/>
      <c r="BH111" s="1"/>
      <c r="BI111" s="1"/>
    </row>
    <row r="112" spans="1:61">
      <c r="A112" s="147"/>
      <c r="B112" s="147"/>
      <c r="C112" s="60" t="s">
        <v>54</v>
      </c>
      <c r="D112" s="60" t="s">
        <v>57</v>
      </c>
      <c r="E112" s="101">
        <f t="shared" ref="E112:AD112" si="66">SUM(E7,E10,E13,E16,E19,E22,E25,E28,E31,E34,E37,E40,E43,E46,E49,E52,E55,E58,E61,E64,E67,E70,E73,E76,E79,E82,E85,E88,E91,E94,E97,E100,E103,E106,E109)</f>
        <v>114032.52000000002</v>
      </c>
      <c r="F112" s="101">
        <f t="shared" si="66"/>
        <v>115529.639</v>
      </c>
      <c r="G112" s="101">
        <f t="shared" si="66"/>
        <v>120597.637</v>
      </c>
      <c r="H112" s="101">
        <f t="shared" si="66"/>
        <v>136149.70600000003</v>
      </c>
      <c r="I112" s="101">
        <f t="shared" si="66"/>
        <v>151286.68899999998</v>
      </c>
      <c r="J112" s="101">
        <f t="shared" si="66"/>
        <v>161331.92700000003</v>
      </c>
      <c r="K112" s="101">
        <f t="shared" si="66"/>
        <v>169879.35700000002</v>
      </c>
      <c r="L112" s="101">
        <f t="shared" si="66"/>
        <v>172320.16100000002</v>
      </c>
      <c r="M112" s="101">
        <f t="shared" si="66"/>
        <v>171549.342</v>
      </c>
      <c r="N112" s="101">
        <f t="shared" si="66"/>
        <v>168965.997</v>
      </c>
      <c r="O112" s="101">
        <f t="shared" si="66"/>
        <v>166302.68300000002</v>
      </c>
      <c r="P112" s="101">
        <f t="shared" si="66"/>
        <v>166338.26599999995</v>
      </c>
      <c r="Q112" s="101">
        <f t="shared" si="66"/>
        <v>166470.26799999998</v>
      </c>
      <c r="R112" s="101">
        <f t="shared" si="66"/>
        <v>166663.91599999997</v>
      </c>
      <c r="S112" s="101">
        <f t="shared" si="66"/>
        <v>166861.55699999997</v>
      </c>
      <c r="T112" s="101">
        <f t="shared" si="66"/>
        <v>167013.71099999998</v>
      </c>
      <c r="U112" s="101">
        <f t="shared" si="66"/>
        <v>167157.489</v>
      </c>
      <c r="V112" s="101">
        <f t="shared" si="66"/>
        <v>167251.12800000003</v>
      </c>
      <c r="W112" s="101">
        <f t="shared" si="66"/>
        <v>167248.47099999996</v>
      </c>
      <c r="X112" s="101">
        <f t="shared" si="66"/>
        <v>167103.17600000001</v>
      </c>
      <c r="Y112" s="101">
        <f t="shared" si="66"/>
        <v>166798.15899999999</v>
      </c>
      <c r="Z112" s="101">
        <f t="shared" si="66"/>
        <v>166766.16600000006</v>
      </c>
      <c r="AA112" s="101">
        <f t="shared" si="66"/>
        <v>166627.83200000005</v>
      </c>
      <c r="AB112" s="101">
        <f t="shared" si="66"/>
        <v>166323.96100000001</v>
      </c>
      <c r="AC112" s="101">
        <f t="shared" si="66"/>
        <v>165810.179</v>
      </c>
      <c r="AD112" s="101">
        <f t="shared" si="66"/>
        <v>165074.72100000002</v>
      </c>
      <c r="AE112" s="101"/>
      <c r="AF112" s="101"/>
      <c r="AG112" s="101">
        <f t="shared" si="48"/>
        <v>100</v>
      </c>
      <c r="AH112" s="101">
        <f t="shared" si="49"/>
        <v>100.02139652792007</v>
      </c>
      <c r="AI112" s="101">
        <f t="shared" si="50"/>
        <v>100.10077107415036</v>
      </c>
      <c r="AJ112" s="101">
        <f t="shared" si="51"/>
        <v>100.21721417447003</v>
      </c>
      <c r="AK112" s="101">
        <f t="shared" si="52"/>
        <v>100.33605831843371</v>
      </c>
      <c r="AL112" s="101">
        <f t="shared" si="53"/>
        <v>100.42755052845418</v>
      </c>
      <c r="AM112" s="101">
        <f t="shared" si="54"/>
        <v>100.51400613903505</v>
      </c>
      <c r="AN112" s="101">
        <f t="shared" si="55"/>
        <v>100.57031250662385</v>
      </c>
      <c r="AO112" s="101">
        <f t="shared" si="56"/>
        <v>100.56871481742718</v>
      </c>
      <c r="AP112" s="101">
        <f t="shared" si="57"/>
        <v>100.48134701470811</v>
      </c>
      <c r="AQ112" s="101">
        <f t="shared" si="58"/>
        <v>100.29793626360193</v>
      </c>
      <c r="AR112" s="101">
        <f t="shared" si="59"/>
        <v>100.2786984501026</v>
      </c>
      <c r="AS112" s="101">
        <f t="shared" si="60"/>
        <v>100.19551638863217</v>
      </c>
      <c r="AT112" s="101">
        <f t="shared" si="61"/>
        <v>100.01279474246365</v>
      </c>
      <c r="AU112" s="101">
        <f t="shared" si="62"/>
        <v>99.703850839255551</v>
      </c>
      <c r="AV112" s="101">
        <f t="shared" si="63"/>
        <v>99.261610229102558</v>
      </c>
      <c r="AW112" s="1"/>
      <c r="AX112" s="1"/>
      <c r="AY112" s="1"/>
      <c r="AZ112" s="1"/>
      <c r="BA112" s="1"/>
      <c r="BB112" s="1"/>
      <c r="BC112" s="1"/>
      <c r="BD112" s="1"/>
      <c r="BE112" s="1"/>
      <c r="BF112" s="1"/>
      <c r="BG112" s="1"/>
      <c r="BH112" s="1"/>
      <c r="BI112" s="1"/>
    </row>
    <row r="113" spans="1:61" s="2" customFormat="1">
      <c r="A113" s="145" t="s">
        <v>77</v>
      </c>
      <c r="B113" s="145"/>
      <c r="C113" s="59" t="s">
        <v>55</v>
      </c>
      <c r="D113" s="59"/>
      <c r="E113" s="100">
        <v>7546.2910000000029</v>
      </c>
      <c r="F113" s="100">
        <v>8892.1720000000005</v>
      </c>
      <c r="G113" s="100">
        <v>10521.395999999999</v>
      </c>
      <c r="H113" s="100">
        <v>12478.713000000002</v>
      </c>
      <c r="I113" s="100">
        <v>14530.082</v>
      </c>
      <c r="J113" s="100">
        <v>16002.316999999997</v>
      </c>
      <c r="K113" s="100">
        <v>17349.376</v>
      </c>
      <c r="L113" s="100">
        <v>18637.695000000003</v>
      </c>
      <c r="M113" s="100">
        <v>19527.651000000002</v>
      </c>
      <c r="N113" s="100">
        <v>20112.277999999998</v>
      </c>
      <c r="O113" s="100">
        <v>20660.819</v>
      </c>
      <c r="P113" s="100">
        <v>20721.463</v>
      </c>
      <c r="Q113" s="100">
        <v>20778.766000000003</v>
      </c>
      <c r="R113" s="100">
        <v>20825.339</v>
      </c>
      <c r="S113" s="100">
        <v>20849.372000000003</v>
      </c>
      <c r="T113" s="100">
        <v>20845.267000000007</v>
      </c>
      <c r="U113" s="100">
        <v>20836.608000000007</v>
      </c>
      <c r="V113" s="100">
        <v>20790.707000000002</v>
      </c>
      <c r="W113" s="100">
        <v>20717.831000000002</v>
      </c>
      <c r="X113" s="100">
        <v>20634.335999999999</v>
      </c>
      <c r="Y113" s="100">
        <v>20548.183000000005</v>
      </c>
      <c r="Z113" s="100">
        <v>20443.465</v>
      </c>
      <c r="AA113" s="100">
        <v>20339.405000000002</v>
      </c>
      <c r="AB113" s="100">
        <v>20232.374000000003</v>
      </c>
      <c r="AC113" s="100">
        <v>20114.053</v>
      </c>
      <c r="AD113" s="100">
        <v>19981.182999999997</v>
      </c>
      <c r="AE113" s="100"/>
      <c r="AF113" s="100"/>
      <c r="AG113" s="100">
        <f t="shared" si="48"/>
        <v>100</v>
      </c>
      <c r="AH113" s="100">
        <f t="shared" si="49"/>
        <v>100.29352176213344</v>
      </c>
      <c r="AI113" s="100">
        <f t="shared" si="50"/>
        <v>100.57087281970769</v>
      </c>
      <c r="AJ113" s="100">
        <f t="shared" si="51"/>
        <v>100.7962898276201</v>
      </c>
      <c r="AK113" s="100">
        <f t="shared" si="52"/>
        <v>100.91261145068839</v>
      </c>
      <c r="AL113" s="100">
        <f t="shared" si="53"/>
        <v>100.8927429256314</v>
      </c>
      <c r="AM113" s="100">
        <f t="shared" si="54"/>
        <v>100.85083267996302</v>
      </c>
      <c r="AN113" s="100">
        <f t="shared" si="55"/>
        <v>100.62866820526332</v>
      </c>
      <c r="AO113" s="100">
        <f t="shared" si="56"/>
        <v>100.27594259453123</v>
      </c>
      <c r="AP113" s="100">
        <f t="shared" si="57"/>
        <v>99.871820182926925</v>
      </c>
      <c r="AQ113" s="100">
        <f t="shared" si="58"/>
        <v>99.454832840847232</v>
      </c>
      <c r="AR113" s="100">
        <f t="shared" si="59"/>
        <v>98.947989428686256</v>
      </c>
      <c r="AS113" s="100">
        <f t="shared" si="60"/>
        <v>98.444330788629458</v>
      </c>
      <c r="AT113" s="100">
        <f t="shared" si="61"/>
        <v>97.926292273312129</v>
      </c>
      <c r="AU113" s="100">
        <f t="shared" si="62"/>
        <v>97.353609263989</v>
      </c>
      <c r="AV113" s="100">
        <f t="shared" si="63"/>
        <v>96.710507942594134</v>
      </c>
      <c r="AW113" s="3"/>
      <c r="AX113" s="3"/>
      <c r="AY113" s="3"/>
      <c r="AZ113" s="3"/>
      <c r="BA113" s="3"/>
      <c r="BB113" s="3"/>
      <c r="BC113" s="3"/>
      <c r="BD113" s="3"/>
      <c r="BE113" s="3"/>
      <c r="BF113" s="3"/>
      <c r="BG113" s="3"/>
    </row>
    <row r="114" spans="1:61" s="2" customFormat="1">
      <c r="A114" s="146"/>
      <c r="B114" s="146"/>
      <c r="C114" s="7" t="s">
        <v>54</v>
      </c>
      <c r="D114" s="7" t="s">
        <v>56</v>
      </c>
      <c r="E114" s="87">
        <v>5263.8850000000011</v>
      </c>
      <c r="F114" s="87">
        <v>6374.0969999999998</v>
      </c>
      <c r="G114" s="87">
        <v>7653.8110000000006</v>
      </c>
      <c r="H114" s="87">
        <v>8973.4570000000003</v>
      </c>
      <c r="I114" s="87">
        <v>10139.298000000001</v>
      </c>
      <c r="J114" s="87">
        <v>10761.220999999998</v>
      </c>
      <c r="K114" s="87">
        <v>11261.507</v>
      </c>
      <c r="L114" s="87">
        <v>11759.976000000002</v>
      </c>
      <c r="M114" s="87">
        <v>12465.308000000001</v>
      </c>
      <c r="N114" s="87">
        <v>12852.442999999997</v>
      </c>
      <c r="O114" s="87">
        <v>12740.435000000001</v>
      </c>
      <c r="P114" s="87">
        <v>12687.439000000002</v>
      </c>
      <c r="Q114" s="87">
        <v>12654.155000000002</v>
      </c>
      <c r="R114" s="87">
        <v>12628.415999999999</v>
      </c>
      <c r="S114" s="87">
        <v>12589.254000000003</v>
      </c>
      <c r="T114" s="87">
        <v>12526.483000000002</v>
      </c>
      <c r="U114" s="87">
        <v>12479.879000000003</v>
      </c>
      <c r="V114" s="87">
        <v>12400.377999999999</v>
      </c>
      <c r="W114" s="87">
        <v>12301.256000000001</v>
      </c>
      <c r="X114" s="87">
        <v>12204.027999999998</v>
      </c>
      <c r="Y114" s="87">
        <v>12118.671000000002</v>
      </c>
      <c r="Z114" s="87">
        <v>12027.210999999999</v>
      </c>
      <c r="AA114" s="87">
        <v>11951.285</v>
      </c>
      <c r="AB114" s="87">
        <v>11882.432000000001</v>
      </c>
      <c r="AC114" s="87">
        <v>11805.433999999999</v>
      </c>
      <c r="AD114" s="87">
        <v>11713.192999999999</v>
      </c>
      <c r="AE114" s="87"/>
      <c r="AF114" s="87"/>
      <c r="AG114" s="87">
        <f t="shared" si="48"/>
        <v>100</v>
      </c>
      <c r="AH114" s="87">
        <f t="shared" si="49"/>
        <v>99.58403304125801</v>
      </c>
      <c r="AI114" s="87">
        <f t="shared" si="50"/>
        <v>99.322786074415831</v>
      </c>
      <c r="AJ114" s="87">
        <f t="shared" si="51"/>
        <v>99.12076000544721</v>
      </c>
      <c r="AK114" s="87">
        <f t="shared" si="52"/>
        <v>98.813376466345161</v>
      </c>
      <c r="AL114" s="87">
        <f t="shared" si="53"/>
        <v>98.320685282723858</v>
      </c>
      <c r="AM114" s="87">
        <f t="shared" si="54"/>
        <v>97.954889295381207</v>
      </c>
      <c r="AN114" s="87">
        <f t="shared" si="55"/>
        <v>97.330883914089256</v>
      </c>
      <c r="AO114" s="87">
        <f t="shared" si="56"/>
        <v>96.552872802223789</v>
      </c>
      <c r="AP114" s="87">
        <f t="shared" si="57"/>
        <v>95.789727744774794</v>
      </c>
      <c r="AQ114" s="87">
        <f t="shared" si="58"/>
        <v>95.119758469785381</v>
      </c>
      <c r="AR114" s="87">
        <f t="shared" si="59"/>
        <v>94.401886591784333</v>
      </c>
      <c r="AS114" s="87">
        <f t="shared" si="60"/>
        <v>93.805941476880477</v>
      </c>
      <c r="AT114" s="87">
        <f t="shared" si="61"/>
        <v>93.265512519784437</v>
      </c>
      <c r="AU114" s="87">
        <f t="shared" si="62"/>
        <v>92.661153249476939</v>
      </c>
      <c r="AV114" s="87">
        <f t="shared" si="63"/>
        <v>91.937151282511138</v>
      </c>
      <c r="AW114" s="3"/>
      <c r="AX114" s="3"/>
      <c r="AY114" s="3"/>
      <c r="AZ114" s="3"/>
      <c r="BA114" s="3"/>
      <c r="BB114" s="3"/>
      <c r="BC114" s="3"/>
      <c r="BD114" s="3"/>
      <c r="BE114" s="3"/>
      <c r="BF114" s="3"/>
      <c r="BG114" s="3"/>
    </row>
    <row r="115" spans="1:61" s="2" customFormat="1" ht="12.75" customHeight="1">
      <c r="A115" s="146"/>
      <c r="B115" s="146"/>
      <c r="C115" s="17" t="s">
        <v>54</v>
      </c>
      <c r="D115" s="17" t="s">
        <v>57</v>
      </c>
      <c r="E115" s="86">
        <v>2282.4059999999999</v>
      </c>
      <c r="F115" s="86">
        <v>2518.0749999999998</v>
      </c>
      <c r="G115" s="86">
        <v>2867.585</v>
      </c>
      <c r="H115" s="86">
        <v>3505.2560000000003</v>
      </c>
      <c r="I115" s="86">
        <v>4390.7840000000006</v>
      </c>
      <c r="J115" s="86">
        <v>5241.0959999999995</v>
      </c>
      <c r="K115" s="86">
        <v>6087.8690000000006</v>
      </c>
      <c r="L115" s="86">
        <v>6877.7190000000001</v>
      </c>
      <c r="M115" s="86">
        <v>7062.3429999999998</v>
      </c>
      <c r="N115" s="86">
        <v>7259.835</v>
      </c>
      <c r="O115" s="86">
        <v>7920.384</v>
      </c>
      <c r="P115" s="86">
        <v>8034.0240000000003</v>
      </c>
      <c r="Q115" s="86">
        <v>8124.6110000000008</v>
      </c>
      <c r="R115" s="86">
        <v>8196.9230000000007</v>
      </c>
      <c r="S115" s="86">
        <v>8260.1179999999986</v>
      </c>
      <c r="T115" s="86">
        <v>8318.7839999999997</v>
      </c>
      <c r="U115" s="86">
        <v>8356.7289999999994</v>
      </c>
      <c r="V115" s="86">
        <v>8390.3289999999997</v>
      </c>
      <c r="W115" s="86">
        <v>8416.5749999999989</v>
      </c>
      <c r="X115" s="86">
        <v>8430.3080000000009</v>
      </c>
      <c r="Y115" s="86">
        <v>8429.5120000000006</v>
      </c>
      <c r="Z115" s="86">
        <v>8416.253999999999</v>
      </c>
      <c r="AA115" s="86">
        <v>8388.119999999999</v>
      </c>
      <c r="AB115" s="86">
        <v>8349.9420000000009</v>
      </c>
      <c r="AC115" s="86">
        <v>8308.6190000000006</v>
      </c>
      <c r="AD115" s="86">
        <v>8267.989999999998</v>
      </c>
      <c r="AE115" s="86"/>
      <c r="AF115" s="86"/>
      <c r="AG115" s="86">
        <f t="shared" si="48"/>
        <v>100</v>
      </c>
      <c r="AH115" s="86">
        <f t="shared" si="49"/>
        <v>101.43477891980994</v>
      </c>
      <c r="AI115" s="86">
        <f t="shared" si="50"/>
        <v>102.57849871925401</v>
      </c>
      <c r="AJ115" s="86">
        <f t="shared" si="51"/>
        <v>103.49148475629465</v>
      </c>
      <c r="AK115" s="86">
        <f t="shared" si="52"/>
        <v>104.28936273796825</v>
      </c>
      <c r="AL115" s="86">
        <f t="shared" si="53"/>
        <v>105.03005914864734</v>
      </c>
      <c r="AM115" s="86">
        <f t="shared" si="54"/>
        <v>105.50913945586476</v>
      </c>
      <c r="AN115" s="86">
        <f t="shared" si="55"/>
        <v>105.93336131177477</v>
      </c>
      <c r="AO115" s="86">
        <f t="shared" si="56"/>
        <v>106.26473413410258</v>
      </c>
      <c r="AP115" s="86">
        <f t="shared" si="57"/>
        <v>106.43812219205535</v>
      </c>
      <c r="AQ115" s="86">
        <f t="shared" si="58"/>
        <v>106.42807217427843</v>
      </c>
      <c r="AR115" s="86">
        <f t="shared" si="59"/>
        <v>106.26068130030058</v>
      </c>
      <c r="AS115" s="86">
        <f t="shared" si="60"/>
        <v>105.90547124987879</v>
      </c>
      <c r="AT115" s="86">
        <f t="shared" si="61"/>
        <v>105.42344916610105</v>
      </c>
      <c r="AU115" s="86">
        <f t="shared" si="62"/>
        <v>104.90171941158408</v>
      </c>
      <c r="AV115" s="86">
        <f t="shared" si="63"/>
        <v>104.38875185849572</v>
      </c>
    </row>
    <row r="116" spans="1:61" s="2" customFormat="1" ht="12.75" customHeight="1">
      <c r="A116" s="145" t="s">
        <v>78</v>
      </c>
      <c r="B116" s="145"/>
      <c r="C116" s="59" t="s">
        <v>55</v>
      </c>
      <c r="D116" s="59"/>
      <c r="E116" s="100">
        <v>598.08299999999997</v>
      </c>
      <c r="F116" s="100">
        <v>697.0089999999999</v>
      </c>
      <c r="G116" s="100">
        <v>838.529</v>
      </c>
      <c r="H116" s="100">
        <v>1007.63</v>
      </c>
      <c r="I116" s="100">
        <v>1160.6950000000002</v>
      </c>
      <c r="J116" s="100">
        <v>1268.1909999999998</v>
      </c>
      <c r="K116" s="100">
        <v>1403.4520000000002</v>
      </c>
      <c r="L116" s="100">
        <v>1536.271</v>
      </c>
      <c r="M116" s="100">
        <v>1656.09</v>
      </c>
      <c r="N116" s="100">
        <v>1792.9349999999997</v>
      </c>
      <c r="O116" s="100">
        <v>1928.0880000000002</v>
      </c>
      <c r="P116" s="100">
        <v>1944.51</v>
      </c>
      <c r="Q116" s="100">
        <v>1954.4170000000006</v>
      </c>
      <c r="R116" s="100">
        <v>1959.0740000000001</v>
      </c>
      <c r="S116" s="100">
        <v>1960.7300000000002</v>
      </c>
      <c r="T116" s="100">
        <v>1960.8979999999999</v>
      </c>
      <c r="U116" s="100">
        <v>1959.6489999999999</v>
      </c>
      <c r="V116" s="100">
        <v>1958.2480000000003</v>
      </c>
      <c r="W116" s="100">
        <v>1955.7370000000001</v>
      </c>
      <c r="X116" s="100">
        <v>1950.4590000000001</v>
      </c>
      <c r="Y116" s="100">
        <v>1941.6790000000001</v>
      </c>
      <c r="Z116" s="100">
        <v>1935.1480000000001</v>
      </c>
      <c r="AA116" s="100">
        <v>1924.3459999999998</v>
      </c>
      <c r="AB116" s="100">
        <v>1910.71</v>
      </c>
      <c r="AC116" s="100">
        <v>1896.3960000000002</v>
      </c>
      <c r="AD116" s="100">
        <v>1882.4689999999998</v>
      </c>
      <c r="AE116" s="100"/>
      <c r="AF116" s="100"/>
      <c r="AG116" s="100">
        <f t="shared" si="48"/>
        <v>100</v>
      </c>
      <c r="AH116" s="100">
        <f t="shared" si="49"/>
        <v>100.85172461008003</v>
      </c>
      <c r="AI116" s="100">
        <f t="shared" si="50"/>
        <v>101.36554970520019</v>
      </c>
      <c r="AJ116" s="100">
        <f t="shared" si="51"/>
        <v>101.60708432395199</v>
      </c>
      <c r="AK116" s="100">
        <f t="shared" si="52"/>
        <v>101.69297251992649</v>
      </c>
      <c r="AL116" s="100">
        <f t="shared" si="53"/>
        <v>101.70168581517025</v>
      </c>
      <c r="AM116" s="100">
        <f t="shared" si="54"/>
        <v>101.63690661422092</v>
      </c>
      <c r="AN116" s="100">
        <f t="shared" si="55"/>
        <v>101.56424395567008</v>
      </c>
      <c r="AO116" s="100">
        <f t="shared" si="56"/>
        <v>101.43401131068705</v>
      </c>
      <c r="AP116" s="100">
        <f t="shared" si="57"/>
        <v>101.1602686184448</v>
      </c>
      <c r="AQ116" s="100">
        <f t="shared" si="58"/>
        <v>100.70489521225173</v>
      </c>
      <c r="AR116" s="100">
        <f t="shared" si="59"/>
        <v>100.36616585964954</v>
      </c>
      <c r="AS116" s="100">
        <f t="shared" si="60"/>
        <v>99.805921721415174</v>
      </c>
      <c r="AT116" s="100">
        <f t="shared" si="61"/>
        <v>99.098692590794599</v>
      </c>
      <c r="AU116" s="100">
        <f t="shared" si="62"/>
        <v>98.356299090083027</v>
      </c>
      <c r="AV116" s="100">
        <f t="shared" si="63"/>
        <v>97.633977287343711</v>
      </c>
    </row>
    <row r="117" spans="1:61" s="2" customFormat="1">
      <c r="A117" s="146"/>
      <c r="B117" s="146"/>
      <c r="C117" s="7" t="s">
        <v>54</v>
      </c>
      <c r="D117" s="7" t="s">
        <v>56</v>
      </c>
      <c r="E117" s="87">
        <v>418.20599999999996</v>
      </c>
      <c r="F117" s="87">
        <v>491.05500000000006</v>
      </c>
      <c r="G117" s="87">
        <v>596.15800000000002</v>
      </c>
      <c r="H117" s="87">
        <v>708.00599999999997</v>
      </c>
      <c r="I117" s="87">
        <v>807.68200000000002</v>
      </c>
      <c r="J117" s="87">
        <v>844.09499999999991</v>
      </c>
      <c r="K117" s="87">
        <v>882.17499999999995</v>
      </c>
      <c r="L117" s="87">
        <v>963.83299999999997</v>
      </c>
      <c r="M117" s="87">
        <v>1087.6950000000002</v>
      </c>
      <c r="N117" s="87">
        <v>1178.5449999999998</v>
      </c>
      <c r="O117" s="87">
        <v>1206.8089999999997</v>
      </c>
      <c r="P117" s="87">
        <v>1204.597</v>
      </c>
      <c r="Q117" s="87">
        <v>1197.3560000000002</v>
      </c>
      <c r="R117" s="87">
        <v>1186.626</v>
      </c>
      <c r="S117" s="87">
        <v>1174.893</v>
      </c>
      <c r="T117" s="87">
        <v>1163.8129999999999</v>
      </c>
      <c r="U117" s="87">
        <v>1152.4010000000001</v>
      </c>
      <c r="V117" s="87">
        <v>1143.6990000000001</v>
      </c>
      <c r="W117" s="87">
        <v>1136.3109999999999</v>
      </c>
      <c r="X117" s="87">
        <v>1127.8340000000001</v>
      </c>
      <c r="Y117" s="87">
        <v>1117.1849999999999</v>
      </c>
      <c r="Z117" s="87">
        <v>1110.981</v>
      </c>
      <c r="AA117" s="87">
        <v>1101.231</v>
      </c>
      <c r="AB117" s="87">
        <v>1089.8789999999999</v>
      </c>
      <c r="AC117" s="87">
        <v>1079.8820000000001</v>
      </c>
      <c r="AD117" s="87">
        <v>1072.566</v>
      </c>
      <c r="AE117" s="87"/>
      <c r="AF117" s="87"/>
      <c r="AG117" s="87">
        <f t="shared" si="48"/>
        <v>100</v>
      </c>
      <c r="AH117" s="87">
        <f t="shared" si="49"/>
        <v>99.816706703380589</v>
      </c>
      <c r="AI117" s="87">
        <f t="shared" si="50"/>
        <v>99.216694605360118</v>
      </c>
      <c r="AJ117" s="87">
        <f t="shared" si="51"/>
        <v>98.32757296307868</v>
      </c>
      <c r="AK117" s="87">
        <f t="shared" si="52"/>
        <v>97.355339577348218</v>
      </c>
      <c r="AL117" s="87">
        <f t="shared" si="53"/>
        <v>96.437215831171301</v>
      </c>
      <c r="AM117" s="87">
        <f t="shared" si="54"/>
        <v>95.491581517870699</v>
      </c>
      <c r="AN117" s="87">
        <f t="shared" si="55"/>
        <v>94.770506351875099</v>
      </c>
      <c r="AO117" s="87">
        <f t="shared" si="56"/>
        <v>94.158313370218494</v>
      </c>
      <c r="AP117" s="87">
        <f t="shared" si="57"/>
        <v>93.45588241387</v>
      </c>
      <c r="AQ117" s="87">
        <f t="shared" si="58"/>
        <v>92.573472687061511</v>
      </c>
      <c r="AR117" s="87">
        <f t="shared" si="59"/>
        <v>92.059389679725641</v>
      </c>
      <c r="AS117" s="87">
        <f t="shared" si="60"/>
        <v>91.251473928351572</v>
      </c>
      <c r="AT117" s="87">
        <f t="shared" si="61"/>
        <v>90.310811404290163</v>
      </c>
      <c r="AU117" s="87">
        <f t="shared" si="62"/>
        <v>89.482428453881298</v>
      </c>
      <c r="AV117" s="87">
        <f t="shared" si="63"/>
        <v>88.876201619311786</v>
      </c>
    </row>
    <row r="118" spans="1:61" s="2" customFormat="1" ht="12.75" customHeight="1">
      <c r="A118" s="158"/>
      <c r="B118" s="158"/>
      <c r="C118" s="12" t="s">
        <v>54</v>
      </c>
      <c r="D118" s="12" t="s">
        <v>57</v>
      </c>
      <c r="E118" s="113">
        <v>179.87699999999998</v>
      </c>
      <c r="F118" s="113">
        <v>205.95399999999998</v>
      </c>
      <c r="G118" s="113">
        <v>242.37100000000001</v>
      </c>
      <c r="H118" s="113">
        <v>299.62399999999997</v>
      </c>
      <c r="I118" s="113">
        <v>353.01300000000003</v>
      </c>
      <c r="J118" s="113">
        <v>424.09600000000006</v>
      </c>
      <c r="K118" s="113">
        <v>521.27700000000004</v>
      </c>
      <c r="L118" s="113">
        <v>572.43799999999999</v>
      </c>
      <c r="M118" s="113">
        <v>568.39499999999998</v>
      </c>
      <c r="N118" s="113">
        <v>614.3900000000001</v>
      </c>
      <c r="O118" s="113">
        <v>721.27900000000011</v>
      </c>
      <c r="P118" s="113">
        <v>739.91300000000001</v>
      </c>
      <c r="Q118" s="113">
        <v>757.06099999999981</v>
      </c>
      <c r="R118" s="113">
        <v>772.44799999999987</v>
      </c>
      <c r="S118" s="113">
        <v>785.83699999999999</v>
      </c>
      <c r="T118" s="113">
        <v>797.08500000000004</v>
      </c>
      <c r="U118" s="113">
        <v>807.24799999999993</v>
      </c>
      <c r="V118" s="113">
        <v>814.54900000000009</v>
      </c>
      <c r="W118" s="113">
        <v>819.42600000000004</v>
      </c>
      <c r="X118" s="113">
        <v>822.625</v>
      </c>
      <c r="Y118" s="113">
        <v>824.49400000000014</v>
      </c>
      <c r="Z118" s="113">
        <v>824.16699999999992</v>
      </c>
      <c r="AA118" s="113">
        <v>823.11500000000012</v>
      </c>
      <c r="AB118" s="113">
        <v>820.8309999999999</v>
      </c>
      <c r="AC118" s="113">
        <v>816.51400000000012</v>
      </c>
      <c r="AD118" s="113">
        <v>809.90300000000013</v>
      </c>
      <c r="AE118" s="113"/>
      <c r="AF118" s="113"/>
      <c r="AG118" s="113">
        <f t="shared" si="48"/>
        <v>100</v>
      </c>
      <c r="AH118" s="113">
        <f t="shared" si="49"/>
        <v>102.58346631469931</v>
      </c>
      <c r="AI118" s="113">
        <f t="shared" si="50"/>
        <v>104.96090971732156</v>
      </c>
      <c r="AJ118" s="113">
        <f t="shared" si="51"/>
        <v>107.09420349129806</v>
      </c>
      <c r="AK118" s="113">
        <f t="shared" si="52"/>
        <v>108.95048933907681</v>
      </c>
      <c r="AL118" s="113">
        <f t="shared" si="53"/>
        <v>110.50994136804204</v>
      </c>
      <c r="AM118" s="113">
        <f t="shared" si="54"/>
        <v>111.91896616981776</v>
      </c>
      <c r="AN118" s="113">
        <f t="shared" si="55"/>
        <v>112.93119583406698</v>
      </c>
      <c r="AO118" s="113">
        <f t="shared" si="56"/>
        <v>113.60735582208825</v>
      </c>
      <c r="AP118" s="113">
        <f t="shared" si="57"/>
        <v>114.05087351773722</v>
      </c>
      <c r="AQ118" s="113">
        <f t="shared" si="58"/>
        <v>114.30999654779912</v>
      </c>
      <c r="AR118" s="113">
        <f t="shared" si="59"/>
        <v>114.26466041573369</v>
      </c>
      <c r="AS118" s="113">
        <f t="shared" si="60"/>
        <v>114.11880839453249</v>
      </c>
      <c r="AT118" s="113">
        <f t="shared" si="61"/>
        <v>113.80214868310318</v>
      </c>
      <c r="AU118" s="113">
        <f t="shared" si="62"/>
        <v>113.20362855427651</v>
      </c>
      <c r="AV118" s="113">
        <f t="shared" si="63"/>
        <v>112.28706228796345</v>
      </c>
    </row>
    <row r="119" spans="1:61" s="2" customFormat="1">
      <c r="A119" s="146" t="s">
        <v>6</v>
      </c>
      <c r="B119" s="146"/>
      <c r="C119" s="17" t="s">
        <v>55</v>
      </c>
      <c r="D119" s="17"/>
      <c r="E119" s="86">
        <v>3313.9989999999998</v>
      </c>
      <c r="F119" s="86">
        <v>3262.0570000000002</v>
      </c>
      <c r="G119" s="86">
        <v>3228.3819999999992</v>
      </c>
      <c r="H119" s="86">
        <v>3273.9789999999998</v>
      </c>
      <c r="I119" s="86">
        <v>3316.3539999999998</v>
      </c>
      <c r="J119" s="86">
        <v>3267.7009999999996</v>
      </c>
      <c r="K119" s="86">
        <v>3225.4409999999998</v>
      </c>
      <c r="L119" s="86">
        <v>3170.7580000000003</v>
      </c>
      <c r="M119" s="86">
        <v>3030.2729999999992</v>
      </c>
      <c r="N119" s="86">
        <v>2713.3090000000002</v>
      </c>
      <c r="O119" s="86">
        <v>2389.1989999999996</v>
      </c>
      <c r="P119" s="86">
        <v>2319.0370000000003</v>
      </c>
      <c r="Q119" s="86">
        <v>2252.2829999999999</v>
      </c>
      <c r="R119" s="86">
        <v>2188.7459999999996</v>
      </c>
      <c r="S119" s="86">
        <v>2128.7000000000003</v>
      </c>
      <c r="T119" s="86">
        <v>2072.6790000000001</v>
      </c>
      <c r="U119" s="86">
        <v>2028.576</v>
      </c>
      <c r="V119" s="86">
        <v>1986.874</v>
      </c>
      <c r="W119" s="86">
        <v>1948.1820000000002</v>
      </c>
      <c r="X119" s="86">
        <v>1911.748</v>
      </c>
      <c r="Y119" s="86">
        <v>1876.1870000000001</v>
      </c>
      <c r="Z119" s="86">
        <v>1842.0710000000004</v>
      </c>
      <c r="AA119" s="86">
        <v>1804.6490000000001</v>
      </c>
      <c r="AB119" s="86">
        <v>1767.0669999999998</v>
      </c>
      <c r="AC119" s="86">
        <v>1733.4880000000001</v>
      </c>
      <c r="AD119" s="86">
        <v>1706.1979999999999</v>
      </c>
      <c r="AE119" s="86"/>
      <c r="AF119" s="86"/>
      <c r="AG119" s="86">
        <f t="shared" si="48"/>
        <v>100</v>
      </c>
      <c r="AH119" s="86">
        <f t="shared" si="49"/>
        <v>97.063367262417273</v>
      </c>
      <c r="AI119" s="86">
        <f t="shared" si="50"/>
        <v>94.269376473035535</v>
      </c>
      <c r="AJ119" s="86">
        <f t="shared" si="51"/>
        <v>91.610033320790777</v>
      </c>
      <c r="AK119" s="86">
        <f t="shared" si="52"/>
        <v>89.09680608438228</v>
      </c>
      <c r="AL119" s="86">
        <f t="shared" si="53"/>
        <v>86.752045350764021</v>
      </c>
      <c r="AM119" s="86">
        <f t="shared" si="54"/>
        <v>84.906112885531954</v>
      </c>
      <c r="AN119" s="86">
        <f t="shared" si="55"/>
        <v>83.160674351529536</v>
      </c>
      <c r="AO119" s="86">
        <f t="shared" si="56"/>
        <v>81.541219463092048</v>
      </c>
      <c r="AP119" s="86">
        <f t="shared" si="57"/>
        <v>80.016273236344077</v>
      </c>
      <c r="AQ119" s="86">
        <f t="shared" si="58"/>
        <v>78.527866452313106</v>
      </c>
      <c r="AR119" s="86">
        <f t="shared" si="59"/>
        <v>77.099940189159653</v>
      </c>
      <c r="AS119" s="86">
        <f t="shared" si="60"/>
        <v>75.533641191043543</v>
      </c>
      <c r="AT119" s="86">
        <f t="shared" si="61"/>
        <v>73.960645387847563</v>
      </c>
      <c r="AU119" s="86">
        <f t="shared" si="62"/>
        <v>72.55519527674339</v>
      </c>
      <c r="AV119" s="86">
        <f t="shared" si="63"/>
        <v>71.412971460309507</v>
      </c>
      <c r="AW119" s="3"/>
      <c r="AX119" s="3"/>
      <c r="AY119" s="3"/>
      <c r="AZ119" s="3"/>
      <c r="BA119" s="3"/>
      <c r="BB119" s="3"/>
      <c r="BC119" s="3"/>
      <c r="BD119" s="3"/>
      <c r="BE119" s="3"/>
      <c r="BF119" s="3"/>
      <c r="BG119" s="3"/>
    </row>
    <row r="120" spans="1:61" s="2" customFormat="1">
      <c r="A120" s="146"/>
      <c r="B120" s="146"/>
      <c r="C120" s="7" t="s">
        <v>54</v>
      </c>
      <c r="D120" s="7" t="s">
        <v>56</v>
      </c>
      <c r="E120" s="87">
        <v>1942.001</v>
      </c>
      <c r="F120" s="87">
        <v>2010.2860000000003</v>
      </c>
      <c r="G120" s="87">
        <v>2057.616</v>
      </c>
      <c r="H120" s="87">
        <v>1993.5320000000002</v>
      </c>
      <c r="I120" s="87">
        <v>1944.5619999999999</v>
      </c>
      <c r="J120" s="87">
        <v>1945.826</v>
      </c>
      <c r="K120" s="87">
        <v>1966.7049999999999</v>
      </c>
      <c r="L120" s="87">
        <v>1943.201</v>
      </c>
      <c r="M120" s="87">
        <v>1798.9479999999999</v>
      </c>
      <c r="N120" s="87">
        <v>1500.672</v>
      </c>
      <c r="O120" s="87">
        <v>1252.4739999999999</v>
      </c>
      <c r="P120" s="87">
        <v>1203.412</v>
      </c>
      <c r="Q120" s="87">
        <v>1158.182</v>
      </c>
      <c r="R120" s="87">
        <v>1116.114</v>
      </c>
      <c r="S120" s="87">
        <v>1077.6509999999998</v>
      </c>
      <c r="T120" s="87">
        <v>1043.7650000000001</v>
      </c>
      <c r="U120" s="87">
        <v>1026.0100000000002</v>
      </c>
      <c r="V120" s="87">
        <v>1009.1169999999998</v>
      </c>
      <c r="W120" s="87">
        <v>995.19200000000001</v>
      </c>
      <c r="X120" s="87">
        <v>986.10300000000018</v>
      </c>
      <c r="Y120" s="87">
        <v>982.01499999999999</v>
      </c>
      <c r="Z120" s="87">
        <v>984.0390000000001</v>
      </c>
      <c r="AA120" s="87">
        <v>987.28899999999999</v>
      </c>
      <c r="AB120" s="87">
        <v>992.21</v>
      </c>
      <c r="AC120" s="87">
        <v>998.47900000000004</v>
      </c>
      <c r="AD120" s="87">
        <v>1005.3019999999999</v>
      </c>
      <c r="AE120" s="87"/>
      <c r="AF120" s="87"/>
      <c r="AG120" s="87">
        <f t="shared" si="48"/>
        <v>100</v>
      </c>
      <c r="AH120" s="87">
        <f t="shared" si="49"/>
        <v>96.082792936220642</v>
      </c>
      <c r="AI120" s="87">
        <f t="shared" si="50"/>
        <v>92.471540327384048</v>
      </c>
      <c r="AJ120" s="87">
        <f t="shared" si="51"/>
        <v>89.11274804906131</v>
      </c>
      <c r="AK120" s="87">
        <f t="shared" si="52"/>
        <v>86.041786096956898</v>
      </c>
      <c r="AL120" s="87">
        <f t="shared" si="53"/>
        <v>83.336260872481191</v>
      </c>
      <c r="AM120" s="87">
        <f t="shared" si="54"/>
        <v>81.918666575114557</v>
      </c>
      <c r="AN120" s="87">
        <f t="shared" si="55"/>
        <v>80.569896061714658</v>
      </c>
      <c r="AO120" s="87">
        <f t="shared" si="56"/>
        <v>79.458096535337262</v>
      </c>
      <c r="AP120" s="87">
        <f t="shared" si="57"/>
        <v>78.732412808569293</v>
      </c>
      <c r="AQ120" s="87">
        <f t="shared" si="58"/>
        <v>78.406018807576046</v>
      </c>
      <c r="AR120" s="87">
        <f t="shared" si="59"/>
        <v>78.567618968537474</v>
      </c>
      <c r="AS120" s="87">
        <f t="shared" si="60"/>
        <v>78.827105393006164</v>
      </c>
      <c r="AT120" s="87">
        <f t="shared" si="61"/>
        <v>79.220007760640144</v>
      </c>
      <c r="AU120" s="87">
        <f t="shared" si="62"/>
        <v>79.720537112946062</v>
      </c>
      <c r="AV120" s="87">
        <f t="shared" si="63"/>
        <v>80.265298920376779</v>
      </c>
      <c r="AW120" s="3"/>
      <c r="AX120" s="3"/>
      <c r="AY120" s="3"/>
      <c r="AZ120" s="3"/>
      <c r="BA120" s="3"/>
      <c r="BB120" s="3"/>
      <c r="BC120" s="3"/>
      <c r="BD120" s="3"/>
      <c r="BE120" s="3"/>
      <c r="BF120" s="3"/>
      <c r="BG120" s="3"/>
    </row>
    <row r="121" spans="1:61" s="2" customFormat="1" ht="12.75" customHeight="1">
      <c r="A121" s="146"/>
      <c r="B121" s="146"/>
      <c r="C121" s="17" t="s">
        <v>54</v>
      </c>
      <c r="D121" s="17" t="s">
        <v>57</v>
      </c>
      <c r="E121" s="86">
        <v>1371.998</v>
      </c>
      <c r="F121" s="86">
        <v>1251.7710000000002</v>
      </c>
      <c r="G121" s="86">
        <v>1170.7660000000001</v>
      </c>
      <c r="H121" s="86">
        <v>1280.4470000000001</v>
      </c>
      <c r="I121" s="86">
        <v>1371.7919999999999</v>
      </c>
      <c r="J121" s="86">
        <v>1321.875</v>
      </c>
      <c r="K121" s="86">
        <v>1258.7359999999999</v>
      </c>
      <c r="L121" s="86">
        <v>1227.557</v>
      </c>
      <c r="M121" s="86">
        <v>1231.325</v>
      </c>
      <c r="N121" s="86">
        <v>1212.6369999999999</v>
      </c>
      <c r="O121" s="86">
        <v>1136.7249999999999</v>
      </c>
      <c r="P121" s="86">
        <v>1115.625</v>
      </c>
      <c r="Q121" s="86">
        <v>1094.1009999999999</v>
      </c>
      <c r="R121" s="86">
        <v>1072.6320000000001</v>
      </c>
      <c r="S121" s="86">
        <v>1051.049</v>
      </c>
      <c r="T121" s="86">
        <v>1028.9140000000002</v>
      </c>
      <c r="U121" s="86">
        <v>1002.566</v>
      </c>
      <c r="V121" s="86">
        <v>977.75699999999995</v>
      </c>
      <c r="W121" s="86">
        <v>952.99000000000012</v>
      </c>
      <c r="X121" s="86">
        <v>925.64499999999998</v>
      </c>
      <c r="Y121" s="86">
        <v>894.17200000000003</v>
      </c>
      <c r="Z121" s="86">
        <v>858.03199999999993</v>
      </c>
      <c r="AA121" s="86">
        <v>817.36</v>
      </c>
      <c r="AB121" s="86">
        <v>774.85700000000008</v>
      </c>
      <c r="AC121" s="86">
        <v>735.00900000000013</v>
      </c>
      <c r="AD121" s="86">
        <v>700.89599999999996</v>
      </c>
      <c r="AE121" s="86"/>
      <c r="AF121" s="86"/>
      <c r="AG121" s="86">
        <f t="shared" si="48"/>
        <v>100</v>
      </c>
      <c r="AH121" s="86">
        <f t="shared" si="49"/>
        <v>98.143790274692648</v>
      </c>
      <c r="AI121" s="86">
        <f t="shared" si="50"/>
        <v>96.250280410829362</v>
      </c>
      <c r="AJ121" s="86">
        <f t="shared" si="51"/>
        <v>94.361609008335364</v>
      </c>
      <c r="AK121" s="86">
        <f t="shared" si="52"/>
        <v>92.462908795003202</v>
      </c>
      <c r="AL121" s="86">
        <f t="shared" si="53"/>
        <v>90.515648023928421</v>
      </c>
      <c r="AM121" s="86">
        <f t="shared" si="54"/>
        <v>88.1977611119664</v>
      </c>
      <c r="AN121" s="86">
        <f t="shared" si="55"/>
        <v>86.015263146319469</v>
      </c>
      <c r="AO121" s="86">
        <f t="shared" si="56"/>
        <v>83.836460005718195</v>
      </c>
      <c r="AP121" s="86">
        <f t="shared" si="57"/>
        <v>81.430864984934786</v>
      </c>
      <c r="AQ121" s="86">
        <f t="shared" si="58"/>
        <v>78.662121445380379</v>
      </c>
      <c r="AR121" s="86">
        <f t="shared" si="59"/>
        <v>75.482812465635931</v>
      </c>
      <c r="AS121" s="86">
        <f t="shared" si="60"/>
        <v>71.904814269062442</v>
      </c>
      <c r="AT121" s="86">
        <f t="shared" si="61"/>
        <v>68.165739294904242</v>
      </c>
      <c r="AU121" s="86">
        <f t="shared" si="62"/>
        <v>64.660230046845129</v>
      </c>
      <c r="AV121" s="86">
        <f t="shared" si="63"/>
        <v>61.659240361565026</v>
      </c>
    </row>
    <row r="122" spans="1:61" s="2" customFormat="1" ht="12.75" customHeight="1">
      <c r="A122" s="145" t="s">
        <v>75</v>
      </c>
      <c r="B122" s="145"/>
      <c r="C122" s="59" t="s">
        <v>55</v>
      </c>
      <c r="D122" s="59"/>
      <c r="E122" s="100">
        <v>1749.8</v>
      </c>
      <c r="F122" s="100">
        <v>1788.4089999999999</v>
      </c>
      <c r="G122" s="100">
        <v>1789.8799999999997</v>
      </c>
      <c r="H122" s="100">
        <v>1777.4350000000002</v>
      </c>
      <c r="I122" s="100">
        <v>1793.4259999999999</v>
      </c>
      <c r="J122" s="100">
        <v>1738.4859999999999</v>
      </c>
      <c r="K122" s="100">
        <v>1681.231</v>
      </c>
      <c r="L122" s="100">
        <v>1652.5130000000001</v>
      </c>
      <c r="M122" s="100">
        <v>1602.0469999999993</v>
      </c>
      <c r="N122" s="100">
        <v>1476.0099999999998</v>
      </c>
      <c r="O122" s="100">
        <v>1364.6490000000003</v>
      </c>
      <c r="P122" s="100">
        <v>1349.1489999999999</v>
      </c>
      <c r="Q122" s="100">
        <v>1329.9339999999997</v>
      </c>
      <c r="R122" s="100">
        <v>1308.98</v>
      </c>
      <c r="S122" s="100">
        <v>1289.4560000000001</v>
      </c>
      <c r="T122" s="100">
        <v>1272.6610000000001</v>
      </c>
      <c r="U122" s="100">
        <v>1248.537</v>
      </c>
      <c r="V122" s="100">
        <v>1230.67</v>
      </c>
      <c r="W122" s="100">
        <v>1216.7510000000002</v>
      </c>
      <c r="X122" s="100">
        <v>1202.3309999999999</v>
      </c>
      <c r="Y122" s="100">
        <v>1185.3370000000002</v>
      </c>
      <c r="Z122" s="100">
        <v>1175.328</v>
      </c>
      <c r="AA122" s="100">
        <v>1160.0840000000001</v>
      </c>
      <c r="AB122" s="100">
        <v>1141.9660000000001</v>
      </c>
      <c r="AC122" s="100">
        <v>1125.146</v>
      </c>
      <c r="AD122" s="100">
        <v>1111.3869999999999</v>
      </c>
      <c r="AE122" s="100"/>
      <c r="AF122" s="100"/>
      <c r="AG122" s="100">
        <f t="shared" si="48"/>
        <v>100</v>
      </c>
      <c r="AH122" s="100">
        <f t="shared" si="49"/>
        <v>98.864176795644852</v>
      </c>
      <c r="AI122" s="100">
        <f t="shared" si="50"/>
        <v>97.456122416826545</v>
      </c>
      <c r="AJ122" s="100">
        <f t="shared" si="51"/>
        <v>95.920636002371282</v>
      </c>
      <c r="AK122" s="100">
        <f t="shared" si="52"/>
        <v>94.48993843838231</v>
      </c>
      <c r="AL122" s="100">
        <f t="shared" si="53"/>
        <v>93.259219037276225</v>
      </c>
      <c r="AM122" s="100">
        <f t="shared" si="54"/>
        <v>91.491438457801223</v>
      </c>
      <c r="AN122" s="100">
        <f t="shared" si="55"/>
        <v>90.182164058303613</v>
      </c>
      <c r="AO122" s="100">
        <f t="shared" si="56"/>
        <v>89.162194820792735</v>
      </c>
      <c r="AP122" s="100">
        <f t="shared" si="57"/>
        <v>88.105512846160423</v>
      </c>
      <c r="AQ122" s="100">
        <f t="shared" si="58"/>
        <v>86.860210940688773</v>
      </c>
      <c r="AR122" s="100">
        <f t="shared" si="59"/>
        <v>86.12676226634099</v>
      </c>
      <c r="AS122" s="100">
        <f t="shared" si="60"/>
        <v>85.009698464586847</v>
      </c>
      <c r="AT122" s="100">
        <f t="shared" si="61"/>
        <v>83.682031057070333</v>
      </c>
      <c r="AU122" s="100">
        <f t="shared" si="62"/>
        <v>82.449479683054008</v>
      </c>
      <c r="AV122" s="100">
        <f t="shared" si="63"/>
        <v>81.441235072168723</v>
      </c>
    </row>
    <row r="123" spans="1:61" ht="12.75" customHeight="1">
      <c r="A123" s="146"/>
      <c r="B123" s="146"/>
      <c r="C123" s="7" t="s">
        <v>54</v>
      </c>
      <c r="D123" s="7" t="s">
        <v>56</v>
      </c>
      <c r="E123" s="87">
        <v>1030.3</v>
      </c>
      <c r="F123" s="87">
        <v>1082.2649999999999</v>
      </c>
      <c r="G123" s="87">
        <v>1153.3909999999998</v>
      </c>
      <c r="H123" s="87">
        <v>1114.3339999999998</v>
      </c>
      <c r="I123" s="87">
        <v>1028.7109999999998</v>
      </c>
      <c r="J123" s="87">
        <v>984.83100000000002</v>
      </c>
      <c r="K123" s="87">
        <v>968.13099999999986</v>
      </c>
      <c r="L123" s="87">
        <v>981.5139999999999</v>
      </c>
      <c r="M123" s="87">
        <v>945.2059999999999</v>
      </c>
      <c r="N123" s="87">
        <v>851.45799999999986</v>
      </c>
      <c r="O123" s="87">
        <v>767.02800000000002</v>
      </c>
      <c r="P123" s="87">
        <v>754.81599999999992</v>
      </c>
      <c r="Q123" s="87">
        <v>736.59</v>
      </c>
      <c r="R123" s="87">
        <v>716.08800000000008</v>
      </c>
      <c r="S123" s="87">
        <v>699.17500000000007</v>
      </c>
      <c r="T123" s="87">
        <v>688.70699999999988</v>
      </c>
      <c r="U123" s="87">
        <v>675.15000000000009</v>
      </c>
      <c r="V123" s="87">
        <v>671.63500000000022</v>
      </c>
      <c r="W123" s="87">
        <v>673.57800000000009</v>
      </c>
      <c r="X123" s="87">
        <v>673.63900000000001</v>
      </c>
      <c r="Y123" s="87">
        <v>668.38100000000009</v>
      </c>
      <c r="Z123" s="87">
        <v>667.298</v>
      </c>
      <c r="AA123" s="87">
        <v>658.77199999999993</v>
      </c>
      <c r="AB123" s="87">
        <v>646.11299999999994</v>
      </c>
      <c r="AC123" s="87">
        <v>635.03700000000003</v>
      </c>
      <c r="AD123" s="87">
        <v>628.11500000000001</v>
      </c>
      <c r="AE123" s="87"/>
      <c r="AF123" s="87"/>
      <c r="AG123" s="87">
        <f t="shared" si="48"/>
        <v>100</v>
      </c>
      <c r="AH123" s="87">
        <f t="shared" si="49"/>
        <v>98.407880807480282</v>
      </c>
      <c r="AI123" s="87">
        <f t="shared" si="50"/>
        <v>96.031696365712861</v>
      </c>
      <c r="AJ123" s="87">
        <f t="shared" si="51"/>
        <v>93.358782208732933</v>
      </c>
      <c r="AK123" s="87">
        <f t="shared" si="52"/>
        <v>91.153777958562145</v>
      </c>
      <c r="AL123" s="87">
        <f t="shared" si="53"/>
        <v>89.789029865924036</v>
      </c>
      <c r="AM123" s="87">
        <f t="shared" si="54"/>
        <v>88.021558535020887</v>
      </c>
      <c r="AN123" s="87">
        <f t="shared" si="55"/>
        <v>87.563296255156288</v>
      </c>
      <c r="AO123" s="87">
        <f t="shared" si="56"/>
        <v>87.816611649118428</v>
      </c>
      <c r="AP123" s="87">
        <f t="shared" si="57"/>
        <v>87.82456442268078</v>
      </c>
      <c r="AQ123" s="87">
        <f t="shared" si="58"/>
        <v>87.139061416271645</v>
      </c>
      <c r="AR123" s="87">
        <f t="shared" si="59"/>
        <v>86.99786709220524</v>
      </c>
      <c r="AS123" s="87">
        <f t="shared" si="60"/>
        <v>85.886304020192213</v>
      </c>
      <c r="AT123" s="87">
        <f t="shared" si="61"/>
        <v>84.235907945994143</v>
      </c>
      <c r="AU123" s="87">
        <f t="shared" si="62"/>
        <v>82.79189286440652</v>
      </c>
      <c r="AV123" s="87">
        <f t="shared" si="63"/>
        <v>81.889448625082778</v>
      </c>
      <c r="AW123" s="1"/>
      <c r="AX123" s="1"/>
      <c r="AY123" s="1"/>
      <c r="AZ123" s="1"/>
      <c r="BA123" s="1"/>
      <c r="BB123" s="1"/>
      <c r="BC123" s="1"/>
      <c r="BD123" s="1"/>
      <c r="BE123" s="1"/>
      <c r="BF123" s="1"/>
      <c r="BG123" s="1"/>
      <c r="BH123" s="1"/>
      <c r="BI123" s="1"/>
    </row>
    <row r="124" spans="1:61">
      <c r="A124" s="146"/>
      <c r="B124" s="146"/>
      <c r="C124" s="17" t="s">
        <v>54</v>
      </c>
      <c r="D124" s="17" t="s">
        <v>57</v>
      </c>
      <c r="E124" s="86">
        <v>719.5</v>
      </c>
      <c r="F124" s="86">
        <v>706.14400000000001</v>
      </c>
      <c r="G124" s="86">
        <v>636.48900000000003</v>
      </c>
      <c r="H124" s="86">
        <v>663.10099999999989</v>
      </c>
      <c r="I124" s="86">
        <v>764.71499999999992</v>
      </c>
      <c r="J124" s="86">
        <v>753.65500000000009</v>
      </c>
      <c r="K124" s="86">
        <v>713.1</v>
      </c>
      <c r="L124" s="86">
        <v>670.99899999999991</v>
      </c>
      <c r="M124" s="86">
        <v>656.84100000000001</v>
      </c>
      <c r="N124" s="86">
        <v>624.55199999999991</v>
      </c>
      <c r="O124" s="86">
        <v>597.62100000000009</v>
      </c>
      <c r="P124" s="86">
        <v>594.33300000000008</v>
      </c>
      <c r="Q124" s="86">
        <v>593.34400000000005</v>
      </c>
      <c r="R124" s="86">
        <v>592.89199999999994</v>
      </c>
      <c r="S124" s="86">
        <v>590.28100000000006</v>
      </c>
      <c r="T124" s="86">
        <v>583.95399999999995</v>
      </c>
      <c r="U124" s="86">
        <v>573.38700000000006</v>
      </c>
      <c r="V124" s="86">
        <v>559.03499999999997</v>
      </c>
      <c r="W124" s="86">
        <v>543.173</v>
      </c>
      <c r="X124" s="86">
        <v>528.69200000000001</v>
      </c>
      <c r="Y124" s="86">
        <v>516.95600000000002</v>
      </c>
      <c r="Z124" s="86">
        <v>508.03</v>
      </c>
      <c r="AA124" s="86">
        <v>501.31199999999995</v>
      </c>
      <c r="AB124" s="86">
        <v>495.85299999999995</v>
      </c>
      <c r="AC124" s="86">
        <v>490.10900000000004</v>
      </c>
      <c r="AD124" s="86">
        <v>483.27200000000005</v>
      </c>
      <c r="AE124" s="86"/>
      <c r="AF124" s="86"/>
      <c r="AG124" s="86">
        <f t="shared" si="48"/>
        <v>100</v>
      </c>
      <c r="AH124" s="86">
        <f t="shared" si="49"/>
        <v>99.449818530473323</v>
      </c>
      <c r="AI124" s="86">
        <f t="shared" si="50"/>
        <v>99.284329031275661</v>
      </c>
      <c r="AJ124" s="86">
        <f t="shared" si="51"/>
        <v>99.208695812228797</v>
      </c>
      <c r="AK124" s="86">
        <f t="shared" si="52"/>
        <v>98.771796841141793</v>
      </c>
      <c r="AL124" s="86">
        <f t="shared" si="53"/>
        <v>97.713099104616447</v>
      </c>
      <c r="AM124" s="86">
        <f t="shared" si="54"/>
        <v>95.944921614200297</v>
      </c>
      <c r="AN124" s="86">
        <f t="shared" si="55"/>
        <v>93.543399579332032</v>
      </c>
      <c r="AO124" s="86">
        <f t="shared" si="56"/>
        <v>90.889209047205483</v>
      </c>
      <c r="AP124" s="86">
        <f t="shared" si="57"/>
        <v>88.466101425485363</v>
      </c>
      <c r="AQ124" s="86">
        <f t="shared" si="58"/>
        <v>86.502315012357329</v>
      </c>
      <c r="AR124" s="86">
        <f t="shared" si="59"/>
        <v>85.008726266312578</v>
      </c>
      <c r="AS124" s="86">
        <f t="shared" si="60"/>
        <v>83.884602448709117</v>
      </c>
      <c r="AT124" s="86">
        <f t="shared" si="61"/>
        <v>82.971147265574658</v>
      </c>
      <c r="AU124" s="86">
        <f t="shared" si="62"/>
        <v>82.010002995209334</v>
      </c>
      <c r="AV124" s="86">
        <f t="shared" si="63"/>
        <v>80.865966892060342</v>
      </c>
      <c r="AW124" s="1"/>
      <c r="AX124" s="1"/>
      <c r="AY124" s="1"/>
      <c r="AZ124" s="1"/>
      <c r="BA124" s="1"/>
      <c r="BB124" s="1"/>
      <c r="BC124" s="1"/>
      <c r="BD124" s="1"/>
      <c r="BE124" s="1"/>
      <c r="BF124" s="1"/>
      <c r="BG124" s="1"/>
      <c r="BH124" s="1"/>
      <c r="BI124" s="1"/>
    </row>
    <row r="125" spans="1:61">
      <c r="A125" s="145" t="s">
        <v>4</v>
      </c>
      <c r="B125" s="145"/>
      <c r="C125" s="59" t="s">
        <v>55</v>
      </c>
      <c r="D125" s="59"/>
      <c r="E125" s="100">
        <v>1180.1460000000002</v>
      </c>
      <c r="F125" s="100">
        <v>1177.7650000000001</v>
      </c>
      <c r="G125" s="100">
        <v>1217.308</v>
      </c>
      <c r="H125" s="100">
        <v>1262.7720000000002</v>
      </c>
      <c r="I125" s="100">
        <v>1304.3820000000003</v>
      </c>
      <c r="J125" s="100">
        <v>1356.54</v>
      </c>
      <c r="K125" s="100">
        <v>1378.1980000000001</v>
      </c>
      <c r="L125" s="100">
        <v>1385.3820000000001</v>
      </c>
      <c r="M125" s="100">
        <v>1388.3559999999998</v>
      </c>
      <c r="N125" s="100">
        <v>1310.7910000000002</v>
      </c>
      <c r="O125" s="100">
        <v>1196.1089999999999</v>
      </c>
      <c r="P125" s="100">
        <v>1167.0319999999997</v>
      </c>
      <c r="Q125" s="100">
        <v>1140.2650000000003</v>
      </c>
      <c r="R125" s="100">
        <v>1114.258</v>
      </c>
      <c r="S125" s="100">
        <v>1087.2170000000003</v>
      </c>
      <c r="T125" s="100">
        <v>1058.43</v>
      </c>
      <c r="U125" s="100">
        <v>1028.9739999999999</v>
      </c>
      <c r="V125" s="100">
        <v>999.24099999999976</v>
      </c>
      <c r="W125" s="100">
        <v>970.22500000000014</v>
      </c>
      <c r="X125" s="100">
        <v>942.61700000000019</v>
      </c>
      <c r="Y125" s="100">
        <v>916.61400000000003</v>
      </c>
      <c r="Z125" s="100">
        <v>890.51600000000008</v>
      </c>
      <c r="AA125" s="100">
        <v>865.22199999999998</v>
      </c>
      <c r="AB125" s="100">
        <v>841.86900000000014</v>
      </c>
      <c r="AC125" s="100">
        <v>821.43099999999993</v>
      </c>
      <c r="AD125" s="100">
        <v>804.33099999999979</v>
      </c>
      <c r="AE125" s="100"/>
      <c r="AF125" s="100"/>
      <c r="AG125" s="100">
        <f t="shared" si="48"/>
        <v>100</v>
      </c>
      <c r="AH125" s="100">
        <f t="shared" si="49"/>
        <v>97.569034260255521</v>
      </c>
      <c r="AI125" s="100">
        <f t="shared" si="50"/>
        <v>95.331194732252698</v>
      </c>
      <c r="AJ125" s="100">
        <f t="shared" si="51"/>
        <v>93.156894563956968</v>
      </c>
      <c r="AK125" s="100">
        <f t="shared" si="52"/>
        <v>90.896147424691264</v>
      </c>
      <c r="AL125" s="100">
        <f t="shared" si="53"/>
        <v>88.489426966940314</v>
      </c>
      <c r="AM125" s="100">
        <f t="shared" si="54"/>
        <v>86.026775151762919</v>
      </c>
      <c r="AN125" s="100">
        <f t="shared" si="55"/>
        <v>83.540964912060673</v>
      </c>
      <c r="AO125" s="100">
        <f t="shared" si="56"/>
        <v>81.115099041976961</v>
      </c>
      <c r="AP125" s="100">
        <f t="shared" si="57"/>
        <v>78.806948196192835</v>
      </c>
      <c r="AQ125" s="100">
        <f t="shared" si="58"/>
        <v>76.632982445579799</v>
      </c>
      <c r="AR125" s="100">
        <f t="shared" si="59"/>
        <v>74.451074275003378</v>
      </c>
      <c r="AS125" s="100">
        <f t="shared" si="60"/>
        <v>72.336384058643489</v>
      </c>
      <c r="AT125" s="100">
        <f t="shared" si="61"/>
        <v>70.383970022798948</v>
      </c>
      <c r="AU125" s="100">
        <f t="shared" si="62"/>
        <v>68.675262873199685</v>
      </c>
      <c r="AV125" s="100">
        <f t="shared" si="63"/>
        <v>67.245627279788039</v>
      </c>
      <c r="BE125" s="2"/>
      <c r="BF125" s="1"/>
      <c r="BG125" s="1"/>
      <c r="BH125" s="1"/>
      <c r="BI125" s="1"/>
    </row>
    <row r="126" spans="1:61">
      <c r="A126" s="146"/>
      <c r="B126" s="146"/>
      <c r="C126" s="7" t="s">
        <v>54</v>
      </c>
      <c r="D126" s="7" t="s">
        <v>56</v>
      </c>
      <c r="E126" s="87">
        <v>701.44100000000014</v>
      </c>
      <c r="F126" s="87">
        <v>701.68</v>
      </c>
      <c r="G126" s="87">
        <v>751.68399999999986</v>
      </c>
      <c r="H126" s="87">
        <v>810.20000000000016</v>
      </c>
      <c r="I126" s="87">
        <v>847.82</v>
      </c>
      <c r="J126" s="87">
        <v>826.90499999999997</v>
      </c>
      <c r="K126" s="87">
        <v>800.06400000000008</v>
      </c>
      <c r="L126" s="87">
        <v>811.35900000000004</v>
      </c>
      <c r="M126" s="87">
        <v>834.01099999999997</v>
      </c>
      <c r="N126" s="87">
        <v>789.12400000000014</v>
      </c>
      <c r="O126" s="87">
        <v>701.75199999999995</v>
      </c>
      <c r="P126" s="87">
        <v>672.37</v>
      </c>
      <c r="Q126" s="87">
        <v>643.75400000000002</v>
      </c>
      <c r="R126" s="87">
        <v>615.57899999999995</v>
      </c>
      <c r="S126" s="87">
        <v>587.86200000000008</v>
      </c>
      <c r="T126" s="87">
        <v>560.93500000000006</v>
      </c>
      <c r="U126" s="87">
        <v>538.41899999999998</v>
      </c>
      <c r="V126" s="87">
        <v>516.49099999999999</v>
      </c>
      <c r="W126" s="87">
        <v>495.70499999999998</v>
      </c>
      <c r="X126" s="87">
        <v>477.05700000000002</v>
      </c>
      <c r="Y126" s="87">
        <v>461.24399999999997</v>
      </c>
      <c r="Z126" s="87">
        <v>450.87500000000006</v>
      </c>
      <c r="AA126" s="87">
        <v>442.16300000000007</v>
      </c>
      <c r="AB126" s="87">
        <v>435.29</v>
      </c>
      <c r="AC126" s="87">
        <v>430.46800000000007</v>
      </c>
      <c r="AD126" s="87">
        <v>427.95</v>
      </c>
      <c r="AE126" s="87"/>
      <c r="AF126" s="87"/>
      <c r="AG126" s="87">
        <f t="shared" si="48"/>
        <v>100</v>
      </c>
      <c r="AH126" s="87">
        <f t="shared" si="49"/>
        <v>95.813050764372605</v>
      </c>
      <c r="AI126" s="87">
        <f t="shared" si="50"/>
        <v>91.735256899873463</v>
      </c>
      <c r="AJ126" s="87">
        <f t="shared" si="51"/>
        <v>87.720305749039554</v>
      </c>
      <c r="AK126" s="87">
        <f t="shared" si="52"/>
        <v>83.770619820107413</v>
      </c>
      <c r="AL126" s="87">
        <f t="shared" si="53"/>
        <v>79.933509273931548</v>
      </c>
      <c r="AM126" s="87">
        <f t="shared" si="54"/>
        <v>76.724968364892447</v>
      </c>
      <c r="AN126" s="87">
        <f t="shared" si="55"/>
        <v>73.60021774074032</v>
      </c>
      <c r="AO126" s="87">
        <f t="shared" si="56"/>
        <v>70.638202669889083</v>
      </c>
      <c r="AP126" s="87">
        <f t="shared" si="57"/>
        <v>67.98085363490236</v>
      </c>
      <c r="AQ126" s="87">
        <f t="shared" si="58"/>
        <v>65.727493473477807</v>
      </c>
      <c r="AR126" s="87">
        <f t="shared" si="59"/>
        <v>64.24990594968024</v>
      </c>
      <c r="AS126" s="87">
        <f t="shared" si="60"/>
        <v>63.008441728701889</v>
      </c>
      <c r="AT126" s="87">
        <f t="shared" si="61"/>
        <v>62.029035898722064</v>
      </c>
      <c r="AU126" s="87">
        <f t="shared" si="62"/>
        <v>61.341898562455121</v>
      </c>
      <c r="AV126" s="87">
        <f t="shared" si="63"/>
        <v>60.983082342479968</v>
      </c>
      <c r="BE126" s="2"/>
      <c r="BF126" s="1"/>
      <c r="BG126" s="1"/>
      <c r="BH126" s="1"/>
      <c r="BI126" s="1"/>
    </row>
    <row r="127" spans="1:61">
      <c r="A127" s="146"/>
      <c r="B127" s="146"/>
      <c r="C127" s="17" t="s">
        <v>54</v>
      </c>
      <c r="D127" s="17" t="s">
        <v>57</v>
      </c>
      <c r="E127" s="86">
        <v>478.70499999999998</v>
      </c>
      <c r="F127" s="86">
        <v>476.08499999999998</v>
      </c>
      <c r="G127" s="86">
        <v>465.62400000000002</v>
      </c>
      <c r="H127" s="86">
        <v>452.57199999999995</v>
      </c>
      <c r="I127" s="86">
        <v>456.56200000000007</v>
      </c>
      <c r="J127" s="86">
        <v>529.6350000000001</v>
      </c>
      <c r="K127" s="86">
        <v>578.13400000000001</v>
      </c>
      <c r="L127" s="86">
        <v>574.02300000000014</v>
      </c>
      <c r="M127" s="86">
        <v>554.34500000000003</v>
      </c>
      <c r="N127" s="86">
        <v>521.66699999999992</v>
      </c>
      <c r="O127" s="86">
        <v>494.35700000000003</v>
      </c>
      <c r="P127" s="86">
        <v>494.66199999999998</v>
      </c>
      <c r="Q127" s="86">
        <v>496.51099999999997</v>
      </c>
      <c r="R127" s="86">
        <v>498.67900000000003</v>
      </c>
      <c r="S127" s="86">
        <v>499.35499999999996</v>
      </c>
      <c r="T127" s="86">
        <v>497.495</v>
      </c>
      <c r="U127" s="86">
        <v>490.55500000000001</v>
      </c>
      <c r="V127" s="86">
        <v>482.75</v>
      </c>
      <c r="W127" s="86">
        <v>474.52000000000004</v>
      </c>
      <c r="X127" s="86">
        <v>465.56</v>
      </c>
      <c r="Y127" s="86">
        <v>455.37</v>
      </c>
      <c r="Z127" s="86">
        <v>439.64099999999996</v>
      </c>
      <c r="AA127" s="86">
        <v>423.05900000000003</v>
      </c>
      <c r="AB127" s="86">
        <v>406.57900000000001</v>
      </c>
      <c r="AC127" s="86">
        <v>390.96299999999991</v>
      </c>
      <c r="AD127" s="86">
        <v>376.38100000000003</v>
      </c>
      <c r="AE127" s="86"/>
      <c r="AF127" s="86"/>
      <c r="AG127" s="86">
        <f t="shared" si="48"/>
        <v>100</v>
      </c>
      <c r="AH127" s="86">
        <f t="shared" si="49"/>
        <v>100.06169630449249</v>
      </c>
      <c r="AI127" s="86">
        <f t="shared" si="50"/>
        <v>100.43571750779294</v>
      </c>
      <c r="AJ127" s="86">
        <f t="shared" si="51"/>
        <v>100.8742669771036</v>
      </c>
      <c r="AK127" s="86">
        <f t="shared" si="52"/>
        <v>101.01101026181483</v>
      </c>
      <c r="AL127" s="86">
        <f t="shared" si="53"/>
        <v>100.63476394589334</v>
      </c>
      <c r="AM127" s="86">
        <f t="shared" si="54"/>
        <v>99.230920164981981</v>
      </c>
      <c r="AN127" s="86">
        <f t="shared" si="55"/>
        <v>97.652101618870574</v>
      </c>
      <c r="AO127" s="86">
        <f t="shared" si="56"/>
        <v>95.987312812400759</v>
      </c>
      <c r="AP127" s="86">
        <f t="shared" si="57"/>
        <v>94.174857441080036</v>
      </c>
      <c r="AQ127" s="86">
        <f t="shared" si="58"/>
        <v>92.113594022133796</v>
      </c>
      <c r="AR127" s="86">
        <f t="shared" si="59"/>
        <v>88.931885257010606</v>
      </c>
      <c r="AS127" s="86">
        <f t="shared" si="60"/>
        <v>85.577629122273976</v>
      </c>
      <c r="AT127" s="86">
        <f t="shared" si="61"/>
        <v>82.244005850023356</v>
      </c>
      <c r="AU127" s="86">
        <f t="shared" si="62"/>
        <v>79.085155060007224</v>
      </c>
      <c r="AV127" s="86">
        <f t="shared" si="63"/>
        <v>76.135464856368984</v>
      </c>
      <c r="BD127" s="2"/>
      <c r="BE127" s="1"/>
      <c r="BF127" s="1"/>
      <c r="BG127" s="1"/>
      <c r="BH127" s="1"/>
      <c r="BI127" s="1"/>
    </row>
    <row r="128" spans="1:61" s="54" customFormat="1" ht="13.5">
      <c r="A128" s="145" t="s">
        <v>3</v>
      </c>
      <c r="B128" s="145"/>
      <c r="C128" s="59" t="s">
        <v>55</v>
      </c>
      <c r="D128" s="59"/>
      <c r="E128" s="100">
        <v>163.00299999999999</v>
      </c>
      <c r="F128" s="100">
        <v>172.37999999999994</v>
      </c>
      <c r="G128" s="100">
        <v>167.94</v>
      </c>
      <c r="H128" s="100">
        <v>165.56999999999996</v>
      </c>
      <c r="I128" s="100">
        <v>153.15199999999999</v>
      </c>
      <c r="J128" s="100">
        <v>138.44099999999997</v>
      </c>
      <c r="K128" s="100">
        <v>134.88300000000004</v>
      </c>
      <c r="L128" s="100">
        <v>136.14400000000001</v>
      </c>
      <c r="M128" s="100">
        <v>136.25300000000001</v>
      </c>
      <c r="N128" s="100">
        <v>139.47000000000003</v>
      </c>
      <c r="O128" s="100">
        <v>137.66599999999997</v>
      </c>
      <c r="P128" s="100">
        <v>136.733</v>
      </c>
      <c r="Q128" s="100">
        <v>135.38499999999999</v>
      </c>
      <c r="R128" s="100">
        <v>133.72199999999998</v>
      </c>
      <c r="S128" s="100">
        <v>131.97199999999998</v>
      </c>
      <c r="T128" s="100">
        <v>130.30500000000001</v>
      </c>
      <c r="U128" s="100">
        <v>127.96699999999998</v>
      </c>
      <c r="V128" s="100">
        <v>125.85299999999997</v>
      </c>
      <c r="W128" s="100">
        <v>123.87300000000002</v>
      </c>
      <c r="X128" s="100">
        <v>121.861</v>
      </c>
      <c r="Y128" s="100">
        <v>119.71499999999997</v>
      </c>
      <c r="Z128" s="100">
        <v>118.911</v>
      </c>
      <c r="AA128" s="100">
        <v>117.99199999999996</v>
      </c>
      <c r="AB128" s="100">
        <v>116.99400000000001</v>
      </c>
      <c r="AC128" s="100">
        <v>115.96100000000001</v>
      </c>
      <c r="AD128" s="100">
        <v>114.848</v>
      </c>
      <c r="AE128" s="100"/>
      <c r="AF128" s="100"/>
      <c r="AG128" s="100">
        <f t="shared" si="48"/>
        <v>100</v>
      </c>
      <c r="AH128" s="100">
        <f t="shared" si="49"/>
        <v>99.322272747083545</v>
      </c>
      <c r="AI128" s="100">
        <f t="shared" si="50"/>
        <v>98.343091249836576</v>
      </c>
      <c r="AJ128" s="100">
        <f t="shared" si="51"/>
        <v>97.135095085206231</v>
      </c>
      <c r="AK128" s="100">
        <f t="shared" si="52"/>
        <v>95.863902488631908</v>
      </c>
      <c r="AL128" s="100">
        <f t="shared" si="53"/>
        <v>94.653000740923716</v>
      </c>
      <c r="AM128" s="100">
        <f t="shared" si="54"/>
        <v>92.95468743190041</v>
      </c>
      <c r="AN128" s="100">
        <f t="shared" si="55"/>
        <v>91.419086775238625</v>
      </c>
      <c r="AO128" s="100">
        <f t="shared" si="56"/>
        <v>89.980823151685996</v>
      </c>
      <c r="AP128" s="100">
        <f t="shared" si="57"/>
        <v>88.51931486351026</v>
      </c>
      <c r="AQ128" s="100">
        <f t="shared" si="58"/>
        <v>86.960469542225383</v>
      </c>
      <c r="AR128" s="100">
        <f t="shared" si="59"/>
        <v>86.376447343570689</v>
      </c>
      <c r="AS128" s="100">
        <f t="shared" si="60"/>
        <v>85.708889631426771</v>
      </c>
      <c r="AT128" s="100">
        <f t="shared" si="61"/>
        <v>84.983946653494726</v>
      </c>
      <c r="AU128" s="100">
        <f t="shared" si="62"/>
        <v>84.233579823631132</v>
      </c>
      <c r="AV128" s="100">
        <f t="shared" si="63"/>
        <v>83.425101332209863</v>
      </c>
      <c r="AW128" s="53"/>
      <c r="AX128" s="53"/>
      <c r="AY128" s="53"/>
      <c r="AZ128" s="53"/>
      <c r="BA128" s="53"/>
      <c r="BB128" s="53"/>
    </row>
    <row r="129" spans="1:61">
      <c r="A129" s="146"/>
      <c r="B129" s="146"/>
      <c r="C129" s="7" t="s">
        <v>54</v>
      </c>
      <c r="D129" s="7" t="s">
        <v>56</v>
      </c>
      <c r="E129" s="87">
        <v>109</v>
      </c>
      <c r="F129" s="87">
        <v>117.39699999999999</v>
      </c>
      <c r="G129" s="87">
        <v>121.31599999999999</v>
      </c>
      <c r="H129" s="87">
        <v>105.83799999999999</v>
      </c>
      <c r="I129" s="87">
        <v>88.432000000000016</v>
      </c>
      <c r="J129" s="87">
        <v>81.798000000000002</v>
      </c>
      <c r="K129" s="87">
        <v>79.177000000000021</v>
      </c>
      <c r="L129" s="87">
        <v>84.486000000000004</v>
      </c>
      <c r="M129" s="87">
        <v>85.278000000000006</v>
      </c>
      <c r="N129" s="87">
        <v>82.921000000000021</v>
      </c>
      <c r="O129" s="87">
        <v>78.97399999999999</v>
      </c>
      <c r="P129" s="87">
        <v>78.139999999999986</v>
      </c>
      <c r="Q129" s="87">
        <v>76.869</v>
      </c>
      <c r="R129" s="87">
        <v>75.290999999999997</v>
      </c>
      <c r="S129" s="87">
        <v>73.656999999999996</v>
      </c>
      <c r="T129" s="87">
        <v>72.144000000000005</v>
      </c>
      <c r="U129" s="87">
        <v>69.753999999999991</v>
      </c>
      <c r="V129" s="87">
        <v>67.73899999999999</v>
      </c>
      <c r="W129" s="87">
        <v>66.037000000000006</v>
      </c>
      <c r="X129" s="87">
        <v>64.499000000000009</v>
      </c>
      <c r="Y129" s="87">
        <v>63.071999999999996</v>
      </c>
      <c r="Z129" s="87">
        <v>62.63</v>
      </c>
      <c r="AA129" s="87">
        <v>62.191999999999993</v>
      </c>
      <c r="AB129" s="87">
        <v>61.839000000000006</v>
      </c>
      <c r="AC129" s="87">
        <v>61.655999999999999</v>
      </c>
      <c r="AD129" s="87">
        <v>61.633999999999993</v>
      </c>
      <c r="AE129" s="87"/>
      <c r="AF129" s="87"/>
      <c r="AG129" s="87">
        <f t="shared" si="48"/>
        <v>100</v>
      </c>
      <c r="AH129" s="87">
        <f t="shared" si="49"/>
        <v>98.943956238762127</v>
      </c>
      <c r="AI129" s="87">
        <f t="shared" si="50"/>
        <v>97.334565806467964</v>
      </c>
      <c r="AJ129" s="87">
        <f t="shared" si="51"/>
        <v>95.336439840960324</v>
      </c>
      <c r="AK129" s="87">
        <f t="shared" si="52"/>
        <v>93.267404462228086</v>
      </c>
      <c r="AL129" s="87">
        <f t="shared" si="53"/>
        <v>91.351584065641873</v>
      </c>
      <c r="AM129" s="87">
        <f t="shared" si="54"/>
        <v>88.325271608377449</v>
      </c>
      <c r="AN129" s="87">
        <f t="shared" si="55"/>
        <v>85.773798971813505</v>
      </c>
      <c r="AO129" s="87">
        <f t="shared" si="56"/>
        <v>83.618659305594264</v>
      </c>
      <c r="AP129" s="87">
        <f t="shared" si="57"/>
        <v>81.671182920961343</v>
      </c>
      <c r="AQ129" s="87">
        <f t="shared" si="58"/>
        <v>79.864259123255763</v>
      </c>
      <c r="AR129" s="87">
        <f t="shared" si="59"/>
        <v>79.304581254590133</v>
      </c>
      <c r="AS129" s="87">
        <f t="shared" si="60"/>
        <v>78.749968344011961</v>
      </c>
      <c r="AT129" s="87">
        <f t="shared" si="61"/>
        <v>78.302985792792583</v>
      </c>
      <c r="AU129" s="87">
        <f t="shared" si="62"/>
        <v>78.071263960290736</v>
      </c>
      <c r="AV129" s="87">
        <f t="shared" si="63"/>
        <v>78.043406690809633</v>
      </c>
      <c r="BE129" s="2"/>
      <c r="BF129" s="1"/>
      <c r="BG129" s="1"/>
      <c r="BH129" s="1"/>
      <c r="BI129" s="1"/>
    </row>
    <row r="130" spans="1:61">
      <c r="A130" s="146"/>
      <c r="B130" s="146"/>
      <c r="C130" s="17" t="s">
        <v>54</v>
      </c>
      <c r="D130" s="17" t="s">
        <v>57</v>
      </c>
      <c r="E130" s="86">
        <v>54.002999999999993</v>
      </c>
      <c r="F130" s="86">
        <v>54.983000000000004</v>
      </c>
      <c r="G130" s="86">
        <v>46.624000000000002</v>
      </c>
      <c r="H130" s="86">
        <v>59.731999999999999</v>
      </c>
      <c r="I130" s="86">
        <v>64.72</v>
      </c>
      <c r="J130" s="86">
        <v>56.643000000000001</v>
      </c>
      <c r="K130" s="86">
        <v>55.705999999999996</v>
      </c>
      <c r="L130" s="86">
        <v>51.657999999999994</v>
      </c>
      <c r="M130" s="86">
        <v>50.975000000000001</v>
      </c>
      <c r="N130" s="86">
        <v>56.548999999999999</v>
      </c>
      <c r="O130" s="86">
        <v>58.692</v>
      </c>
      <c r="P130" s="86">
        <v>58.593000000000004</v>
      </c>
      <c r="Q130" s="86">
        <v>58.515999999999991</v>
      </c>
      <c r="R130" s="86">
        <v>58.430999999999997</v>
      </c>
      <c r="S130" s="86">
        <v>58.315000000000012</v>
      </c>
      <c r="T130" s="86">
        <v>58.161000000000001</v>
      </c>
      <c r="U130" s="86">
        <v>58.213000000000001</v>
      </c>
      <c r="V130" s="86">
        <v>58.113999999999997</v>
      </c>
      <c r="W130" s="86">
        <v>57.835999999999999</v>
      </c>
      <c r="X130" s="86">
        <v>57.362000000000002</v>
      </c>
      <c r="Y130" s="86">
        <v>56.642999999999994</v>
      </c>
      <c r="Z130" s="86">
        <v>56.280999999999999</v>
      </c>
      <c r="AA130" s="86">
        <v>55.8</v>
      </c>
      <c r="AB130" s="86">
        <v>55.154999999999994</v>
      </c>
      <c r="AC130" s="86">
        <v>54.305</v>
      </c>
      <c r="AD130" s="86">
        <v>53.213999999999999</v>
      </c>
      <c r="AE130" s="86"/>
      <c r="AF130" s="86"/>
      <c r="AG130" s="86">
        <f t="shared" si="48"/>
        <v>100</v>
      </c>
      <c r="AH130" s="86">
        <f t="shared" si="49"/>
        <v>99.831322837865471</v>
      </c>
      <c r="AI130" s="86">
        <f t="shared" si="50"/>
        <v>99.700129489538597</v>
      </c>
      <c r="AJ130" s="86">
        <f t="shared" si="51"/>
        <v>99.5553056634635</v>
      </c>
      <c r="AK130" s="86">
        <f t="shared" si="52"/>
        <v>99.357663736113963</v>
      </c>
      <c r="AL130" s="86">
        <f t="shared" si="53"/>
        <v>99.095277039460242</v>
      </c>
      <c r="AM130" s="86">
        <f t="shared" si="54"/>
        <v>99.18387514482383</v>
      </c>
      <c r="AN130" s="86">
        <f t="shared" si="55"/>
        <v>99.015197982689287</v>
      </c>
      <c r="AO130" s="86">
        <f t="shared" si="56"/>
        <v>98.541538880937779</v>
      </c>
      <c r="AP130" s="86">
        <f t="shared" si="57"/>
        <v>97.733933074354269</v>
      </c>
      <c r="AQ130" s="86">
        <f t="shared" si="58"/>
        <v>96.508893886730718</v>
      </c>
      <c r="AR130" s="86">
        <f t="shared" si="59"/>
        <v>95.892114768622633</v>
      </c>
      <c r="AS130" s="86">
        <f t="shared" si="60"/>
        <v>95.072582294009393</v>
      </c>
      <c r="AT130" s="86">
        <f t="shared" si="61"/>
        <v>93.973625025557141</v>
      </c>
      <c r="AU130" s="86">
        <f t="shared" si="62"/>
        <v>92.5253867648061</v>
      </c>
      <c r="AV130" s="86">
        <f t="shared" si="63"/>
        <v>90.666530361889187</v>
      </c>
      <c r="BE130" s="2"/>
      <c r="BF130" s="1"/>
      <c r="BG130" s="1"/>
      <c r="BH130" s="1"/>
      <c r="BI130" s="1"/>
    </row>
    <row r="131" spans="1:61">
      <c r="A131" s="145" t="s">
        <v>2</v>
      </c>
      <c r="B131" s="145"/>
      <c r="C131" s="59" t="s">
        <v>55</v>
      </c>
      <c r="D131" s="59"/>
      <c r="E131" s="100">
        <v>7770.643</v>
      </c>
      <c r="F131" s="100">
        <v>8071.5719999999983</v>
      </c>
      <c r="G131" s="100">
        <v>8280.1230000000014</v>
      </c>
      <c r="H131" s="100">
        <v>8101.6959999999999</v>
      </c>
      <c r="I131" s="100">
        <v>8815.11</v>
      </c>
      <c r="J131" s="100">
        <v>9214.2039999999997</v>
      </c>
      <c r="K131" s="100">
        <v>9315.8150000000005</v>
      </c>
      <c r="L131" s="100">
        <v>9212.5019999999986</v>
      </c>
      <c r="M131" s="100">
        <v>9499.2219999999998</v>
      </c>
      <c r="N131" s="100">
        <v>8642.4629999999979</v>
      </c>
      <c r="O131" s="100">
        <v>7688.0020000000004</v>
      </c>
      <c r="P131" s="100">
        <v>7506.6889999999985</v>
      </c>
      <c r="Q131" s="100">
        <v>7300.9709999999995</v>
      </c>
      <c r="R131" s="100">
        <v>7086.3420000000015</v>
      </c>
      <c r="S131" s="100">
        <v>6888.7609999999995</v>
      </c>
      <c r="T131" s="100">
        <v>6718.2979999999989</v>
      </c>
      <c r="U131" s="100">
        <v>6501.0940000000001</v>
      </c>
      <c r="V131" s="100">
        <v>6318.8439999999991</v>
      </c>
      <c r="W131" s="100">
        <v>6169.8379999999988</v>
      </c>
      <c r="X131" s="100">
        <v>6037.4359999999997</v>
      </c>
      <c r="Y131" s="100">
        <v>5910.9299999999994</v>
      </c>
      <c r="Z131" s="100">
        <v>5792.0669999999991</v>
      </c>
      <c r="AA131" s="100">
        <v>5657.9020000000019</v>
      </c>
      <c r="AB131" s="100">
        <v>5519.3279999999995</v>
      </c>
      <c r="AC131" s="100">
        <v>5396.3869999999997</v>
      </c>
      <c r="AD131" s="100">
        <v>5300.2010000000009</v>
      </c>
      <c r="AE131" s="100"/>
      <c r="AF131" s="100"/>
      <c r="AG131" s="100">
        <f t="shared" ref="AG131:AG133" si="67">O131/$O131*100</f>
        <v>100</v>
      </c>
      <c r="AH131" s="100">
        <f t="shared" ref="AH131:AV132" si="68">P131/$O131*100</f>
        <v>97.641610915293697</v>
      </c>
      <c r="AI131" s="100">
        <f t="shared" si="68"/>
        <v>94.965779145218733</v>
      </c>
      <c r="AJ131" s="100">
        <f t="shared" si="68"/>
        <v>92.174039496867991</v>
      </c>
      <c r="AK131" s="100">
        <f t="shared" si="68"/>
        <v>89.604047969810608</v>
      </c>
      <c r="AL131" s="100">
        <f t="shared" si="68"/>
        <v>87.386787880648299</v>
      </c>
      <c r="AM131" s="100">
        <f t="shared" si="68"/>
        <v>84.561554484507155</v>
      </c>
      <c r="AN131" s="100">
        <f t="shared" si="68"/>
        <v>82.190977577789383</v>
      </c>
      <c r="AO131" s="100">
        <f t="shared" si="68"/>
        <v>80.252814710506044</v>
      </c>
      <c r="AP131" s="100">
        <f t="shared" si="68"/>
        <v>78.530624731887428</v>
      </c>
      <c r="AQ131" s="100">
        <f t="shared" si="68"/>
        <v>76.885125680248251</v>
      </c>
      <c r="AR131" s="100">
        <f t="shared" si="68"/>
        <v>75.339041274963236</v>
      </c>
      <c r="AS131" s="100">
        <f t="shared" si="68"/>
        <v>73.59391946047883</v>
      </c>
      <c r="AT131" s="100">
        <f t="shared" si="68"/>
        <v>71.791448545408798</v>
      </c>
      <c r="AU131" s="100">
        <f t="shared" si="68"/>
        <v>70.19232044944836</v>
      </c>
      <c r="AV131" s="100">
        <f t="shared" si="68"/>
        <v>68.941202148490603</v>
      </c>
      <c r="BE131" s="2"/>
      <c r="BF131" s="1"/>
      <c r="BG131" s="1"/>
      <c r="BH131" s="1"/>
      <c r="BI131" s="1"/>
    </row>
    <row r="132" spans="1:61">
      <c r="A132" s="146"/>
      <c r="B132" s="146"/>
      <c r="C132" s="7" t="s">
        <v>54</v>
      </c>
      <c r="D132" s="7" t="s">
        <v>56</v>
      </c>
      <c r="E132" s="87">
        <v>4588.1260000000002</v>
      </c>
      <c r="F132" s="87">
        <v>4848.2460000000001</v>
      </c>
      <c r="G132" s="87">
        <v>5374.7680000000009</v>
      </c>
      <c r="H132" s="87">
        <v>5226.7539999999999</v>
      </c>
      <c r="I132" s="87">
        <v>5330.8380000000006</v>
      </c>
      <c r="J132" s="87">
        <v>5491.7559999999994</v>
      </c>
      <c r="K132" s="87">
        <v>6059.1120000000001</v>
      </c>
      <c r="L132" s="87">
        <v>5816.2959999999994</v>
      </c>
      <c r="M132" s="87">
        <v>5578.5529999999999</v>
      </c>
      <c r="N132" s="87">
        <v>4777.8220000000001</v>
      </c>
      <c r="O132" s="87">
        <v>4100.5640000000003</v>
      </c>
      <c r="P132" s="87">
        <v>3990.0779999999995</v>
      </c>
      <c r="Q132" s="87">
        <v>3839.0320000000002</v>
      </c>
      <c r="R132" s="87">
        <v>3668.6660000000002</v>
      </c>
      <c r="S132" s="87">
        <v>3519.4369999999999</v>
      </c>
      <c r="T132" s="87">
        <v>3411.2569999999996</v>
      </c>
      <c r="U132" s="87">
        <v>3325.4179999999997</v>
      </c>
      <c r="V132" s="87">
        <v>3279.6539999999995</v>
      </c>
      <c r="W132" s="87">
        <v>3260.8839999999996</v>
      </c>
      <c r="X132" s="87">
        <v>3246.1979999999994</v>
      </c>
      <c r="Y132" s="87">
        <v>3225.1079999999993</v>
      </c>
      <c r="Z132" s="87">
        <v>3196.9879999999998</v>
      </c>
      <c r="AA132" s="87">
        <v>3162.3550000000005</v>
      </c>
      <c r="AB132" s="87">
        <v>3124.1309999999999</v>
      </c>
      <c r="AC132" s="87">
        <v>3090.3169999999996</v>
      </c>
      <c r="AD132" s="87">
        <v>3064.3210000000004</v>
      </c>
      <c r="AE132" s="87"/>
      <c r="AF132" s="87"/>
      <c r="AG132" s="87">
        <f t="shared" si="67"/>
        <v>100</v>
      </c>
      <c r="AH132" s="87">
        <f t="shared" si="68"/>
        <v>97.305590157841678</v>
      </c>
      <c r="AI132" s="87">
        <f t="shared" si="68"/>
        <v>93.622048088994575</v>
      </c>
      <c r="AJ132" s="87">
        <f t="shared" si="68"/>
        <v>89.467351320452508</v>
      </c>
      <c r="AK132" s="87">
        <f t="shared" si="68"/>
        <v>85.828120229314791</v>
      </c>
      <c r="AL132" s="87">
        <f t="shared" si="68"/>
        <v>83.189946553693574</v>
      </c>
      <c r="AM132" s="87">
        <f t="shared" si="68"/>
        <v>81.096600370095416</v>
      </c>
      <c r="AN132" s="87">
        <f t="shared" si="68"/>
        <v>79.980558771915256</v>
      </c>
      <c r="AO132" s="87">
        <f t="shared" si="68"/>
        <v>79.522816861290281</v>
      </c>
      <c r="AP132" s="87">
        <f t="shared" si="68"/>
        <v>79.164671006232297</v>
      </c>
      <c r="AQ132" s="87">
        <f t="shared" si="68"/>
        <v>78.650351512621171</v>
      </c>
      <c r="AR132" s="87">
        <f t="shared" si="68"/>
        <v>77.964592187806346</v>
      </c>
      <c r="AS132" s="87">
        <f t="shared" si="68"/>
        <v>77.120001053513619</v>
      </c>
      <c r="AT132" s="87">
        <f t="shared" si="68"/>
        <v>76.187836600038423</v>
      </c>
      <c r="AU132" s="87">
        <f t="shared" si="68"/>
        <v>75.36321832801535</v>
      </c>
      <c r="AV132" s="87">
        <f t="shared" si="68"/>
        <v>74.729256755899925</v>
      </c>
    </row>
    <row r="133" spans="1:61">
      <c r="A133" s="147"/>
      <c r="B133" s="147"/>
      <c r="C133" s="60" t="s">
        <v>54</v>
      </c>
      <c r="D133" s="60" t="s">
        <v>57</v>
      </c>
      <c r="E133" s="101">
        <v>3182.5170000000003</v>
      </c>
      <c r="F133" s="101">
        <v>3223.326</v>
      </c>
      <c r="G133" s="101">
        <v>2905.355</v>
      </c>
      <c r="H133" s="101">
        <v>2874.942</v>
      </c>
      <c r="I133" s="101">
        <v>3484.2719999999995</v>
      </c>
      <c r="J133" s="101">
        <v>3722.4479999999999</v>
      </c>
      <c r="K133" s="101">
        <v>3256.7030000000004</v>
      </c>
      <c r="L133" s="101">
        <v>3396.2060000000001</v>
      </c>
      <c r="M133" s="101">
        <v>3920.6689999999999</v>
      </c>
      <c r="N133" s="101">
        <v>3864.6410000000001</v>
      </c>
      <c r="O133" s="101">
        <v>3587.4380000000001</v>
      </c>
      <c r="P133" s="101">
        <v>3516.6110000000003</v>
      </c>
      <c r="Q133" s="101">
        <v>3461.9390000000003</v>
      </c>
      <c r="R133" s="101">
        <v>3417.6759999999999</v>
      </c>
      <c r="S133" s="101">
        <v>3369.3240000000001</v>
      </c>
      <c r="T133" s="101">
        <v>3307.0409999999997</v>
      </c>
      <c r="U133" s="101">
        <v>3175.6759999999999</v>
      </c>
      <c r="V133" s="101">
        <v>3039.1899999999996</v>
      </c>
      <c r="W133" s="101">
        <v>2908.9540000000002</v>
      </c>
      <c r="X133" s="101">
        <v>2791.2379999999998</v>
      </c>
      <c r="Y133" s="101">
        <v>2685.8219999999997</v>
      </c>
      <c r="Z133" s="101">
        <v>2595.0790000000002</v>
      </c>
      <c r="AA133" s="101">
        <v>2495.547</v>
      </c>
      <c r="AB133" s="101">
        <v>2395.1970000000001</v>
      </c>
      <c r="AC133" s="101">
        <v>2306.0700000000002</v>
      </c>
      <c r="AD133" s="101">
        <v>2235.88</v>
      </c>
      <c r="AE133" s="101"/>
      <c r="AF133" s="101"/>
      <c r="AG133" s="101">
        <f t="shared" si="67"/>
        <v>100</v>
      </c>
      <c r="AH133" s="101">
        <f t="shared" ref="AH133:AU133" si="69">P133/$O133*100</f>
        <v>98.025694102587977</v>
      </c>
      <c r="AI133" s="101">
        <f t="shared" si="69"/>
        <v>96.501709576583622</v>
      </c>
      <c r="AJ133" s="101">
        <f t="shared" si="69"/>
        <v>95.267876406505138</v>
      </c>
      <c r="AK133" s="101">
        <f t="shared" si="69"/>
        <v>93.920062172503052</v>
      </c>
      <c r="AL133" s="101">
        <f t="shared" si="69"/>
        <v>92.18392066984849</v>
      </c>
      <c r="AM133" s="101">
        <f t="shared" si="69"/>
        <v>88.522115225405983</v>
      </c>
      <c r="AN133" s="101">
        <f t="shared" si="69"/>
        <v>84.71756166935846</v>
      </c>
      <c r="AO133" s="101">
        <f t="shared" si="69"/>
        <v>81.087227152079009</v>
      </c>
      <c r="AP133" s="101">
        <f t="shared" si="69"/>
        <v>77.805888213259706</v>
      </c>
      <c r="AQ133" s="101">
        <f t="shared" si="69"/>
        <v>74.867412342735946</v>
      </c>
      <c r="AR133" s="101">
        <f t="shared" si="69"/>
        <v>72.337947025147201</v>
      </c>
      <c r="AS133" s="101">
        <f t="shared" si="69"/>
        <v>69.563487926481244</v>
      </c>
      <c r="AT133" s="101">
        <f t="shared" si="69"/>
        <v>66.76622704002132</v>
      </c>
      <c r="AU133" s="101">
        <f t="shared" si="69"/>
        <v>64.28180779709642</v>
      </c>
      <c r="AV133" s="101">
        <f>AB133/$O133*100</f>
        <v>66.76622704002132</v>
      </c>
    </row>
    <row r="134" spans="1:61">
      <c r="A134" s="11"/>
      <c r="B134" s="7"/>
      <c r="C134" s="7"/>
      <c r="D134" s="7"/>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row>
    <row r="135" spans="1:61">
      <c r="A135" s="11" t="s">
        <v>1</v>
      </c>
      <c r="B135" s="7"/>
      <c r="C135" s="7"/>
      <c r="D135" s="7"/>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row>
    <row r="136" spans="1:61">
      <c r="A136" s="156" t="s">
        <v>0</v>
      </c>
      <c r="B136" s="156"/>
      <c r="C136" s="156"/>
      <c r="D136" s="156"/>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c r="AA136" s="156"/>
      <c r="AB136" s="156"/>
      <c r="AC136" s="156"/>
      <c r="AD136" s="156"/>
      <c r="AE136" s="156"/>
      <c r="AF136" s="111"/>
    </row>
    <row r="137" spans="1:61">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81"/>
      <c r="AF137" s="111"/>
      <c r="AG137" s="98"/>
      <c r="AH137" s="98"/>
      <c r="AI137" s="98"/>
      <c r="AJ137" s="98"/>
      <c r="AK137" s="98"/>
      <c r="AL137" s="98"/>
      <c r="AM137" s="98"/>
      <c r="AN137" s="98"/>
      <c r="AO137" s="98"/>
      <c r="AP137" s="98"/>
      <c r="AQ137" s="98"/>
      <c r="AR137" s="98"/>
      <c r="AS137" s="98"/>
      <c r="AT137" s="98"/>
      <c r="AU137" s="98"/>
      <c r="AV137" s="98"/>
    </row>
    <row r="138" spans="1:61">
      <c r="A138" s="97" t="s">
        <v>45</v>
      </c>
      <c r="B138" s="28"/>
      <c r="C138" s="28"/>
      <c r="D138" s="28"/>
      <c r="E138" s="28"/>
      <c r="F138" s="28"/>
      <c r="G138" s="28"/>
      <c r="H138" s="28"/>
      <c r="I138" s="28"/>
      <c r="J138" s="28"/>
      <c r="K138" s="28"/>
      <c r="L138" s="28"/>
      <c r="M138" s="28"/>
      <c r="N138" s="28"/>
      <c r="O138" s="66"/>
      <c r="P138" s="112"/>
      <c r="Q138" s="112"/>
      <c r="R138" s="112"/>
      <c r="S138" s="112"/>
      <c r="T138" s="109"/>
      <c r="U138" s="112"/>
      <c r="V138" s="112"/>
      <c r="W138" s="112"/>
      <c r="X138" s="112"/>
      <c r="Y138" s="109"/>
      <c r="Z138" s="112"/>
      <c r="AA138" s="112"/>
      <c r="AB138" s="112"/>
      <c r="AC138" s="112"/>
      <c r="AD138" s="109"/>
      <c r="AE138" s="82"/>
      <c r="AF138" s="112"/>
      <c r="AG138" s="112"/>
      <c r="AH138" s="112"/>
      <c r="AI138" s="112"/>
      <c r="AJ138" s="112"/>
      <c r="AK138" s="112"/>
      <c r="AL138" s="112"/>
      <c r="AM138" s="112"/>
      <c r="AN138" s="112"/>
      <c r="AO138" s="112"/>
      <c r="AP138" s="112"/>
      <c r="AQ138" s="112"/>
      <c r="AR138" s="112"/>
      <c r="AS138" s="112"/>
      <c r="AT138" s="112"/>
      <c r="AU138" s="112"/>
      <c r="AV138" s="112"/>
    </row>
    <row r="139" spans="1:61">
      <c r="A139" s="122" t="s">
        <v>102</v>
      </c>
      <c r="B139" s="122"/>
      <c r="C139" s="122"/>
      <c r="D139" s="122"/>
      <c r="E139" s="122"/>
      <c r="F139" s="122"/>
      <c r="G139" s="122"/>
      <c r="H139" s="122"/>
      <c r="I139" s="122"/>
      <c r="J139" s="122"/>
      <c r="K139" s="122"/>
      <c r="L139" s="122"/>
      <c r="M139" s="122"/>
      <c r="N139" s="122"/>
      <c r="O139" s="122"/>
      <c r="P139" s="122"/>
      <c r="Q139" s="112"/>
      <c r="R139" s="112"/>
      <c r="S139" s="112"/>
      <c r="T139" s="109"/>
      <c r="U139" s="112"/>
      <c r="V139" s="112"/>
      <c r="W139" s="112"/>
      <c r="X139" s="112"/>
      <c r="Y139" s="109"/>
      <c r="Z139" s="112"/>
      <c r="AA139" s="112"/>
      <c r="AB139" s="112"/>
      <c r="AC139" s="112"/>
      <c r="AD139" s="109"/>
      <c r="AE139" s="82"/>
      <c r="AF139" s="112"/>
      <c r="AG139" s="112"/>
      <c r="AH139" s="112"/>
      <c r="AI139" s="112"/>
      <c r="AJ139" s="112"/>
      <c r="AK139" s="112"/>
      <c r="AL139" s="112"/>
      <c r="AM139" s="112"/>
      <c r="AN139" s="112"/>
      <c r="AO139" s="112"/>
      <c r="AP139" s="112"/>
      <c r="AQ139" s="112"/>
      <c r="AR139" s="112"/>
      <c r="AS139" s="112"/>
      <c r="AT139" s="112"/>
      <c r="AU139" s="112"/>
      <c r="AV139" s="112"/>
    </row>
    <row r="144" spans="1:61" ht="13.5">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row>
  </sheetData>
  <mergeCells count="92">
    <mergeCell ref="A83:A85"/>
    <mergeCell ref="B83:B85"/>
    <mergeCell ref="A86:A88"/>
    <mergeCell ref="A119:A121"/>
    <mergeCell ref="B119:B121"/>
    <mergeCell ref="A110:A112"/>
    <mergeCell ref="B110:B112"/>
    <mergeCell ref="B86:B88"/>
    <mergeCell ref="A89:A91"/>
    <mergeCell ref="B89:B91"/>
    <mergeCell ref="A113:A115"/>
    <mergeCell ref="B113:B115"/>
    <mergeCell ref="A116:A118"/>
    <mergeCell ref="B116:B118"/>
    <mergeCell ref="A136:AE136"/>
    <mergeCell ref="A92:A94"/>
    <mergeCell ref="B92:B94"/>
    <mergeCell ref="A95:A97"/>
    <mergeCell ref="B95:B97"/>
    <mergeCell ref="A98:A100"/>
    <mergeCell ref="B98:B100"/>
    <mergeCell ref="A101:A103"/>
    <mergeCell ref="B101:B103"/>
    <mergeCell ref="A122:A124"/>
    <mergeCell ref="B122:B124"/>
    <mergeCell ref="A125:A127"/>
    <mergeCell ref="A104:A106"/>
    <mergeCell ref="B104:B106"/>
    <mergeCell ref="B107:B109"/>
    <mergeCell ref="A107:A109"/>
    <mergeCell ref="A56:A58"/>
    <mergeCell ref="B56:B58"/>
    <mergeCell ref="A44:A46"/>
    <mergeCell ref="B44:B46"/>
    <mergeCell ref="A47:A49"/>
    <mergeCell ref="B47:B49"/>
    <mergeCell ref="A32:A34"/>
    <mergeCell ref="B11:B13"/>
    <mergeCell ref="A14:A16"/>
    <mergeCell ref="B14:B16"/>
    <mergeCell ref="A17:A19"/>
    <mergeCell ref="B17:B19"/>
    <mergeCell ref="B20:B22"/>
    <mergeCell ref="A71:A73"/>
    <mergeCell ref="B71:B73"/>
    <mergeCell ref="B65:B67"/>
    <mergeCell ref="A68:A70"/>
    <mergeCell ref="B68:B70"/>
    <mergeCell ref="A65:A67"/>
    <mergeCell ref="A1:AD1"/>
    <mergeCell ref="A2:AD2"/>
    <mergeCell ref="A62:A64"/>
    <mergeCell ref="B62:B64"/>
    <mergeCell ref="B29:B31"/>
    <mergeCell ref="B32:B34"/>
    <mergeCell ref="B35:B37"/>
    <mergeCell ref="B38:B40"/>
    <mergeCell ref="A35:A37"/>
    <mergeCell ref="A23:A25"/>
    <mergeCell ref="B23:B25"/>
    <mergeCell ref="A26:A28"/>
    <mergeCell ref="B26:B28"/>
    <mergeCell ref="A5:A7"/>
    <mergeCell ref="A20:A22"/>
    <mergeCell ref="A11:A13"/>
    <mergeCell ref="A59:A61"/>
    <mergeCell ref="E3:AD3"/>
    <mergeCell ref="AG3:AV3"/>
    <mergeCell ref="A38:A40"/>
    <mergeCell ref="B50:B52"/>
    <mergeCell ref="A50:A52"/>
    <mergeCell ref="B59:B61"/>
    <mergeCell ref="B5:B7"/>
    <mergeCell ref="A41:A43"/>
    <mergeCell ref="B41:B43"/>
    <mergeCell ref="A53:A55"/>
    <mergeCell ref="B53:B55"/>
    <mergeCell ref="A8:A10"/>
    <mergeCell ref="B8:B10"/>
    <mergeCell ref="C3:D4"/>
    <mergeCell ref="A29:A31"/>
    <mergeCell ref="A74:A76"/>
    <mergeCell ref="B74:B76"/>
    <mergeCell ref="A77:A79"/>
    <mergeCell ref="B77:B79"/>
    <mergeCell ref="A80:A82"/>
    <mergeCell ref="B80:B82"/>
    <mergeCell ref="B125:B127"/>
    <mergeCell ref="A128:A130"/>
    <mergeCell ref="B128:B130"/>
    <mergeCell ref="A131:A133"/>
    <mergeCell ref="B131:B133"/>
  </mergeCells>
  <hyperlinks>
    <hyperlink ref="A139:N139" r:id="rId1" display="United Nations Population Division World Population Prospects, the 2015 Revision"/>
  </hyperlinks>
  <pageMargins left="0.70866141732283472" right="0.70866141732283472" top="0.74803149606299213" bottom="0.74803149606299213" header="0.31496062992125984" footer="0.31496062992125984"/>
  <pageSetup paperSize="9" scale="42" fitToHeight="5" orientation="landscape" r:id="rId2"/>
  <headerFooter>
    <oddHeader>&amp;LOECD Family database (http://www.oecd.org/els/family/database.htm)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CK60"/>
  <sheetViews>
    <sheetView showGridLines="0" zoomScale="85" zoomScaleNormal="85" workbookViewId="0">
      <pane xSplit="2" ySplit="4" topLeftCell="C5" activePane="bottomRight" state="frozen"/>
      <selection pane="topRight" activeCell="C1" sqref="C1"/>
      <selection pane="bottomLeft" activeCell="A5" sqref="A5"/>
      <selection pane="bottomRight" sqref="A1:AM1"/>
    </sheetView>
  </sheetViews>
  <sheetFormatPr defaultRowHeight="12.75"/>
  <cols>
    <col min="1" max="1" width="16.85546875" style="1" customWidth="1"/>
    <col min="2" max="2" width="4.28515625" style="4" customWidth="1"/>
    <col min="3" max="27" width="6.28515625" style="95" customWidth="1"/>
    <col min="28" max="28" width="2.85546875" style="4" customWidth="1"/>
    <col min="29" max="30" width="8.42578125" style="4" customWidth="1"/>
    <col min="31" max="33" width="8.42578125" style="3" customWidth="1"/>
    <col min="34" max="34" width="2.85546875" style="3" customWidth="1"/>
    <col min="35" max="39" width="8.42578125" style="3" customWidth="1"/>
    <col min="40" max="41" width="5" style="3" bestFit="1" customWidth="1"/>
    <col min="42" max="42" width="5.85546875" style="3" bestFit="1" customWidth="1"/>
    <col min="43" max="43" width="5" style="3" bestFit="1" customWidth="1"/>
    <col min="44" max="44" width="10.42578125" style="3" bestFit="1" customWidth="1"/>
    <col min="45" max="62" width="5" style="3" bestFit="1" customWidth="1"/>
    <col min="63" max="63" width="5" style="3" customWidth="1"/>
    <col min="64" max="86" width="5" style="3" bestFit="1" customWidth="1"/>
    <col min="87" max="88" width="5" style="3" customWidth="1"/>
    <col min="89" max="89" width="10" style="2" customWidth="1"/>
    <col min="90" max="16384" width="9.140625" style="1"/>
  </cols>
  <sheetData>
    <row r="1" spans="1:89">
      <c r="A1" s="154" t="s">
        <v>101</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BZ1" s="2"/>
      <c r="CA1" s="1"/>
      <c r="CB1" s="1"/>
      <c r="CC1" s="1"/>
      <c r="CD1" s="1"/>
      <c r="CE1" s="1"/>
      <c r="CF1" s="1"/>
      <c r="CG1" s="1"/>
      <c r="CH1" s="1"/>
      <c r="CI1" s="1"/>
      <c r="CJ1" s="1"/>
      <c r="CK1" s="1"/>
    </row>
    <row r="2" spans="1:89" ht="13.5" thickBot="1">
      <c r="A2" s="155" t="s">
        <v>80</v>
      </c>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CK2" s="3"/>
    </row>
    <row r="3" spans="1:89">
      <c r="A3" s="26"/>
      <c r="B3" s="25"/>
      <c r="C3" s="25"/>
      <c r="D3" s="25"/>
      <c r="E3" s="160" t="s">
        <v>46</v>
      </c>
      <c r="F3" s="160"/>
      <c r="G3" s="160"/>
      <c r="H3" s="160"/>
      <c r="I3" s="160"/>
      <c r="J3" s="160"/>
      <c r="K3" s="160"/>
      <c r="L3" s="160"/>
      <c r="M3" s="160"/>
      <c r="N3" s="160"/>
      <c r="O3" s="160"/>
      <c r="P3" s="160"/>
      <c r="Q3" s="160"/>
      <c r="R3" s="160"/>
      <c r="S3" s="160"/>
      <c r="T3" s="160"/>
      <c r="U3" s="160"/>
      <c r="V3" s="160"/>
      <c r="W3" s="160"/>
      <c r="X3" s="160"/>
      <c r="Y3" s="160"/>
      <c r="Z3" s="160"/>
      <c r="AA3" s="160"/>
      <c r="AB3" s="25"/>
      <c r="AC3" s="150" t="s">
        <v>47</v>
      </c>
      <c r="AD3" s="150"/>
      <c r="AE3" s="150"/>
      <c r="AF3" s="150"/>
      <c r="AG3" s="150"/>
      <c r="AH3" s="27"/>
      <c r="AI3" s="150" t="s">
        <v>53</v>
      </c>
      <c r="AJ3" s="150"/>
      <c r="AK3" s="150"/>
      <c r="AL3" s="150"/>
      <c r="AM3" s="150"/>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row>
    <row r="4" spans="1:89" ht="12.75" customHeight="1">
      <c r="A4" s="24" t="s">
        <v>42</v>
      </c>
      <c r="B4" s="23" t="s">
        <v>41</v>
      </c>
      <c r="C4" s="85">
        <v>0</v>
      </c>
      <c r="D4" s="85">
        <v>1</v>
      </c>
      <c r="E4" s="85">
        <v>2</v>
      </c>
      <c r="F4" s="85">
        <v>3</v>
      </c>
      <c r="G4" s="85">
        <v>4</v>
      </c>
      <c r="H4" s="85">
        <v>5</v>
      </c>
      <c r="I4" s="85">
        <v>6</v>
      </c>
      <c r="J4" s="85">
        <v>7</v>
      </c>
      <c r="K4" s="85">
        <v>8</v>
      </c>
      <c r="L4" s="85">
        <v>9</v>
      </c>
      <c r="M4" s="85">
        <v>10</v>
      </c>
      <c r="N4" s="85">
        <v>11</v>
      </c>
      <c r="O4" s="85">
        <v>12</v>
      </c>
      <c r="P4" s="85">
        <v>13</v>
      </c>
      <c r="Q4" s="85">
        <v>14</v>
      </c>
      <c r="R4" s="85">
        <v>15</v>
      </c>
      <c r="S4" s="85">
        <v>16</v>
      </c>
      <c r="T4" s="85">
        <v>17</v>
      </c>
      <c r="U4" s="85">
        <v>18</v>
      </c>
      <c r="V4" s="85">
        <v>19</v>
      </c>
      <c r="W4" s="85">
        <v>20</v>
      </c>
      <c r="X4" s="85">
        <v>21</v>
      </c>
      <c r="Y4" s="85">
        <v>22</v>
      </c>
      <c r="Z4" s="85">
        <v>23</v>
      </c>
      <c r="AA4" s="85">
        <v>24</v>
      </c>
      <c r="AB4" s="22"/>
      <c r="AC4" s="84" t="s">
        <v>48</v>
      </c>
      <c r="AD4" s="84" t="s">
        <v>51</v>
      </c>
      <c r="AE4" s="84" t="s">
        <v>52</v>
      </c>
      <c r="AF4" s="84" t="s">
        <v>49</v>
      </c>
      <c r="AG4" s="84" t="s">
        <v>50</v>
      </c>
      <c r="AH4" s="84"/>
      <c r="AI4" s="84" t="s">
        <v>48</v>
      </c>
      <c r="AJ4" s="84" t="s">
        <v>51</v>
      </c>
      <c r="AK4" s="84" t="s">
        <v>52</v>
      </c>
      <c r="AL4" s="84" t="s">
        <v>49</v>
      </c>
      <c r="AM4" s="84" t="s">
        <v>50</v>
      </c>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row>
    <row r="5" spans="1:89">
      <c r="A5" s="18" t="s">
        <v>40</v>
      </c>
      <c r="B5" s="17"/>
      <c r="C5" s="86">
        <v>298.70400000000001</v>
      </c>
      <c r="D5" s="86">
        <v>306.70100000000002</v>
      </c>
      <c r="E5" s="86">
        <v>311.661</v>
      </c>
      <c r="F5" s="86">
        <v>313.98399999999998</v>
      </c>
      <c r="G5" s="86">
        <v>314.06700000000001</v>
      </c>
      <c r="H5" s="86">
        <v>312.30900000000003</v>
      </c>
      <c r="I5" s="86">
        <v>309.11</v>
      </c>
      <c r="J5" s="86">
        <v>304.86700000000002</v>
      </c>
      <c r="K5" s="86">
        <v>299.97899999999998</v>
      </c>
      <c r="L5" s="86">
        <v>294.84500000000003</v>
      </c>
      <c r="M5" s="86">
        <v>289.38499999999999</v>
      </c>
      <c r="N5" s="86">
        <v>283.52199999999999</v>
      </c>
      <c r="O5" s="86">
        <v>280.04000000000002</v>
      </c>
      <c r="P5" s="86">
        <v>280.29199999999997</v>
      </c>
      <c r="Q5" s="86">
        <v>283.24400000000003</v>
      </c>
      <c r="R5" s="86">
        <v>286.18599999999998</v>
      </c>
      <c r="S5" s="86">
        <v>289.27199999999999</v>
      </c>
      <c r="T5" s="86">
        <v>294.12900000000002</v>
      </c>
      <c r="U5" s="86">
        <v>301.17200000000003</v>
      </c>
      <c r="V5" s="86">
        <v>309.58300000000003</v>
      </c>
      <c r="W5" s="86">
        <v>318.09100000000001</v>
      </c>
      <c r="X5" s="86">
        <v>326.899</v>
      </c>
      <c r="Y5" s="86">
        <v>334.51499999999999</v>
      </c>
      <c r="Z5" s="86">
        <v>340.05</v>
      </c>
      <c r="AA5" s="86">
        <v>344.02800000000002</v>
      </c>
      <c r="AB5" s="67"/>
      <c r="AC5" s="86">
        <f>SUM(C5:G5)</f>
        <v>1545.117</v>
      </c>
      <c r="AD5" s="86">
        <f>SUM(H5:L5)</f>
        <v>1521.1100000000001</v>
      </c>
      <c r="AE5" s="86">
        <f>SUM(M5:Q5)</f>
        <v>1416.4829999999997</v>
      </c>
      <c r="AF5" s="86">
        <f>SUM(R5:V5)</f>
        <v>1480.3420000000001</v>
      </c>
      <c r="AG5" s="86">
        <f>SUM(W5:AA5)</f>
        <v>1663.5830000000001</v>
      </c>
      <c r="AH5" s="67"/>
      <c r="AI5" s="67">
        <f t="shared" ref="AI5:AI23" si="0">(AC5/(SUM($AC5:$AG5)))*100</f>
        <v>20.259485343142813</v>
      </c>
      <c r="AJ5" s="67">
        <f t="shared" ref="AJ5:AJ23" si="1">(AD5/(SUM($AC5:$AG5)))*100</f>
        <v>19.944706938249961</v>
      </c>
      <c r="AK5" s="67">
        <f t="shared" ref="AK5:AK23" si="2">(AE5/(SUM($AC5:$AG5)))*100</f>
        <v>18.572843724657069</v>
      </c>
      <c r="AL5" s="67">
        <f t="shared" ref="AL5:AL23" si="3">(AF5/(SUM($AC5:$AG5)))*100</f>
        <v>19.410159264210233</v>
      </c>
      <c r="AM5" s="67">
        <f t="shared" ref="AM5:AM23" si="4">(AG5/(SUM($AC5:$AG5)))*100</f>
        <v>21.812804729739916</v>
      </c>
      <c r="AN5" s="1"/>
      <c r="AO5" s="1"/>
      <c r="AP5" s="96"/>
      <c r="AQ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row>
    <row r="6" spans="1:89">
      <c r="A6" s="15" t="s">
        <v>39</v>
      </c>
      <c r="B6" s="7"/>
      <c r="C6" s="87">
        <v>82.503</v>
      </c>
      <c r="D6" s="87">
        <v>81.858000000000004</v>
      </c>
      <c r="E6" s="87">
        <v>81.302000000000007</v>
      </c>
      <c r="F6" s="87">
        <v>80.846999999999994</v>
      </c>
      <c r="G6" s="87">
        <v>80.504000000000005</v>
      </c>
      <c r="H6" s="87">
        <v>80.283000000000001</v>
      </c>
      <c r="I6" s="87">
        <v>80.194999999999993</v>
      </c>
      <c r="J6" s="87">
        <v>80.251000000000005</v>
      </c>
      <c r="K6" s="87">
        <v>80.462000000000003</v>
      </c>
      <c r="L6" s="87">
        <v>80.837999999999994</v>
      </c>
      <c r="M6" s="87">
        <v>81.424999999999997</v>
      </c>
      <c r="N6" s="87">
        <v>82.268000000000001</v>
      </c>
      <c r="O6" s="87">
        <v>83.204999999999998</v>
      </c>
      <c r="P6" s="87">
        <v>84.179000000000002</v>
      </c>
      <c r="Q6" s="87">
        <v>85.302999999999997</v>
      </c>
      <c r="R6" s="87">
        <v>86.551000000000002</v>
      </c>
      <c r="S6" s="87">
        <v>87.69</v>
      </c>
      <c r="T6" s="87">
        <v>89.950999999999993</v>
      </c>
      <c r="U6" s="87">
        <v>93.867999999999995</v>
      </c>
      <c r="V6" s="87">
        <v>98.753</v>
      </c>
      <c r="W6" s="87">
        <v>103.486</v>
      </c>
      <c r="X6" s="87">
        <v>108.41</v>
      </c>
      <c r="Y6" s="87">
        <v>112.077</v>
      </c>
      <c r="Z6" s="87">
        <v>113.693</v>
      </c>
      <c r="AA6" s="87">
        <v>113.952</v>
      </c>
      <c r="AB6" s="68"/>
      <c r="AC6" s="87">
        <f t="shared" ref="AC6:AC47" si="5">SUM(C6:G6)</f>
        <v>407.01400000000001</v>
      </c>
      <c r="AD6" s="87">
        <f t="shared" ref="AD6:AD39" si="6">SUM(H6:L6)</f>
        <v>402.029</v>
      </c>
      <c r="AE6" s="87">
        <f t="shared" ref="AE6:AE39" si="7">SUM(M6:Q6)</f>
        <v>416.38</v>
      </c>
      <c r="AF6" s="87">
        <f t="shared" ref="AF6:AF39" si="8">SUM(R6:V6)</f>
        <v>456.81299999999999</v>
      </c>
      <c r="AG6" s="87">
        <f t="shared" ref="AG6:AG39" si="9">SUM(W6:AA6)</f>
        <v>551.61799999999994</v>
      </c>
      <c r="AH6" s="68"/>
      <c r="AI6" s="68">
        <f t="shared" si="0"/>
        <v>18.220259694680138</v>
      </c>
      <c r="AJ6" s="68">
        <f t="shared" si="1"/>
        <v>17.997102764997177</v>
      </c>
      <c r="AK6" s="68">
        <f t="shared" si="2"/>
        <v>18.639535081522787</v>
      </c>
      <c r="AL6" s="68">
        <f t="shared" si="3"/>
        <v>20.449545941677481</v>
      </c>
      <c r="AM6" s="68">
        <f t="shared" si="4"/>
        <v>24.693556517122424</v>
      </c>
      <c r="AN6" s="1"/>
      <c r="AO6" s="1"/>
      <c r="AP6" s="96"/>
      <c r="AQ6" s="1"/>
      <c r="AR6" s="1"/>
      <c r="AS6" s="1"/>
      <c r="AT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row>
    <row r="7" spans="1:89">
      <c r="A7" s="18" t="s">
        <v>38</v>
      </c>
      <c r="B7" s="17"/>
      <c r="C7" s="86">
        <v>123.953</v>
      </c>
      <c r="D7" s="86">
        <v>127.458</v>
      </c>
      <c r="E7" s="86">
        <v>129.91499999999999</v>
      </c>
      <c r="F7" s="86">
        <v>131.447</v>
      </c>
      <c r="G7" s="86">
        <v>132.179</v>
      </c>
      <c r="H7" s="86">
        <v>132.23400000000001</v>
      </c>
      <c r="I7" s="86">
        <v>131.73699999999999</v>
      </c>
      <c r="J7" s="86">
        <v>130.81</v>
      </c>
      <c r="K7" s="86">
        <v>129.578</v>
      </c>
      <c r="L7" s="86">
        <v>128.16499999999999</v>
      </c>
      <c r="M7" s="86">
        <v>126.596</v>
      </c>
      <c r="N7" s="86">
        <v>124.898</v>
      </c>
      <c r="O7" s="86">
        <v>123.68300000000001</v>
      </c>
      <c r="P7" s="86">
        <v>123.27200000000001</v>
      </c>
      <c r="Q7" s="86">
        <v>123.494</v>
      </c>
      <c r="R7" s="86">
        <v>123.70399999999999</v>
      </c>
      <c r="S7" s="86">
        <v>123.843</v>
      </c>
      <c r="T7" s="86">
        <v>124.946</v>
      </c>
      <c r="U7" s="86">
        <v>127.404</v>
      </c>
      <c r="V7" s="86">
        <v>130.696</v>
      </c>
      <c r="W7" s="86">
        <v>133.977</v>
      </c>
      <c r="X7" s="86">
        <v>137.49799999999999</v>
      </c>
      <c r="Y7" s="86">
        <v>140.16499999999999</v>
      </c>
      <c r="Z7" s="86">
        <v>141.375</v>
      </c>
      <c r="AA7" s="86">
        <v>141.642</v>
      </c>
      <c r="AB7" s="67"/>
      <c r="AC7" s="86">
        <f t="shared" si="5"/>
        <v>644.952</v>
      </c>
      <c r="AD7" s="86">
        <f t="shared" si="6"/>
        <v>652.524</v>
      </c>
      <c r="AE7" s="86">
        <f t="shared" si="7"/>
        <v>621.94299999999998</v>
      </c>
      <c r="AF7" s="86">
        <f t="shared" si="8"/>
        <v>630.59299999999996</v>
      </c>
      <c r="AG7" s="86">
        <f t="shared" si="9"/>
        <v>694.65699999999993</v>
      </c>
      <c r="AH7" s="67"/>
      <c r="AI7" s="67">
        <f t="shared" si="0"/>
        <v>19.877281781284932</v>
      </c>
      <c r="AJ7" s="67">
        <f t="shared" si="1"/>
        <v>20.110649191026884</v>
      </c>
      <c r="AK7" s="67">
        <f t="shared" si="2"/>
        <v>19.168149355142237</v>
      </c>
      <c r="AL7" s="67">
        <f t="shared" si="3"/>
        <v>19.434740492789864</v>
      </c>
      <c r="AM7" s="67">
        <f t="shared" si="4"/>
        <v>21.409179179756084</v>
      </c>
      <c r="AN7" s="1"/>
      <c r="AO7" s="1"/>
      <c r="AP7" s="96"/>
      <c r="AQ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row>
    <row r="8" spans="1:89">
      <c r="A8" s="15" t="s">
        <v>37</v>
      </c>
      <c r="B8" s="7"/>
      <c r="C8" s="87">
        <v>367.839</v>
      </c>
      <c r="D8" s="87">
        <v>383.18599999999998</v>
      </c>
      <c r="E8" s="87">
        <v>393.26100000000002</v>
      </c>
      <c r="F8" s="87">
        <v>398.80700000000002</v>
      </c>
      <c r="G8" s="87">
        <v>400.56700000000001</v>
      </c>
      <c r="H8" s="87">
        <v>399.28399999999999</v>
      </c>
      <c r="I8" s="87">
        <v>395.69900000000001</v>
      </c>
      <c r="J8" s="87">
        <v>390.55500000000001</v>
      </c>
      <c r="K8" s="87">
        <v>384.59399999999999</v>
      </c>
      <c r="L8" s="87">
        <v>378.56</v>
      </c>
      <c r="M8" s="87">
        <v>372.05200000000002</v>
      </c>
      <c r="N8" s="87">
        <v>364.67099999999999</v>
      </c>
      <c r="O8" s="87">
        <v>362.86900000000003</v>
      </c>
      <c r="P8" s="87">
        <v>369.67399999999998</v>
      </c>
      <c r="Q8" s="87">
        <v>382.4</v>
      </c>
      <c r="R8" s="87">
        <v>394.488</v>
      </c>
      <c r="S8" s="87">
        <v>406.22899999999998</v>
      </c>
      <c r="T8" s="87">
        <v>420.62</v>
      </c>
      <c r="U8" s="87">
        <v>438.16500000000002</v>
      </c>
      <c r="V8" s="87">
        <v>457.11099999999999</v>
      </c>
      <c r="W8" s="87">
        <v>476.06200000000001</v>
      </c>
      <c r="X8" s="87">
        <v>496.33100000000002</v>
      </c>
      <c r="Y8" s="87">
        <v>508.959</v>
      </c>
      <c r="Z8" s="87">
        <v>509.673</v>
      </c>
      <c r="AA8" s="87">
        <v>502.75599999999997</v>
      </c>
      <c r="AB8" s="68"/>
      <c r="AC8" s="87">
        <f t="shared" si="5"/>
        <v>1943.66</v>
      </c>
      <c r="AD8" s="87">
        <f t="shared" si="6"/>
        <v>1948.692</v>
      </c>
      <c r="AE8" s="87">
        <f t="shared" si="7"/>
        <v>1851.6660000000002</v>
      </c>
      <c r="AF8" s="87">
        <f t="shared" si="8"/>
        <v>2116.6129999999998</v>
      </c>
      <c r="AG8" s="87">
        <f t="shared" si="9"/>
        <v>2493.7809999999999</v>
      </c>
      <c r="AH8" s="68"/>
      <c r="AI8" s="68">
        <f t="shared" si="0"/>
        <v>18.771321828801096</v>
      </c>
      <c r="AJ8" s="68">
        <f t="shared" si="1"/>
        <v>18.819919470077103</v>
      </c>
      <c r="AK8" s="68">
        <f t="shared" si="2"/>
        <v>17.882869640497212</v>
      </c>
      <c r="AL8" s="68">
        <f t="shared" si="3"/>
        <v>20.441653277849092</v>
      </c>
      <c r="AM8" s="68">
        <f t="shared" si="4"/>
        <v>24.084235782775494</v>
      </c>
      <c r="AN8" s="1"/>
      <c r="AO8" s="1"/>
      <c r="AP8" s="96"/>
      <c r="AQ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row>
    <row r="9" spans="1:89">
      <c r="A9" s="18" t="s">
        <v>36</v>
      </c>
      <c r="B9" s="17"/>
      <c r="C9" s="86">
        <v>231.24199999999999</v>
      </c>
      <c r="D9" s="86">
        <v>236.31899999999999</v>
      </c>
      <c r="E9" s="86">
        <v>240.32499999999999</v>
      </c>
      <c r="F9" s="86">
        <v>243.398</v>
      </c>
      <c r="G9" s="86">
        <v>245.67400000000001</v>
      </c>
      <c r="H9" s="86">
        <v>247.29</v>
      </c>
      <c r="I9" s="86">
        <v>248.38300000000001</v>
      </c>
      <c r="J9" s="86">
        <v>249.09</v>
      </c>
      <c r="K9" s="86">
        <v>249.548</v>
      </c>
      <c r="L9" s="86">
        <v>249.893</v>
      </c>
      <c r="M9" s="86">
        <v>250.059</v>
      </c>
      <c r="N9" s="86">
        <v>249.98</v>
      </c>
      <c r="O9" s="86">
        <v>250.80799999999999</v>
      </c>
      <c r="P9" s="86">
        <v>253.08699999999999</v>
      </c>
      <c r="Q9" s="86">
        <v>256.34300000000002</v>
      </c>
      <c r="R9" s="86">
        <v>259.452</v>
      </c>
      <c r="S9" s="86">
        <v>262.51</v>
      </c>
      <c r="T9" s="86">
        <v>265.86599999999999</v>
      </c>
      <c r="U9" s="86">
        <v>269.536</v>
      </c>
      <c r="V9" s="86">
        <v>273.32900000000001</v>
      </c>
      <c r="W9" s="86">
        <v>276.88499999999999</v>
      </c>
      <c r="X9" s="86">
        <v>280.09899999999999</v>
      </c>
      <c r="Y9" s="86">
        <v>283.09800000000001</v>
      </c>
      <c r="Z9" s="86">
        <v>285.851</v>
      </c>
      <c r="AA9" s="86">
        <v>288.13400000000001</v>
      </c>
      <c r="AB9" s="67"/>
      <c r="AC9" s="86">
        <f t="shared" si="5"/>
        <v>1196.9580000000001</v>
      </c>
      <c r="AD9" s="86">
        <f t="shared" si="6"/>
        <v>1244.204</v>
      </c>
      <c r="AE9" s="86">
        <f t="shared" si="7"/>
        <v>1260.277</v>
      </c>
      <c r="AF9" s="86">
        <f t="shared" si="8"/>
        <v>1330.693</v>
      </c>
      <c r="AG9" s="86">
        <f t="shared" si="9"/>
        <v>1414.067</v>
      </c>
      <c r="AH9" s="67"/>
      <c r="AI9" s="67">
        <f t="shared" si="0"/>
        <v>18.568430791540873</v>
      </c>
      <c r="AJ9" s="67">
        <f t="shared" si="1"/>
        <v>19.301358831770472</v>
      </c>
      <c r="AK9" s="67">
        <f t="shared" si="2"/>
        <v>19.550699567295393</v>
      </c>
      <c r="AL9" s="67">
        <f t="shared" si="3"/>
        <v>20.643064230564399</v>
      </c>
      <c r="AM9" s="67">
        <f t="shared" si="4"/>
        <v>21.936446578828857</v>
      </c>
      <c r="AN9" s="1"/>
      <c r="AO9" s="1"/>
      <c r="AP9" s="96"/>
      <c r="AQ9" s="1"/>
      <c r="AR9" s="1"/>
      <c r="AS9" s="1"/>
      <c r="AT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row>
    <row r="10" spans="1:89">
      <c r="A10" s="15" t="s">
        <v>35</v>
      </c>
      <c r="B10" s="7"/>
      <c r="C10" s="87">
        <v>97.876999999999995</v>
      </c>
      <c r="D10" s="87">
        <v>106.58</v>
      </c>
      <c r="E10" s="87">
        <v>112.738</v>
      </c>
      <c r="F10" s="87">
        <v>116.63</v>
      </c>
      <c r="G10" s="87">
        <v>118.535</v>
      </c>
      <c r="H10" s="87">
        <v>118.73099999999999</v>
      </c>
      <c r="I10" s="87">
        <v>117.497</v>
      </c>
      <c r="J10" s="87">
        <v>115.111</v>
      </c>
      <c r="K10" s="87">
        <v>111.852</v>
      </c>
      <c r="L10" s="87">
        <v>107.998</v>
      </c>
      <c r="M10" s="87">
        <v>103.741</v>
      </c>
      <c r="N10" s="87">
        <v>99.272000000000006</v>
      </c>
      <c r="O10" s="87">
        <v>95.305999999999997</v>
      </c>
      <c r="P10" s="87">
        <v>92.296999999999997</v>
      </c>
      <c r="Q10" s="87">
        <v>90.260999999999996</v>
      </c>
      <c r="R10" s="87">
        <v>88.35</v>
      </c>
      <c r="S10" s="87">
        <v>86.24</v>
      </c>
      <c r="T10" s="87">
        <v>87.221000000000004</v>
      </c>
      <c r="U10" s="87">
        <v>92.686999999999998</v>
      </c>
      <c r="V10" s="87">
        <v>101.023</v>
      </c>
      <c r="W10" s="87">
        <v>109.27800000000001</v>
      </c>
      <c r="X10" s="87">
        <v>118.10899999999999</v>
      </c>
      <c r="Y10" s="87">
        <v>125.367</v>
      </c>
      <c r="Z10" s="87">
        <v>129.702</v>
      </c>
      <c r="AA10" s="87">
        <v>132.11000000000001</v>
      </c>
      <c r="AB10" s="68"/>
      <c r="AC10" s="87">
        <f t="shared" si="5"/>
        <v>552.36</v>
      </c>
      <c r="AD10" s="87">
        <f t="shared" si="6"/>
        <v>571.18900000000008</v>
      </c>
      <c r="AE10" s="87">
        <f t="shared" si="7"/>
        <v>480.87699999999995</v>
      </c>
      <c r="AF10" s="87">
        <f t="shared" si="8"/>
        <v>455.52099999999996</v>
      </c>
      <c r="AG10" s="87">
        <f t="shared" si="9"/>
        <v>614.56600000000003</v>
      </c>
      <c r="AH10" s="68"/>
      <c r="AI10" s="68">
        <f t="shared" si="0"/>
        <v>20.652731917923003</v>
      </c>
      <c r="AJ10" s="68">
        <f t="shared" si="1"/>
        <v>21.356747938783624</v>
      </c>
      <c r="AK10" s="68">
        <f t="shared" si="2"/>
        <v>17.979983645620713</v>
      </c>
      <c r="AL10" s="68">
        <f t="shared" si="3"/>
        <v>17.031923194989144</v>
      </c>
      <c r="AM10" s="68">
        <f t="shared" si="4"/>
        <v>22.978613302683517</v>
      </c>
      <c r="AN10" s="1"/>
      <c r="AO10" s="1"/>
      <c r="AP10" s="96"/>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row>
    <row r="11" spans="1:89">
      <c r="A11" s="18" t="s">
        <v>34</v>
      </c>
      <c r="B11" s="17"/>
      <c r="C11" s="86">
        <v>51.542000000000002</v>
      </c>
      <c r="D11" s="86">
        <v>56.255000000000003</v>
      </c>
      <c r="E11" s="86">
        <v>59.933</v>
      </c>
      <c r="F11" s="86">
        <v>62.692999999999998</v>
      </c>
      <c r="G11" s="86">
        <v>64.653999999999996</v>
      </c>
      <c r="H11" s="86">
        <v>65.933000000000007</v>
      </c>
      <c r="I11" s="86">
        <v>66.650000000000006</v>
      </c>
      <c r="J11" s="86">
        <v>66.923000000000002</v>
      </c>
      <c r="K11" s="86">
        <v>66.869</v>
      </c>
      <c r="L11" s="86">
        <v>66.606999999999999</v>
      </c>
      <c r="M11" s="86">
        <v>66.081000000000003</v>
      </c>
      <c r="N11" s="86">
        <v>65.234999999999999</v>
      </c>
      <c r="O11" s="86">
        <v>65.058000000000007</v>
      </c>
      <c r="P11" s="86">
        <v>66.016999999999996</v>
      </c>
      <c r="Q11" s="86">
        <v>67.706000000000003</v>
      </c>
      <c r="R11" s="86">
        <v>69.144999999999996</v>
      </c>
      <c r="S11" s="86">
        <v>70.397000000000006</v>
      </c>
      <c r="T11" s="86">
        <v>71.855999999999995</v>
      </c>
      <c r="U11" s="86">
        <v>73.578000000000003</v>
      </c>
      <c r="V11" s="86">
        <v>75.34</v>
      </c>
      <c r="W11" s="86">
        <v>76.995000000000005</v>
      </c>
      <c r="X11" s="86">
        <v>78.725999999999999</v>
      </c>
      <c r="Y11" s="86">
        <v>79.278000000000006</v>
      </c>
      <c r="Z11" s="86">
        <v>78.058000000000007</v>
      </c>
      <c r="AA11" s="86">
        <v>75.676000000000002</v>
      </c>
      <c r="AB11" s="67"/>
      <c r="AC11" s="86">
        <f t="shared" si="5"/>
        <v>295.077</v>
      </c>
      <c r="AD11" s="86">
        <f t="shared" si="6"/>
        <v>332.98199999999997</v>
      </c>
      <c r="AE11" s="86">
        <f t="shared" si="7"/>
        <v>330.09700000000004</v>
      </c>
      <c r="AF11" s="86">
        <f t="shared" si="8"/>
        <v>360.31600000000003</v>
      </c>
      <c r="AG11" s="86">
        <f t="shared" si="9"/>
        <v>388.733</v>
      </c>
      <c r="AH11" s="67"/>
      <c r="AI11" s="67">
        <f t="shared" si="0"/>
        <v>17.284216013894056</v>
      </c>
      <c r="AJ11" s="67">
        <f t="shared" si="1"/>
        <v>19.504511760450562</v>
      </c>
      <c r="AK11" s="67">
        <f t="shared" si="2"/>
        <v>19.335522096057595</v>
      </c>
      <c r="AL11" s="67">
        <f t="shared" si="3"/>
        <v>21.105608289572725</v>
      </c>
      <c r="AM11" s="67">
        <f t="shared" si="4"/>
        <v>22.770141840025072</v>
      </c>
      <c r="AN11" s="1"/>
      <c r="AO11" s="1"/>
      <c r="AP11" s="96"/>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row>
    <row r="12" spans="1:89">
      <c r="A12" s="15" t="s">
        <v>33</v>
      </c>
      <c r="B12" s="7"/>
      <c r="C12" s="87">
        <v>11.97</v>
      </c>
      <c r="D12" s="87">
        <v>13.471</v>
      </c>
      <c r="E12" s="87">
        <v>14.573</v>
      </c>
      <c r="F12" s="87">
        <v>15.318</v>
      </c>
      <c r="G12" s="87">
        <v>15.747</v>
      </c>
      <c r="H12" s="87">
        <v>15.901</v>
      </c>
      <c r="I12" s="87">
        <v>15.821</v>
      </c>
      <c r="J12" s="87">
        <v>15.55</v>
      </c>
      <c r="K12" s="87">
        <v>15.128</v>
      </c>
      <c r="L12" s="87">
        <v>14.597</v>
      </c>
      <c r="M12" s="87">
        <v>13.984</v>
      </c>
      <c r="N12" s="87">
        <v>13.317</v>
      </c>
      <c r="O12" s="87">
        <v>12.706</v>
      </c>
      <c r="P12" s="87">
        <v>12.222</v>
      </c>
      <c r="Q12" s="87">
        <v>11.863</v>
      </c>
      <c r="R12" s="87">
        <v>11.529</v>
      </c>
      <c r="S12" s="87">
        <v>11.2</v>
      </c>
      <c r="T12" s="87">
        <v>11.212999999999999</v>
      </c>
      <c r="U12" s="87">
        <v>11.714</v>
      </c>
      <c r="V12" s="87">
        <v>12.552</v>
      </c>
      <c r="W12" s="87">
        <v>13.382</v>
      </c>
      <c r="X12" s="87">
        <v>14.21</v>
      </c>
      <c r="Y12" s="87">
        <v>15.164999999999999</v>
      </c>
      <c r="Z12" s="87">
        <v>16.257999999999999</v>
      </c>
      <c r="AA12" s="87">
        <v>17.393999999999998</v>
      </c>
      <c r="AB12" s="68"/>
      <c r="AC12" s="87">
        <f t="shared" si="5"/>
        <v>71.079000000000008</v>
      </c>
      <c r="AD12" s="87">
        <f t="shared" si="6"/>
        <v>76.997</v>
      </c>
      <c r="AE12" s="87">
        <f t="shared" si="7"/>
        <v>64.092000000000013</v>
      </c>
      <c r="AF12" s="87">
        <f t="shared" si="8"/>
        <v>58.207999999999998</v>
      </c>
      <c r="AG12" s="87">
        <f t="shared" si="9"/>
        <v>76.408999999999992</v>
      </c>
      <c r="AH12" s="68"/>
      <c r="AI12" s="68">
        <f t="shared" si="0"/>
        <v>20.496561269951123</v>
      </c>
      <c r="AJ12" s="68">
        <f t="shared" si="1"/>
        <v>22.203094136136219</v>
      </c>
      <c r="AK12" s="68">
        <f t="shared" si="2"/>
        <v>18.481768242571047</v>
      </c>
      <c r="AL12" s="68">
        <f t="shared" si="3"/>
        <v>16.785039722017963</v>
      </c>
      <c r="AM12" s="68">
        <f t="shared" si="4"/>
        <v>22.033536629323642</v>
      </c>
      <c r="AN12" s="1"/>
      <c r="AO12" s="1"/>
      <c r="AP12" s="96"/>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row>
    <row r="13" spans="1:89">
      <c r="A13" s="18" t="s">
        <v>32</v>
      </c>
      <c r="B13" s="17"/>
      <c r="C13" s="86">
        <v>56.859000000000002</v>
      </c>
      <c r="D13" s="86">
        <v>59.042000000000002</v>
      </c>
      <c r="E13" s="86">
        <v>60.591000000000001</v>
      </c>
      <c r="F13" s="86">
        <v>61.582999999999998</v>
      </c>
      <c r="G13" s="86">
        <v>62.094999999999999</v>
      </c>
      <c r="H13" s="86">
        <v>62.204000000000001</v>
      </c>
      <c r="I13" s="86">
        <v>61.985999999999997</v>
      </c>
      <c r="J13" s="86">
        <v>61.518000000000001</v>
      </c>
      <c r="K13" s="86">
        <v>60.877000000000002</v>
      </c>
      <c r="L13" s="86">
        <v>60.14</v>
      </c>
      <c r="M13" s="86">
        <v>59.317</v>
      </c>
      <c r="N13" s="86">
        <v>58.418999999999997</v>
      </c>
      <c r="O13" s="86">
        <v>57.853000000000002</v>
      </c>
      <c r="P13" s="86">
        <v>57.825000000000003</v>
      </c>
      <c r="Q13" s="86">
        <v>58.216000000000001</v>
      </c>
      <c r="R13" s="86">
        <v>58.561999999999998</v>
      </c>
      <c r="S13" s="86">
        <v>58.792999999999999</v>
      </c>
      <c r="T13" s="86">
        <v>59.716000000000001</v>
      </c>
      <c r="U13" s="86">
        <v>61.637</v>
      </c>
      <c r="V13" s="86">
        <v>64.126000000000005</v>
      </c>
      <c r="W13" s="86">
        <v>66.569999999999993</v>
      </c>
      <c r="X13" s="86">
        <v>69.231999999999999</v>
      </c>
      <c r="Y13" s="86">
        <v>70.858999999999995</v>
      </c>
      <c r="Z13" s="86">
        <v>70.811000000000007</v>
      </c>
      <c r="AA13" s="86">
        <v>69.710999999999999</v>
      </c>
      <c r="AB13" s="67"/>
      <c r="AC13" s="86">
        <f t="shared" si="5"/>
        <v>300.17</v>
      </c>
      <c r="AD13" s="86">
        <f t="shared" si="6"/>
        <v>306.72500000000002</v>
      </c>
      <c r="AE13" s="86">
        <f t="shared" si="7"/>
        <v>291.63</v>
      </c>
      <c r="AF13" s="86">
        <f t="shared" si="8"/>
        <v>302.834</v>
      </c>
      <c r="AG13" s="86">
        <f t="shared" si="9"/>
        <v>347.18299999999999</v>
      </c>
      <c r="AH13" s="67"/>
      <c r="AI13" s="67">
        <f t="shared" si="0"/>
        <v>19.384039955002837</v>
      </c>
      <c r="AJ13" s="67">
        <f t="shared" si="1"/>
        <v>19.807341357225056</v>
      </c>
      <c r="AK13" s="67">
        <f t="shared" si="2"/>
        <v>18.832553459964277</v>
      </c>
      <c r="AL13" s="67">
        <f t="shared" si="3"/>
        <v>19.556072744555848</v>
      </c>
      <c r="AM13" s="67">
        <f t="shared" si="4"/>
        <v>22.419992483251988</v>
      </c>
      <c r="AN13" s="1"/>
      <c r="AO13" s="1"/>
      <c r="AP13" s="96"/>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row>
    <row r="14" spans="1:89">
      <c r="A14" s="15" t="s">
        <v>31</v>
      </c>
      <c r="B14" s="7"/>
      <c r="C14" s="87">
        <v>755.48</v>
      </c>
      <c r="D14" s="87">
        <v>767.21400000000006</v>
      </c>
      <c r="E14" s="87">
        <v>776.75300000000004</v>
      </c>
      <c r="F14" s="87">
        <v>784.24699999999996</v>
      </c>
      <c r="G14" s="87">
        <v>789.85199999999998</v>
      </c>
      <c r="H14" s="87">
        <v>793.71699999999998</v>
      </c>
      <c r="I14" s="87">
        <v>795.99599999999998</v>
      </c>
      <c r="J14" s="87">
        <v>796.84100000000001</v>
      </c>
      <c r="K14" s="87">
        <v>796.40499999999997</v>
      </c>
      <c r="L14" s="87">
        <v>794.83900000000006</v>
      </c>
      <c r="M14" s="87">
        <v>792.3</v>
      </c>
      <c r="N14" s="87">
        <v>788.94399999999996</v>
      </c>
      <c r="O14" s="87">
        <v>784.90499999999997</v>
      </c>
      <c r="P14" s="87">
        <v>780.327</v>
      </c>
      <c r="Q14" s="87">
        <v>775.37400000000002</v>
      </c>
      <c r="R14" s="87">
        <v>770.46500000000003</v>
      </c>
      <c r="S14" s="87">
        <v>765.99699999999996</v>
      </c>
      <c r="T14" s="87">
        <v>760.90099999999995</v>
      </c>
      <c r="U14" s="87">
        <v>754.84299999999996</v>
      </c>
      <c r="V14" s="87">
        <v>748.71400000000006</v>
      </c>
      <c r="W14" s="87">
        <v>743.19299999999998</v>
      </c>
      <c r="X14" s="87">
        <v>737.49699999999996</v>
      </c>
      <c r="Y14" s="87">
        <v>736.48500000000001</v>
      </c>
      <c r="Z14" s="87">
        <v>742.44200000000001</v>
      </c>
      <c r="AA14" s="87">
        <v>752.94399999999996</v>
      </c>
      <c r="AB14" s="68"/>
      <c r="AC14" s="87">
        <f t="shared" si="5"/>
        <v>3873.5459999999998</v>
      </c>
      <c r="AD14" s="87">
        <f t="shared" si="6"/>
        <v>3977.7979999999998</v>
      </c>
      <c r="AE14" s="87">
        <f t="shared" si="7"/>
        <v>3921.8499999999995</v>
      </c>
      <c r="AF14" s="87">
        <f t="shared" si="8"/>
        <v>3800.9199999999996</v>
      </c>
      <c r="AG14" s="87">
        <f t="shared" si="9"/>
        <v>3712.5610000000001</v>
      </c>
      <c r="AH14" s="68"/>
      <c r="AI14" s="68">
        <f t="shared" si="0"/>
        <v>20.084052849959882</v>
      </c>
      <c r="AJ14" s="68">
        <f t="shared" si="1"/>
        <v>20.624591849035667</v>
      </c>
      <c r="AK14" s="68">
        <f t="shared" si="2"/>
        <v>20.334505558889749</v>
      </c>
      <c r="AL14" s="68">
        <f t="shared" si="3"/>
        <v>19.707492348992243</v>
      </c>
      <c r="AM14" s="68">
        <f t="shared" si="4"/>
        <v>19.249357393122455</v>
      </c>
      <c r="AN14" s="1"/>
      <c r="AO14" s="1"/>
      <c r="AP14" s="96"/>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row>
    <row r="15" spans="1:89">
      <c r="A15" s="18" t="s">
        <v>30</v>
      </c>
      <c r="B15" s="17"/>
      <c r="C15" s="86">
        <v>712.84699999999998</v>
      </c>
      <c r="D15" s="86">
        <v>706.87599999999998</v>
      </c>
      <c r="E15" s="86">
        <v>702.21</v>
      </c>
      <c r="F15" s="86">
        <v>698.89400000000001</v>
      </c>
      <c r="G15" s="86">
        <v>696.971</v>
      </c>
      <c r="H15" s="86">
        <v>696.48400000000004</v>
      </c>
      <c r="I15" s="86">
        <v>697.476</v>
      </c>
      <c r="J15" s="86">
        <v>699.99</v>
      </c>
      <c r="K15" s="86">
        <v>704.07</v>
      </c>
      <c r="L15" s="86">
        <v>709.75900000000001</v>
      </c>
      <c r="M15" s="86">
        <v>716.798</v>
      </c>
      <c r="N15" s="86">
        <v>724.928</v>
      </c>
      <c r="O15" s="86">
        <v>735.70399999999995</v>
      </c>
      <c r="P15" s="86">
        <v>749.77200000000005</v>
      </c>
      <c r="Q15" s="86">
        <v>766.27</v>
      </c>
      <c r="R15" s="86">
        <v>783.86599999999999</v>
      </c>
      <c r="S15" s="86">
        <v>803.04</v>
      </c>
      <c r="T15" s="86">
        <v>821.64599999999996</v>
      </c>
      <c r="U15" s="86">
        <v>838.548</v>
      </c>
      <c r="V15" s="86">
        <v>854.80100000000004</v>
      </c>
      <c r="W15" s="86">
        <v>871.04499999999996</v>
      </c>
      <c r="X15" s="86">
        <v>885.28899999999999</v>
      </c>
      <c r="Y15" s="86">
        <v>905.93</v>
      </c>
      <c r="Z15" s="86">
        <v>936.60799999999995</v>
      </c>
      <c r="AA15" s="86">
        <v>972.31</v>
      </c>
      <c r="AB15" s="67"/>
      <c r="AC15" s="86">
        <f t="shared" si="5"/>
        <v>3517.7980000000002</v>
      </c>
      <c r="AD15" s="86">
        <f t="shared" si="6"/>
        <v>3507.779</v>
      </c>
      <c r="AE15" s="86">
        <f t="shared" si="7"/>
        <v>3693.4720000000002</v>
      </c>
      <c r="AF15" s="86">
        <f t="shared" si="8"/>
        <v>4101.9009999999998</v>
      </c>
      <c r="AG15" s="86">
        <f t="shared" si="9"/>
        <v>4571.1819999999989</v>
      </c>
      <c r="AH15" s="67"/>
      <c r="AI15" s="67">
        <f t="shared" si="0"/>
        <v>18.140336503485024</v>
      </c>
      <c r="AJ15" s="67">
        <f t="shared" si="1"/>
        <v>18.088671219853499</v>
      </c>
      <c r="AK15" s="67">
        <f t="shared" si="2"/>
        <v>19.046239990528122</v>
      </c>
      <c r="AL15" s="67">
        <f t="shared" si="3"/>
        <v>21.15239830256931</v>
      </c>
      <c r="AM15" s="67">
        <f t="shared" si="4"/>
        <v>23.572353983564053</v>
      </c>
      <c r="AN15" s="1"/>
      <c r="AO15" s="1"/>
      <c r="AP15" s="96"/>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row>
    <row r="16" spans="1:89">
      <c r="A16" s="15" t="s">
        <v>29</v>
      </c>
      <c r="B16" s="7"/>
      <c r="C16" s="87">
        <v>84.748000000000005</v>
      </c>
      <c r="D16" s="87">
        <v>94.843999999999994</v>
      </c>
      <c r="E16" s="87">
        <v>102.70699999999999</v>
      </c>
      <c r="F16" s="87">
        <v>108.57</v>
      </c>
      <c r="G16" s="87">
        <v>112.663</v>
      </c>
      <c r="H16" s="87">
        <v>115.21899999999999</v>
      </c>
      <c r="I16" s="87">
        <v>116.46899999999999</v>
      </c>
      <c r="J16" s="87">
        <v>116.64400000000001</v>
      </c>
      <c r="K16" s="87">
        <v>115.97799999999999</v>
      </c>
      <c r="L16" s="87">
        <v>114.70099999999999</v>
      </c>
      <c r="M16" s="87">
        <v>112.746</v>
      </c>
      <c r="N16" s="87">
        <v>110.04600000000001</v>
      </c>
      <c r="O16" s="87">
        <v>108.327</v>
      </c>
      <c r="P16" s="87">
        <v>108.419</v>
      </c>
      <c r="Q16" s="87">
        <v>109.65600000000001</v>
      </c>
      <c r="R16" s="87">
        <v>110.624</v>
      </c>
      <c r="S16" s="87">
        <v>111.699</v>
      </c>
      <c r="T16" s="87">
        <v>112.38500000000001</v>
      </c>
      <c r="U16" s="87">
        <v>112.322</v>
      </c>
      <c r="V16" s="87">
        <v>111.883</v>
      </c>
      <c r="W16" s="87">
        <v>111.895</v>
      </c>
      <c r="X16" s="87">
        <v>112.31699999999999</v>
      </c>
      <c r="Y16" s="87">
        <v>112.964</v>
      </c>
      <c r="Z16" s="87">
        <v>113.86799999999999</v>
      </c>
      <c r="AA16" s="87">
        <v>115.178</v>
      </c>
      <c r="AB16" s="68"/>
      <c r="AC16" s="87">
        <f t="shared" si="5"/>
        <v>503.53199999999998</v>
      </c>
      <c r="AD16" s="87">
        <f t="shared" si="6"/>
        <v>579.01099999999997</v>
      </c>
      <c r="AE16" s="87">
        <f t="shared" si="7"/>
        <v>549.19399999999996</v>
      </c>
      <c r="AF16" s="87">
        <f t="shared" si="8"/>
        <v>558.91300000000001</v>
      </c>
      <c r="AG16" s="87">
        <f t="shared" si="9"/>
        <v>566.22199999999998</v>
      </c>
      <c r="AH16" s="68"/>
      <c r="AI16" s="68">
        <f t="shared" si="0"/>
        <v>18.264612938141493</v>
      </c>
      <c r="AJ16" s="68">
        <f t="shared" si="1"/>
        <v>21.002462210795429</v>
      </c>
      <c r="AK16" s="68">
        <f t="shared" si="2"/>
        <v>19.920910365080427</v>
      </c>
      <c r="AL16" s="68">
        <f t="shared" si="3"/>
        <v>20.273447588426308</v>
      </c>
      <c r="AM16" s="68">
        <f t="shared" si="4"/>
        <v>20.538566897556365</v>
      </c>
      <c r="AN16" s="1"/>
      <c r="AO16" s="1"/>
      <c r="AP16" s="96"/>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row>
    <row r="17" spans="1:89">
      <c r="A17" s="18" t="s">
        <v>28</v>
      </c>
      <c r="B17" s="17"/>
      <c r="C17" s="86">
        <v>82.56</v>
      </c>
      <c r="D17" s="86">
        <v>86.840999999999994</v>
      </c>
      <c r="E17" s="86">
        <v>90.200999999999993</v>
      </c>
      <c r="F17" s="86">
        <v>92.745000000000005</v>
      </c>
      <c r="G17" s="86">
        <v>94.58</v>
      </c>
      <c r="H17" s="86">
        <v>95.811000000000007</v>
      </c>
      <c r="I17" s="86">
        <v>96.543000000000006</v>
      </c>
      <c r="J17" s="86">
        <v>96.881</v>
      </c>
      <c r="K17" s="86">
        <v>96.932000000000002</v>
      </c>
      <c r="L17" s="86">
        <v>96.8</v>
      </c>
      <c r="M17" s="86">
        <v>96.575999999999993</v>
      </c>
      <c r="N17" s="86">
        <v>96.350999999999999</v>
      </c>
      <c r="O17" s="86">
        <v>96.304000000000002</v>
      </c>
      <c r="P17" s="86">
        <v>96.569000000000003</v>
      </c>
      <c r="Q17" s="86">
        <v>97.209000000000003</v>
      </c>
      <c r="R17" s="86">
        <v>97.792000000000002</v>
      </c>
      <c r="S17" s="86">
        <v>97.977000000000004</v>
      </c>
      <c r="T17" s="86">
        <v>100.107</v>
      </c>
      <c r="U17" s="86">
        <v>105.17</v>
      </c>
      <c r="V17" s="86">
        <v>111.913</v>
      </c>
      <c r="W17" s="86">
        <v>118.402</v>
      </c>
      <c r="X17" s="86">
        <v>125.392</v>
      </c>
      <c r="Y17" s="86">
        <v>129.65600000000001</v>
      </c>
      <c r="Z17" s="86">
        <v>129.511</v>
      </c>
      <c r="AA17" s="86">
        <v>126.589</v>
      </c>
      <c r="AB17" s="67"/>
      <c r="AC17" s="86">
        <f t="shared" si="5"/>
        <v>446.92699999999996</v>
      </c>
      <c r="AD17" s="86">
        <f t="shared" si="6"/>
        <v>482.96700000000004</v>
      </c>
      <c r="AE17" s="86">
        <f t="shared" si="7"/>
        <v>483.00900000000001</v>
      </c>
      <c r="AF17" s="86">
        <f t="shared" si="8"/>
        <v>512.95899999999995</v>
      </c>
      <c r="AG17" s="86">
        <f t="shared" si="9"/>
        <v>629.54999999999995</v>
      </c>
      <c r="AH17" s="67"/>
      <c r="AI17" s="67">
        <f t="shared" si="0"/>
        <v>17.48943027582245</v>
      </c>
      <c r="AJ17" s="67">
        <f t="shared" si="1"/>
        <v>18.899770369709461</v>
      </c>
      <c r="AK17" s="67">
        <f t="shared" si="2"/>
        <v>18.901413940296123</v>
      </c>
      <c r="AL17" s="67">
        <f t="shared" si="3"/>
        <v>20.073436299117319</v>
      </c>
      <c r="AM17" s="67">
        <f t="shared" si="4"/>
        <v>24.635949115054633</v>
      </c>
      <c r="AN17" s="1"/>
      <c r="AO17" s="1"/>
      <c r="AP17" s="96"/>
      <c r="AQ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row>
    <row r="18" spans="1:89">
      <c r="A18" s="15" t="s">
        <v>27</v>
      </c>
      <c r="B18" s="7"/>
      <c r="C18" s="87">
        <v>4.1849999999999996</v>
      </c>
      <c r="D18" s="87">
        <v>4.415</v>
      </c>
      <c r="E18" s="87">
        <v>4.5780000000000003</v>
      </c>
      <c r="F18" s="87">
        <v>4.681</v>
      </c>
      <c r="G18" s="87">
        <v>4.7329999999999997</v>
      </c>
      <c r="H18" s="87">
        <v>4.7409999999999997</v>
      </c>
      <c r="I18" s="87">
        <v>4.7130000000000001</v>
      </c>
      <c r="J18" s="87">
        <v>4.657</v>
      </c>
      <c r="K18" s="87">
        <v>4.5819999999999999</v>
      </c>
      <c r="L18" s="87">
        <v>4.4950000000000001</v>
      </c>
      <c r="M18" s="87">
        <v>4.3959999999999999</v>
      </c>
      <c r="N18" s="87">
        <v>4.2859999999999996</v>
      </c>
      <c r="O18" s="87">
        <v>4.2110000000000003</v>
      </c>
      <c r="P18" s="87">
        <v>4.1920000000000002</v>
      </c>
      <c r="Q18" s="87">
        <v>4.2169999999999996</v>
      </c>
      <c r="R18" s="87">
        <v>4.234</v>
      </c>
      <c r="S18" s="87">
        <v>4.2370000000000001</v>
      </c>
      <c r="T18" s="87">
        <v>4.3029999999999999</v>
      </c>
      <c r="U18" s="87">
        <v>4.4589999999999996</v>
      </c>
      <c r="V18" s="87">
        <v>4.6660000000000004</v>
      </c>
      <c r="W18" s="87">
        <v>4.8659999999999997</v>
      </c>
      <c r="X18" s="87">
        <v>5.0880000000000001</v>
      </c>
      <c r="Y18" s="87">
        <v>5.2</v>
      </c>
      <c r="Z18" s="87">
        <v>5.1379999999999999</v>
      </c>
      <c r="AA18" s="87">
        <v>4.9660000000000002</v>
      </c>
      <c r="AB18" s="68"/>
      <c r="AC18" s="87">
        <f t="shared" si="5"/>
        <v>22.592000000000002</v>
      </c>
      <c r="AD18" s="87">
        <f t="shared" si="6"/>
        <v>23.188000000000002</v>
      </c>
      <c r="AE18" s="87">
        <f t="shared" si="7"/>
        <v>21.302</v>
      </c>
      <c r="AF18" s="87">
        <f t="shared" si="8"/>
        <v>21.899000000000001</v>
      </c>
      <c r="AG18" s="87">
        <f t="shared" si="9"/>
        <v>25.258000000000003</v>
      </c>
      <c r="AH18" s="68"/>
      <c r="AI18" s="68">
        <f t="shared" si="0"/>
        <v>19.77608347412005</v>
      </c>
      <c r="AJ18" s="68">
        <f t="shared" si="1"/>
        <v>20.297796724411103</v>
      </c>
      <c r="AK18" s="68">
        <f t="shared" si="2"/>
        <v>18.646871908892759</v>
      </c>
      <c r="AL18" s="68">
        <f t="shared" si="3"/>
        <v>19.169460516986316</v>
      </c>
      <c r="AM18" s="68">
        <f t="shared" si="4"/>
        <v>22.109787375589775</v>
      </c>
      <c r="AN18" s="1"/>
      <c r="AO18" s="1"/>
      <c r="AP18" s="96"/>
      <c r="AQ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row>
    <row r="19" spans="1:89">
      <c r="A19" s="18" t="s">
        <v>26</v>
      </c>
      <c r="B19" s="17"/>
      <c r="C19" s="86">
        <v>66.650000000000006</v>
      </c>
      <c r="D19" s="86">
        <v>69.373999999999995</v>
      </c>
      <c r="E19" s="86">
        <v>71.3</v>
      </c>
      <c r="F19" s="86">
        <v>72.501000000000005</v>
      </c>
      <c r="G19" s="86">
        <v>73.05</v>
      </c>
      <c r="H19" s="86">
        <v>73.016999999999996</v>
      </c>
      <c r="I19" s="86">
        <v>72.475999999999999</v>
      </c>
      <c r="J19" s="86">
        <v>71.5</v>
      </c>
      <c r="K19" s="86">
        <v>70.159000000000006</v>
      </c>
      <c r="L19" s="86">
        <v>68.527000000000001</v>
      </c>
      <c r="M19" s="86">
        <v>66.647999999999996</v>
      </c>
      <c r="N19" s="86">
        <v>64.564999999999998</v>
      </c>
      <c r="O19" s="86">
        <v>62.493000000000002</v>
      </c>
      <c r="P19" s="86">
        <v>60.561</v>
      </c>
      <c r="Q19" s="86">
        <v>58.756999999999998</v>
      </c>
      <c r="R19" s="86">
        <v>56.984999999999999</v>
      </c>
      <c r="S19" s="86">
        <v>55.320999999999998</v>
      </c>
      <c r="T19" s="86">
        <v>53.819000000000003</v>
      </c>
      <c r="U19" s="86">
        <v>52.515000000000001</v>
      </c>
      <c r="V19" s="86">
        <v>51.465000000000003</v>
      </c>
      <c r="W19" s="86">
        <v>50.64</v>
      </c>
      <c r="X19" s="86">
        <v>49.991999999999997</v>
      </c>
      <c r="Y19" s="86">
        <v>50.03</v>
      </c>
      <c r="Z19" s="86">
        <v>50.984999999999999</v>
      </c>
      <c r="AA19" s="86">
        <v>52.628</v>
      </c>
      <c r="AB19" s="67"/>
      <c r="AC19" s="86">
        <f t="shared" si="5"/>
        <v>352.87500000000006</v>
      </c>
      <c r="AD19" s="86">
        <f t="shared" si="6"/>
        <v>355.67899999999997</v>
      </c>
      <c r="AE19" s="86">
        <f t="shared" si="7"/>
        <v>313.024</v>
      </c>
      <c r="AF19" s="86">
        <f t="shared" si="8"/>
        <v>270.10500000000002</v>
      </c>
      <c r="AG19" s="86">
        <f t="shared" si="9"/>
        <v>254.27499999999998</v>
      </c>
      <c r="AH19" s="67"/>
      <c r="AI19" s="67">
        <f t="shared" si="0"/>
        <v>22.825652443339344</v>
      </c>
      <c r="AJ19" s="67">
        <f t="shared" si="1"/>
        <v>23.007028651489883</v>
      </c>
      <c r="AK19" s="67">
        <f t="shared" si="2"/>
        <v>20.247898067088496</v>
      </c>
      <c r="AL19" s="67">
        <f t="shared" si="3"/>
        <v>17.471690692761381</v>
      </c>
      <c r="AM19" s="67">
        <f t="shared" si="4"/>
        <v>16.447730145320893</v>
      </c>
      <c r="AN19" s="1"/>
      <c r="AO19" s="1"/>
      <c r="AP19" s="96"/>
      <c r="AQ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row>
    <row r="20" spans="1:89">
      <c r="A20" s="15" t="s">
        <v>25</v>
      </c>
      <c r="B20" s="7">
        <v>1</v>
      </c>
      <c r="C20" s="87">
        <v>173.08600000000001</v>
      </c>
      <c r="D20" s="87">
        <v>169.54900000000001</v>
      </c>
      <c r="E20" s="87">
        <v>166.00399999999999</v>
      </c>
      <c r="F20" s="87">
        <v>162.46899999999999</v>
      </c>
      <c r="G20" s="87">
        <v>158.96299999999999</v>
      </c>
      <c r="H20" s="87">
        <v>155.505</v>
      </c>
      <c r="I20" s="87">
        <v>152.114</v>
      </c>
      <c r="J20" s="87">
        <v>148.809</v>
      </c>
      <c r="K20" s="87">
        <v>145.607</v>
      </c>
      <c r="L20" s="87">
        <v>142.529</v>
      </c>
      <c r="M20" s="87">
        <v>139.52500000000001</v>
      </c>
      <c r="N20" s="87">
        <v>136.54599999999999</v>
      </c>
      <c r="O20" s="87">
        <v>133.94900000000001</v>
      </c>
      <c r="P20" s="87">
        <v>131.887</v>
      </c>
      <c r="Q20" s="87">
        <v>130.17699999999999</v>
      </c>
      <c r="R20" s="87">
        <v>128.565</v>
      </c>
      <c r="S20" s="87">
        <v>127.2</v>
      </c>
      <c r="T20" s="87">
        <v>125.443</v>
      </c>
      <c r="U20" s="87">
        <v>122.979</v>
      </c>
      <c r="V20" s="87">
        <v>120.157</v>
      </c>
      <c r="W20" s="87">
        <v>117.56699999999999</v>
      </c>
      <c r="X20" s="87">
        <v>115.004</v>
      </c>
      <c r="Y20" s="87">
        <v>113.191</v>
      </c>
      <c r="Z20" s="87">
        <v>112.517</v>
      </c>
      <c r="AA20" s="87">
        <v>112.605</v>
      </c>
      <c r="AB20" s="68"/>
      <c r="AC20" s="87">
        <f t="shared" si="5"/>
        <v>830.07099999999991</v>
      </c>
      <c r="AD20" s="87">
        <f t="shared" si="6"/>
        <v>744.56399999999996</v>
      </c>
      <c r="AE20" s="87">
        <f t="shared" si="7"/>
        <v>672.08400000000006</v>
      </c>
      <c r="AF20" s="87">
        <f t="shared" si="8"/>
        <v>624.34399999999994</v>
      </c>
      <c r="AG20" s="87">
        <f t="shared" si="9"/>
        <v>570.88400000000001</v>
      </c>
      <c r="AH20" s="68"/>
      <c r="AI20" s="68">
        <f t="shared" si="0"/>
        <v>24.116321372757916</v>
      </c>
      <c r="AJ20" s="68">
        <f t="shared" si="1"/>
        <v>21.632058831818153</v>
      </c>
      <c r="AK20" s="68">
        <f t="shared" si="2"/>
        <v>19.526273937396478</v>
      </c>
      <c r="AL20" s="68">
        <f t="shared" si="3"/>
        <v>18.13926826880251</v>
      </c>
      <c r="AM20" s="68">
        <f t="shared" si="4"/>
        <v>16.586077589224935</v>
      </c>
      <c r="AN20" s="1"/>
      <c r="AO20" s="1"/>
      <c r="AP20" s="96"/>
      <c r="AQ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row>
    <row r="21" spans="1:89">
      <c r="A21" s="18" t="s">
        <v>24</v>
      </c>
      <c r="B21" s="17"/>
      <c r="C21" s="86">
        <v>469.05399999999997</v>
      </c>
      <c r="D21" s="86">
        <v>494.233</v>
      </c>
      <c r="E21" s="86">
        <v>514.87199999999996</v>
      </c>
      <c r="F21" s="86">
        <v>531.375</v>
      </c>
      <c r="G21" s="86">
        <v>544.15</v>
      </c>
      <c r="H21" s="86">
        <v>553.60299999999995</v>
      </c>
      <c r="I21" s="86">
        <v>560.14</v>
      </c>
      <c r="J21" s="86">
        <v>564.16700000000003</v>
      </c>
      <c r="K21" s="86">
        <v>566.09</v>
      </c>
      <c r="L21" s="86">
        <v>566.31600000000003</v>
      </c>
      <c r="M21" s="86">
        <v>565.07500000000005</v>
      </c>
      <c r="N21" s="86">
        <v>562.6</v>
      </c>
      <c r="O21" s="86">
        <v>560.16899999999998</v>
      </c>
      <c r="P21" s="86">
        <v>558.53800000000001</v>
      </c>
      <c r="Q21" s="86">
        <v>557.58900000000006</v>
      </c>
      <c r="R21" s="86">
        <v>556.27099999999996</v>
      </c>
      <c r="S21" s="86">
        <v>554.58100000000002</v>
      </c>
      <c r="T21" s="86">
        <v>554.97299999999996</v>
      </c>
      <c r="U21" s="86">
        <v>558.5</v>
      </c>
      <c r="V21" s="86">
        <v>564.16300000000001</v>
      </c>
      <c r="W21" s="86">
        <v>570.11</v>
      </c>
      <c r="X21" s="86">
        <v>576.95000000000005</v>
      </c>
      <c r="Y21" s="86">
        <v>583.03200000000004</v>
      </c>
      <c r="Z21" s="86">
        <v>587.42499999999995</v>
      </c>
      <c r="AA21" s="86">
        <v>591.08000000000004</v>
      </c>
      <c r="AB21" s="67"/>
      <c r="AC21" s="86">
        <f t="shared" si="5"/>
        <v>2553.6840000000002</v>
      </c>
      <c r="AD21" s="86">
        <f t="shared" si="6"/>
        <v>2810.3159999999998</v>
      </c>
      <c r="AE21" s="86">
        <f t="shared" si="7"/>
        <v>2803.971</v>
      </c>
      <c r="AF21" s="86">
        <f t="shared" si="8"/>
        <v>2788.4879999999998</v>
      </c>
      <c r="AG21" s="86">
        <f t="shared" si="9"/>
        <v>2908.5969999999998</v>
      </c>
      <c r="AH21" s="67"/>
      <c r="AI21" s="67">
        <f t="shared" si="0"/>
        <v>18.418129721221469</v>
      </c>
      <c r="AJ21" s="67">
        <f t="shared" si="1"/>
        <v>20.269056251918492</v>
      </c>
      <c r="AK21" s="67">
        <f t="shared" si="2"/>
        <v>20.223293724886506</v>
      </c>
      <c r="AL21" s="67">
        <f t="shared" si="3"/>
        <v>20.111624504077014</v>
      </c>
      <c r="AM21" s="67">
        <f t="shared" si="4"/>
        <v>20.977895797896526</v>
      </c>
      <c r="AN21" s="1"/>
      <c r="AO21" s="1"/>
      <c r="AP21" s="96"/>
      <c r="AQ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row>
    <row r="22" spans="1:89">
      <c r="A22" s="15" t="s">
        <v>23</v>
      </c>
      <c r="B22" s="7"/>
      <c r="C22" s="87">
        <v>1054.8140000000001</v>
      </c>
      <c r="D22" s="87">
        <v>1069.6300000000001</v>
      </c>
      <c r="E22" s="87">
        <v>1081.5740000000001</v>
      </c>
      <c r="F22" s="87">
        <v>1091.0509999999999</v>
      </c>
      <c r="G22" s="87">
        <v>1098.4680000000001</v>
      </c>
      <c r="H22" s="87">
        <v>1104.232</v>
      </c>
      <c r="I22" s="87">
        <v>1108.749</v>
      </c>
      <c r="J22" s="87">
        <v>1112.425</v>
      </c>
      <c r="K22" s="87">
        <v>1115.665</v>
      </c>
      <c r="L22" s="87">
        <v>1118.8779999999999</v>
      </c>
      <c r="M22" s="87">
        <v>1121.502</v>
      </c>
      <c r="N22" s="87">
        <v>1122.9780000000001</v>
      </c>
      <c r="O22" s="87">
        <v>1128.5429999999999</v>
      </c>
      <c r="P22" s="87">
        <v>1140.5360000000001</v>
      </c>
      <c r="Q22" s="87">
        <v>1156.4639999999999</v>
      </c>
      <c r="R22" s="87">
        <v>1172.47</v>
      </c>
      <c r="S22" s="87">
        <v>1190.4929999999999</v>
      </c>
      <c r="T22" s="87">
        <v>1203.2739999999999</v>
      </c>
      <c r="U22" s="87">
        <v>1207.1880000000001</v>
      </c>
      <c r="V22" s="87">
        <v>1206.2719999999999</v>
      </c>
      <c r="W22" s="87">
        <v>1207.838</v>
      </c>
      <c r="X22" s="87">
        <v>1209.9970000000001</v>
      </c>
      <c r="Y22" s="87">
        <v>1218.8320000000001</v>
      </c>
      <c r="Z22" s="87">
        <v>1237.973</v>
      </c>
      <c r="AA22" s="87">
        <v>1264.4079999999999</v>
      </c>
      <c r="AB22" s="68"/>
      <c r="AC22" s="87">
        <f t="shared" si="5"/>
        <v>5395.5370000000003</v>
      </c>
      <c r="AD22" s="87">
        <f t="shared" si="6"/>
        <v>5559.9489999999996</v>
      </c>
      <c r="AE22" s="87">
        <f t="shared" si="7"/>
        <v>5670.0230000000001</v>
      </c>
      <c r="AF22" s="87">
        <f t="shared" si="8"/>
        <v>5979.6969999999992</v>
      </c>
      <c r="AG22" s="87">
        <f t="shared" si="9"/>
        <v>6139.0480000000007</v>
      </c>
      <c r="AH22" s="68"/>
      <c r="AI22" s="68">
        <f t="shared" si="0"/>
        <v>18.770836773151252</v>
      </c>
      <c r="AJ22" s="68">
        <f t="shared" si="1"/>
        <v>19.342818916086671</v>
      </c>
      <c r="AK22" s="68">
        <f t="shared" si="2"/>
        <v>19.725761538288662</v>
      </c>
      <c r="AL22" s="68">
        <f t="shared" si="3"/>
        <v>20.803103813374317</v>
      </c>
      <c r="AM22" s="68">
        <f t="shared" si="4"/>
        <v>21.357478959099097</v>
      </c>
      <c r="AN22" s="1"/>
      <c r="AO22" s="1"/>
      <c r="AP22" s="96"/>
      <c r="AQ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row>
    <row r="23" spans="1:89">
      <c r="A23" s="18" t="s">
        <v>22</v>
      </c>
      <c r="B23" s="17"/>
      <c r="C23" s="86">
        <v>441.85500000000002</v>
      </c>
      <c r="D23" s="86">
        <v>445.02</v>
      </c>
      <c r="E23" s="86">
        <v>447.12900000000002</v>
      </c>
      <c r="F23" s="86">
        <v>448.58699999999999</v>
      </c>
      <c r="G23" s="86">
        <v>449.80099999999999</v>
      </c>
      <c r="H23" s="86">
        <v>451.18</v>
      </c>
      <c r="I23" s="86">
        <v>453.13</v>
      </c>
      <c r="J23" s="86">
        <v>456.05900000000003</v>
      </c>
      <c r="K23" s="86">
        <v>460.37200000000001</v>
      </c>
      <c r="L23" s="86">
        <v>466.47899999999998</v>
      </c>
      <c r="M23" s="86">
        <v>473.28800000000001</v>
      </c>
      <c r="N23" s="86">
        <v>479.70800000000003</v>
      </c>
      <c r="O23" s="86">
        <v>493.63600000000002</v>
      </c>
      <c r="P23" s="86">
        <v>518.47199999999998</v>
      </c>
      <c r="Q23" s="86">
        <v>550.13199999999995</v>
      </c>
      <c r="R23" s="86">
        <v>580.37099999999998</v>
      </c>
      <c r="S23" s="86">
        <v>609.93100000000004</v>
      </c>
      <c r="T23" s="86">
        <v>637.54899999999998</v>
      </c>
      <c r="U23" s="86">
        <v>661.46600000000001</v>
      </c>
      <c r="V23" s="86">
        <v>681.59299999999996</v>
      </c>
      <c r="W23" s="86">
        <v>702.16399999999999</v>
      </c>
      <c r="X23" s="86">
        <v>725.40599999999995</v>
      </c>
      <c r="Y23" s="86">
        <v>733.63800000000003</v>
      </c>
      <c r="Z23" s="86">
        <v>719.46900000000005</v>
      </c>
      <c r="AA23" s="86">
        <v>692.096</v>
      </c>
      <c r="AB23" s="67"/>
      <c r="AC23" s="86">
        <f t="shared" si="5"/>
        <v>2232.3919999999998</v>
      </c>
      <c r="AD23" s="86">
        <f t="shared" si="6"/>
        <v>2287.2199999999998</v>
      </c>
      <c r="AE23" s="86">
        <f t="shared" si="7"/>
        <v>2515.2359999999999</v>
      </c>
      <c r="AF23" s="86">
        <f t="shared" si="8"/>
        <v>3170.91</v>
      </c>
      <c r="AG23" s="86">
        <f t="shared" si="9"/>
        <v>3572.7730000000001</v>
      </c>
      <c r="AH23" s="67"/>
      <c r="AI23" s="67">
        <f t="shared" si="0"/>
        <v>16.201959410622223</v>
      </c>
      <c r="AJ23" s="67">
        <f t="shared" si="1"/>
        <v>16.599882817696603</v>
      </c>
      <c r="AK23" s="67">
        <f t="shared" si="2"/>
        <v>18.254747186038919</v>
      </c>
      <c r="AL23" s="67">
        <f t="shared" si="3"/>
        <v>23.01341122649432</v>
      </c>
      <c r="AM23" s="67">
        <f t="shared" si="4"/>
        <v>25.929999359147942</v>
      </c>
      <c r="AN23" s="1"/>
      <c r="AO23" s="1"/>
      <c r="AP23" s="96"/>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row>
    <row r="24" spans="1:89">
      <c r="A24" s="15" t="s">
        <v>5</v>
      </c>
      <c r="B24" s="7"/>
      <c r="C24" s="87">
        <v>17.934999999999999</v>
      </c>
      <c r="D24" s="87">
        <v>19.420000000000002</v>
      </c>
      <c r="E24" s="87">
        <v>20.513999999999999</v>
      </c>
      <c r="F24" s="87">
        <v>21.256</v>
      </c>
      <c r="G24" s="87">
        <v>21.686</v>
      </c>
      <c r="H24" s="87">
        <v>21.844999999999999</v>
      </c>
      <c r="I24" s="87">
        <v>21.773</v>
      </c>
      <c r="J24" s="87">
        <v>21.509</v>
      </c>
      <c r="K24" s="87">
        <v>21.094999999999999</v>
      </c>
      <c r="L24" s="87">
        <v>20.57</v>
      </c>
      <c r="M24" s="87">
        <v>19.994</v>
      </c>
      <c r="N24" s="87">
        <v>19.428000000000001</v>
      </c>
      <c r="O24" s="87">
        <v>18.812000000000001</v>
      </c>
      <c r="P24" s="87">
        <v>18.145</v>
      </c>
      <c r="Q24" s="87">
        <v>17.527000000000001</v>
      </c>
      <c r="R24" s="87">
        <v>16.963999999999999</v>
      </c>
      <c r="S24" s="87">
        <v>16.34</v>
      </c>
      <c r="T24" s="87">
        <v>16.475000000000001</v>
      </c>
      <c r="U24" s="87">
        <v>17.742000000000001</v>
      </c>
      <c r="V24" s="87">
        <v>19.733000000000001</v>
      </c>
      <c r="W24" s="87">
        <v>21.643999999999998</v>
      </c>
      <c r="X24" s="87">
        <v>23.61</v>
      </c>
      <c r="Y24" s="87">
        <v>25.326000000000001</v>
      </c>
      <c r="Z24" s="87">
        <v>26.550999999999998</v>
      </c>
      <c r="AA24" s="87">
        <v>27.408000000000001</v>
      </c>
      <c r="AB24" s="68"/>
      <c r="AC24" s="87">
        <f t="shared" si="5"/>
        <v>100.81100000000001</v>
      </c>
      <c r="AD24" s="87">
        <f t="shared" ref="AD24:AD25" si="10">SUM(H24:L24)</f>
        <v>106.792</v>
      </c>
      <c r="AE24" s="87">
        <f t="shared" ref="AE24:AE25" si="11">SUM(M24:Q24)</f>
        <v>93.905999999999992</v>
      </c>
      <c r="AF24" s="87">
        <f t="shared" ref="AF24:AF25" si="12">SUM(R24:V24)</f>
        <v>87.254000000000005</v>
      </c>
      <c r="AG24" s="87">
        <f t="shared" ref="AG24:AG25" si="13">SUM(W24:AA24)</f>
        <v>124.539</v>
      </c>
      <c r="AH24" s="68"/>
      <c r="AI24" s="68">
        <f t="shared" ref="AI24:AI25" si="14">(AC24/(SUM($AC24:$AG24)))*100</f>
        <v>19.63970528071194</v>
      </c>
      <c r="AJ24" s="68">
        <f t="shared" ref="AJ24:AJ25" si="15">(AD24/(SUM($AC24:$AG24)))*100</f>
        <v>20.80490627349981</v>
      </c>
      <c r="AK24" s="68">
        <f t="shared" ref="AK24:AK25" si="16">(AE24/(SUM($AC24:$AG24)))*100</f>
        <v>18.294493300240404</v>
      </c>
      <c r="AL24" s="68">
        <f t="shared" ref="AL24:AL25" si="17">(AF24/(SUM($AC24:$AG24)))*100</f>
        <v>16.998570042587016</v>
      </c>
      <c r="AM24" s="68">
        <f t="shared" ref="AM24:AM25" si="18">(AG24/(SUM($AC24:$AG24)))*100</f>
        <v>24.26232510296083</v>
      </c>
      <c r="AN24" s="1"/>
      <c r="AO24" s="1"/>
      <c r="AP24" s="96"/>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row>
    <row r="25" spans="1:89">
      <c r="A25" s="18" t="s">
        <v>21</v>
      </c>
      <c r="B25" s="17"/>
      <c r="C25" s="86">
        <v>6.5460000000000003</v>
      </c>
      <c r="D25" s="86">
        <v>6.3840000000000003</v>
      </c>
      <c r="E25" s="86">
        <v>6.2530000000000001</v>
      </c>
      <c r="F25" s="86">
        <v>6.1520000000000001</v>
      </c>
      <c r="G25" s="86">
        <v>6.077</v>
      </c>
      <c r="H25" s="86">
        <v>6.0279999999999996</v>
      </c>
      <c r="I25" s="86">
        <v>6.0030000000000001</v>
      </c>
      <c r="J25" s="86">
        <v>6</v>
      </c>
      <c r="K25" s="86">
        <v>6.0170000000000003</v>
      </c>
      <c r="L25" s="86">
        <v>6.0519999999999996</v>
      </c>
      <c r="M25" s="86">
        <v>6.1020000000000003</v>
      </c>
      <c r="N25" s="86">
        <v>6.165</v>
      </c>
      <c r="O25" s="86">
        <v>6.2450000000000001</v>
      </c>
      <c r="P25" s="86">
        <v>6.343</v>
      </c>
      <c r="Q25" s="86">
        <v>6.4530000000000003</v>
      </c>
      <c r="R25" s="86">
        <v>6.5720000000000001</v>
      </c>
      <c r="S25" s="86">
        <v>6.7050000000000001</v>
      </c>
      <c r="T25" s="86">
        <v>6.8170000000000002</v>
      </c>
      <c r="U25" s="86">
        <v>6.8929999999999998</v>
      </c>
      <c r="V25" s="86">
        <v>6.9489999999999998</v>
      </c>
      <c r="W25" s="86">
        <v>7.016</v>
      </c>
      <c r="X25" s="86">
        <v>7.0880000000000001</v>
      </c>
      <c r="Y25" s="86">
        <v>7.1820000000000004</v>
      </c>
      <c r="Z25" s="86">
        <v>7.31</v>
      </c>
      <c r="AA25" s="86">
        <v>7.4630000000000001</v>
      </c>
      <c r="AB25" s="67"/>
      <c r="AC25" s="86">
        <f t="shared" si="5"/>
        <v>31.411999999999999</v>
      </c>
      <c r="AD25" s="86">
        <f t="shared" si="10"/>
        <v>30.099999999999998</v>
      </c>
      <c r="AE25" s="86">
        <f t="shared" si="11"/>
        <v>31.308</v>
      </c>
      <c r="AF25" s="86">
        <f t="shared" si="12"/>
        <v>33.936</v>
      </c>
      <c r="AG25" s="86">
        <f t="shared" si="13"/>
        <v>36.058999999999997</v>
      </c>
      <c r="AH25" s="67"/>
      <c r="AI25" s="67">
        <f t="shared" si="14"/>
        <v>19.293062678500139</v>
      </c>
      <c r="AJ25" s="67">
        <f t="shared" si="15"/>
        <v>18.48724011915364</v>
      </c>
      <c r="AK25" s="67">
        <f t="shared" si="16"/>
        <v>19.229186500015356</v>
      </c>
      <c r="AL25" s="67">
        <f t="shared" si="17"/>
        <v>20.84328839480392</v>
      </c>
      <c r="AM25" s="67">
        <f t="shared" si="18"/>
        <v>22.147222307526945</v>
      </c>
      <c r="AN25" s="1"/>
      <c r="AO25" s="1"/>
      <c r="AP25" s="96"/>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row>
    <row r="26" spans="1:89">
      <c r="A26" s="15" t="s">
        <v>20</v>
      </c>
      <c r="B26" s="7"/>
      <c r="C26" s="87">
        <v>2353.9969999999998</v>
      </c>
      <c r="D26" s="87">
        <v>2322.4870000000001</v>
      </c>
      <c r="E26" s="87">
        <v>2299.223</v>
      </c>
      <c r="F26" s="87">
        <v>2283.3490000000002</v>
      </c>
      <c r="G26" s="87">
        <v>2274.009</v>
      </c>
      <c r="H26" s="87">
        <v>2270.348</v>
      </c>
      <c r="I26" s="87">
        <v>2271.5100000000002</v>
      </c>
      <c r="J26" s="87">
        <v>2276.64</v>
      </c>
      <c r="K26" s="87">
        <v>2284.8809999999999</v>
      </c>
      <c r="L26" s="87">
        <v>2295.3789999999999</v>
      </c>
      <c r="M26" s="87">
        <v>2307.402</v>
      </c>
      <c r="N26" s="87">
        <v>2320.2220000000002</v>
      </c>
      <c r="O26" s="87">
        <v>2332.3539999999998</v>
      </c>
      <c r="P26" s="87">
        <v>2342.6930000000002</v>
      </c>
      <c r="Q26" s="87">
        <v>2350.7600000000002</v>
      </c>
      <c r="R26" s="87">
        <v>2357.7869999999998</v>
      </c>
      <c r="S26" s="87">
        <v>2364.2550000000001</v>
      </c>
      <c r="T26" s="87">
        <v>2362.627</v>
      </c>
      <c r="U26" s="87">
        <v>2349.4969999999998</v>
      </c>
      <c r="V26" s="87">
        <v>2328.1469999999999</v>
      </c>
      <c r="W26" s="87">
        <v>2305.509</v>
      </c>
      <c r="X26" s="87">
        <v>2280.5010000000002</v>
      </c>
      <c r="Y26" s="87">
        <v>2254.163</v>
      </c>
      <c r="Z26" s="87">
        <v>2227.8130000000001</v>
      </c>
      <c r="AA26" s="87">
        <v>2200.991</v>
      </c>
      <c r="AB26" s="68"/>
      <c r="AC26" s="87">
        <f t="shared" si="5"/>
        <v>11533.065000000001</v>
      </c>
      <c r="AD26" s="87">
        <f t="shared" si="6"/>
        <v>11398.757999999998</v>
      </c>
      <c r="AE26" s="87">
        <f t="shared" si="7"/>
        <v>11653.430999999999</v>
      </c>
      <c r="AF26" s="87">
        <f t="shared" si="8"/>
        <v>11762.312999999998</v>
      </c>
      <c r="AG26" s="87">
        <f t="shared" si="9"/>
        <v>11268.977000000001</v>
      </c>
      <c r="AH26" s="68"/>
      <c r="AI26" s="68">
        <f t="shared" ref="AI26:AI39" si="19">(AC26/(SUM($AC26:$AG26)))*100</f>
        <v>20.016932983693021</v>
      </c>
      <c r="AJ26" s="68">
        <f t="shared" ref="AJ26:AJ39" si="20">(AD26/(SUM($AC26:$AG26)))*100</f>
        <v>19.783828061606748</v>
      </c>
      <c r="AK26" s="68">
        <f t="shared" ref="AK26:AK39" si="21">(AE26/(SUM($AC26:$AG26)))*100</f>
        <v>20.22584173045853</v>
      </c>
      <c r="AL26" s="68">
        <f t="shared" ref="AL26:AL39" si="22">(AF26/(SUM($AC26:$AG26)))*100</f>
        <v>20.414818702072793</v>
      </c>
      <c r="AM26" s="68">
        <f t="shared" ref="AM26:AM39" si="23">(AG26/(SUM($AC26:$AG26)))*100</f>
        <v>19.558578522168911</v>
      </c>
      <c r="AN26" s="1"/>
      <c r="AO26" s="1"/>
      <c r="AP26" s="96"/>
      <c r="AQ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row>
    <row r="27" spans="1:89">
      <c r="A27" s="18" t="s">
        <v>19</v>
      </c>
      <c r="B27" s="17"/>
      <c r="C27" s="86">
        <v>179.536</v>
      </c>
      <c r="D27" s="86">
        <v>177.65700000000001</v>
      </c>
      <c r="E27" s="86">
        <v>177.04300000000001</v>
      </c>
      <c r="F27" s="86">
        <v>177.524</v>
      </c>
      <c r="G27" s="86">
        <v>178.929</v>
      </c>
      <c r="H27" s="86">
        <v>181.08600000000001</v>
      </c>
      <c r="I27" s="86">
        <v>183.82499999999999</v>
      </c>
      <c r="J27" s="86">
        <v>186.97399999999999</v>
      </c>
      <c r="K27" s="86">
        <v>190.364</v>
      </c>
      <c r="L27" s="86">
        <v>193.821</v>
      </c>
      <c r="M27" s="86">
        <v>197.55799999999999</v>
      </c>
      <c r="N27" s="86">
        <v>201.786</v>
      </c>
      <c r="O27" s="86">
        <v>204.423</v>
      </c>
      <c r="P27" s="86">
        <v>204.53200000000001</v>
      </c>
      <c r="Q27" s="86">
        <v>203.09100000000001</v>
      </c>
      <c r="R27" s="86">
        <v>201.84</v>
      </c>
      <c r="S27" s="86">
        <v>200.23</v>
      </c>
      <c r="T27" s="86">
        <v>199.989</v>
      </c>
      <c r="U27" s="86">
        <v>202.08500000000001</v>
      </c>
      <c r="V27" s="86">
        <v>205.59299999999999</v>
      </c>
      <c r="W27" s="86">
        <v>208.60400000000001</v>
      </c>
      <c r="X27" s="86">
        <v>211.49</v>
      </c>
      <c r="Y27" s="86">
        <v>213.661</v>
      </c>
      <c r="Z27" s="86">
        <v>214.62799999999999</v>
      </c>
      <c r="AA27" s="86">
        <v>214.70400000000001</v>
      </c>
      <c r="AB27" s="67"/>
      <c r="AC27" s="86">
        <f t="shared" si="5"/>
        <v>890.68899999999996</v>
      </c>
      <c r="AD27" s="86">
        <f t="shared" si="6"/>
        <v>936.07</v>
      </c>
      <c r="AE27" s="86">
        <f t="shared" si="7"/>
        <v>1011.3900000000001</v>
      </c>
      <c r="AF27" s="86">
        <f t="shared" si="8"/>
        <v>1009.737</v>
      </c>
      <c r="AG27" s="86">
        <f t="shared" si="9"/>
        <v>1063.087</v>
      </c>
      <c r="AH27" s="67"/>
      <c r="AI27" s="67">
        <f t="shared" si="19"/>
        <v>18.136711401182616</v>
      </c>
      <c r="AJ27" s="67">
        <f t="shared" si="20"/>
        <v>19.060784899448642</v>
      </c>
      <c r="AK27" s="67">
        <f t="shared" si="21"/>
        <v>20.594493189027922</v>
      </c>
      <c r="AL27" s="67">
        <f t="shared" si="22"/>
        <v>20.560833871414076</v>
      </c>
      <c r="AM27" s="67">
        <f t="shared" si="23"/>
        <v>21.647176638926744</v>
      </c>
      <c r="AN27" s="1"/>
      <c r="AO27" s="1"/>
      <c r="AP27" s="96"/>
      <c r="AQ27" s="1"/>
      <c r="AR27" s="1"/>
      <c r="AS27" s="1"/>
      <c r="AT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row>
    <row r="28" spans="1:89">
      <c r="A28" s="15" t="s">
        <v>18</v>
      </c>
      <c r="B28" s="7"/>
      <c r="C28" s="87">
        <v>57.765999999999998</v>
      </c>
      <c r="D28" s="87">
        <v>60.529000000000003</v>
      </c>
      <c r="E28" s="87">
        <v>62.462000000000003</v>
      </c>
      <c r="F28" s="87">
        <v>63.668999999999997</v>
      </c>
      <c r="G28" s="87">
        <v>64.254000000000005</v>
      </c>
      <c r="H28" s="87">
        <v>64.322999999999993</v>
      </c>
      <c r="I28" s="87">
        <v>63.98</v>
      </c>
      <c r="J28" s="87">
        <v>63.329000000000001</v>
      </c>
      <c r="K28" s="87">
        <v>62.475999999999999</v>
      </c>
      <c r="L28" s="87">
        <v>61.524999999999999</v>
      </c>
      <c r="M28" s="87">
        <v>60.408999999999999</v>
      </c>
      <c r="N28" s="87">
        <v>59.064</v>
      </c>
      <c r="O28" s="87">
        <v>58.445999999999998</v>
      </c>
      <c r="P28" s="87">
        <v>59.003</v>
      </c>
      <c r="Q28" s="87">
        <v>60.326000000000001</v>
      </c>
      <c r="R28" s="87">
        <v>61.494999999999997</v>
      </c>
      <c r="S28" s="87">
        <v>62.61</v>
      </c>
      <c r="T28" s="87">
        <v>63.787999999999997</v>
      </c>
      <c r="U28" s="87">
        <v>64.965999999999994</v>
      </c>
      <c r="V28" s="87">
        <v>66.072999999999993</v>
      </c>
      <c r="W28" s="87">
        <v>67.159000000000006</v>
      </c>
      <c r="X28" s="87">
        <v>68.289000000000001</v>
      </c>
      <c r="Y28" s="87">
        <v>68.745000000000005</v>
      </c>
      <c r="Z28" s="87">
        <v>68.197999999999993</v>
      </c>
      <c r="AA28" s="87">
        <v>66.97</v>
      </c>
      <c r="AB28" s="68"/>
      <c r="AC28" s="87">
        <f t="shared" si="5"/>
        <v>308.68</v>
      </c>
      <c r="AD28" s="87">
        <f t="shared" si="6"/>
        <v>315.63299999999998</v>
      </c>
      <c r="AE28" s="87">
        <f t="shared" si="7"/>
        <v>297.24799999999999</v>
      </c>
      <c r="AF28" s="87">
        <f t="shared" si="8"/>
        <v>318.93199999999996</v>
      </c>
      <c r="AG28" s="87">
        <f t="shared" si="9"/>
        <v>339.36099999999999</v>
      </c>
      <c r="AH28" s="68"/>
      <c r="AI28" s="68">
        <f t="shared" si="19"/>
        <v>19.538514318411703</v>
      </c>
      <c r="AJ28" s="68">
        <f t="shared" si="20"/>
        <v>19.978618277385127</v>
      </c>
      <c r="AK28" s="68">
        <f t="shared" si="21"/>
        <v>18.814903149278354</v>
      </c>
      <c r="AL28" s="68">
        <f t="shared" si="22"/>
        <v>20.187435041465857</v>
      </c>
      <c r="AM28" s="68">
        <f t="shared" si="23"/>
        <v>21.480529213458968</v>
      </c>
      <c r="AN28" s="1"/>
      <c r="AO28" s="1"/>
      <c r="AP28" s="96"/>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row>
    <row r="29" spans="1:89">
      <c r="A29" s="18" t="s">
        <v>17</v>
      </c>
      <c r="B29" s="17"/>
      <c r="C29" s="86">
        <v>58.247999999999998</v>
      </c>
      <c r="D29" s="86">
        <v>60.652000000000001</v>
      </c>
      <c r="E29" s="86">
        <v>62.38</v>
      </c>
      <c r="F29" s="86">
        <v>63.518000000000001</v>
      </c>
      <c r="G29" s="86">
        <v>64.147999999999996</v>
      </c>
      <c r="H29" s="86">
        <v>64.356999999999999</v>
      </c>
      <c r="I29" s="86">
        <v>64.227000000000004</v>
      </c>
      <c r="J29" s="86">
        <v>63.844000000000001</v>
      </c>
      <c r="K29" s="86">
        <v>63.292999999999999</v>
      </c>
      <c r="L29" s="86">
        <v>62.655999999999999</v>
      </c>
      <c r="M29" s="86">
        <v>61.887</v>
      </c>
      <c r="N29" s="86">
        <v>60.938000000000002</v>
      </c>
      <c r="O29" s="86">
        <v>60.554000000000002</v>
      </c>
      <c r="P29" s="86">
        <v>61.087000000000003</v>
      </c>
      <c r="Q29" s="86">
        <v>62.222000000000001</v>
      </c>
      <c r="R29" s="86">
        <v>63.276000000000003</v>
      </c>
      <c r="S29" s="86">
        <v>64.363</v>
      </c>
      <c r="T29" s="86">
        <v>65.427000000000007</v>
      </c>
      <c r="U29" s="86">
        <v>66.364999999999995</v>
      </c>
      <c r="V29" s="86">
        <v>67.212999999999994</v>
      </c>
      <c r="W29" s="86">
        <v>68.096000000000004</v>
      </c>
      <c r="X29" s="86">
        <v>68.972999999999999</v>
      </c>
      <c r="Y29" s="86">
        <v>69.759</v>
      </c>
      <c r="Z29" s="86">
        <v>70.417000000000002</v>
      </c>
      <c r="AA29" s="86">
        <v>70.95</v>
      </c>
      <c r="AB29" s="67"/>
      <c r="AC29" s="86">
        <f t="shared" si="5"/>
        <v>308.94600000000003</v>
      </c>
      <c r="AD29" s="86">
        <f t="shared" si="6"/>
        <v>318.37700000000001</v>
      </c>
      <c r="AE29" s="86">
        <f t="shared" si="7"/>
        <v>306.68799999999999</v>
      </c>
      <c r="AF29" s="86">
        <f t="shared" si="8"/>
        <v>326.64400000000001</v>
      </c>
      <c r="AG29" s="86">
        <f t="shared" si="9"/>
        <v>348.19499999999999</v>
      </c>
      <c r="AH29" s="67"/>
      <c r="AI29" s="67">
        <f t="shared" si="19"/>
        <v>19.202908910091061</v>
      </c>
      <c r="AJ29" s="67">
        <f t="shared" si="20"/>
        <v>19.789104018398234</v>
      </c>
      <c r="AK29" s="67">
        <f t="shared" si="21"/>
        <v>19.062560213817321</v>
      </c>
      <c r="AL29" s="67">
        <f t="shared" si="22"/>
        <v>20.3029493116201</v>
      </c>
      <c r="AM29" s="67">
        <f t="shared" si="23"/>
        <v>21.64247754607328</v>
      </c>
      <c r="AN29" s="1"/>
      <c r="AO29" s="1"/>
      <c r="AP29" s="96"/>
      <c r="AQ29" s="1"/>
      <c r="AR29" s="1"/>
      <c r="AS29" s="1"/>
      <c r="AT29" s="1"/>
      <c r="AU29" s="8"/>
      <c r="AV29" s="8"/>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row>
    <row r="30" spans="1:89">
      <c r="A30" s="15" t="s">
        <v>16</v>
      </c>
      <c r="B30" s="7"/>
      <c r="C30" s="87">
        <v>332.07799999999997</v>
      </c>
      <c r="D30" s="87">
        <v>365.471</v>
      </c>
      <c r="E30" s="87">
        <v>389.08800000000002</v>
      </c>
      <c r="F30" s="87">
        <v>404.14299999999997</v>
      </c>
      <c r="G30" s="87">
        <v>411.84899999999999</v>
      </c>
      <c r="H30" s="87">
        <v>413.41800000000001</v>
      </c>
      <c r="I30" s="87">
        <v>410.06299999999999</v>
      </c>
      <c r="J30" s="87">
        <v>402.99900000000002</v>
      </c>
      <c r="K30" s="87">
        <v>393.43599999999998</v>
      </c>
      <c r="L30" s="87">
        <v>382.59</v>
      </c>
      <c r="M30" s="87">
        <v>370.12200000000001</v>
      </c>
      <c r="N30" s="87">
        <v>355.69900000000001</v>
      </c>
      <c r="O30" s="87">
        <v>348.27600000000001</v>
      </c>
      <c r="P30" s="87">
        <v>352.16399999999999</v>
      </c>
      <c r="Q30" s="87">
        <v>363.93</v>
      </c>
      <c r="R30" s="87">
        <v>375.25599999999997</v>
      </c>
      <c r="S30" s="87">
        <v>387.11399999999998</v>
      </c>
      <c r="T30" s="87">
        <v>401.91300000000001</v>
      </c>
      <c r="U30" s="87">
        <v>419.79500000000002</v>
      </c>
      <c r="V30" s="87">
        <v>439.70699999999999</v>
      </c>
      <c r="W30" s="87">
        <v>460.71899999999999</v>
      </c>
      <c r="X30" s="87">
        <v>483.33100000000002</v>
      </c>
      <c r="Y30" s="87">
        <v>503.01799999999997</v>
      </c>
      <c r="Z30" s="87">
        <v>517.52800000000002</v>
      </c>
      <c r="AA30" s="87">
        <v>528.79999999999995</v>
      </c>
      <c r="AB30" s="68"/>
      <c r="AC30" s="87">
        <f t="shared" si="5"/>
        <v>1902.6289999999999</v>
      </c>
      <c r="AD30" s="87">
        <f t="shared" si="6"/>
        <v>2002.5059999999999</v>
      </c>
      <c r="AE30" s="87">
        <f t="shared" si="7"/>
        <v>1790.191</v>
      </c>
      <c r="AF30" s="87">
        <f t="shared" si="8"/>
        <v>2023.7849999999999</v>
      </c>
      <c r="AG30" s="87">
        <f t="shared" si="9"/>
        <v>2493.3959999999997</v>
      </c>
      <c r="AH30" s="68"/>
      <c r="AI30" s="68">
        <f t="shared" si="19"/>
        <v>18.630381354940564</v>
      </c>
      <c r="AJ30" s="68">
        <f t="shared" si="20"/>
        <v>19.608368444692374</v>
      </c>
      <c r="AK30" s="68">
        <f t="shared" si="21"/>
        <v>17.529398021465251</v>
      </c>
      <c r="AL30" s="68">
        <f t="shared" si="22"/>
        <v>19.816730602975351</v>
      </c>
      <c r="AM30" s="68">
        <f t="shared" si="23"/>
        <v>24.415121575926456</v>
      </c>
      <c r="AN30" s="1"/>
      <c r="AO30" s="1"/>
      <c r="AP30" s="96"/>
      <c r="AQ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row>
    <row r="31" spans="1:89">
      <c r="A31" s="18" t="s">
        <v>15</v>
      </c>
      <c r="B31" s="17"/>
      <c r="C31" s="86">
        <v>84.114000000000004</v>
      </c>
      <c r="D31" s="86">
        <v>86.325999999999993</v>
      </c>
      <c r="E31" s="86">
        <v>88.516000000000005</v>
      </c>
      <c r="F31" s="86">
        <v>90.671999999999997</v>
      </c>
      <c r="G31" s="86">
        <v>92.78</v>
      </c>
      <c r="H31" s="86">
        <v>94.828000000000003</v>
      </c>
      <c r="I31" s="86">
        <v>96.804000000000002</v>
      </c>
      <c r="J31" s="86">
        <v>98.692999999999998</v>
      </c>
      <c r="K31" s="86">
        <v>100.48399999999999</v>
      </c>
      <c r="L31" s="86">
        <v>102.163</v>
      </c>
      <c r="M31" s="86">
        <v>103.726</v>
      </c>
      <c r="N31" s="86">
        <v>105.167</v>
      </c>
      <c r="O31" s="86">
        <v>106.43600000000001</v>
      </c>
      <c r="P31" s="86">
        <v>107.504</v>
      </c>
      <c r="Q31" s="86">
        <v>108.38200000000001</v>
      </c>
      <c r="R31" s="86">
        <v>109.197</v>
      </c>
      <c r="S31" s="86">
        <v>110.03</v>
      </c>
      <c r="T31" s="86">
        <v>110.396</v>
      </c>
      <c r="U31" s="86">
        <v>110.1</v>
      </c>
      <c r="V31" s="86">
        <v>109.42</v>
      </c>
      <c r="W31" s="86">
        <v>108.886</v>
      </c>
      <c r="X31" s="86">
        <v>108.458</v>
      </c>
      <c r="Y31" s="86">
        <v>108.3</v>
      </c>
      <c r="Z31" s="86">
        <v>108.572</v>
      </c>
      <c r="AA31" s="86">
        <v>109.259</v>
      </c>
      <c r="AB31" s="67"/>
      <c r="AC31" s="86">
        <f t="shared" si="5"/>
        <v>442.40800000000002</v>
      </c>
      <c r="AD31" s="86">
        <f t="shared" si="6"/>
        <v>492.97199999999998</v>
      </c>
      <c r="AE31" s="86">
        <f t="shared" si="7"/>
        <v>531.21500000000003</v>
      </c>
      <c r="AF31" s="86">
        <f t="shared" si="8"/>
        <v>549.14299999999992</v>
      </c>
      <c r="AG31" s="86">
        <f t="shared" si="9"/>
        <v>543.47500000000002</v>
      </c>
      <c r="AH31" s="67"/>
      <c r="AI31" s="67">
        <f t="shared" si="19"/>
        <v>17.286876864098456</v>
      </c>
      <c r="AJ31" s="67">
        <f t="shared" si="20"/>
        <v>19.262640507062134</v>
      </c>
      <c r="AK31" s="67">
        <f t="shared" si="21"/>
        <v>20.756967083240045</v>
      </c>
      <c r="AL31" s="67">
        <f t="shared" si="22"/>
        <v>21.457494940827512</v>
      </c>
      <c r="AM31" s="67">
        <f t="shared" si="23"/>
        <v>21.236020604771859</v>
      </c>
      <c r="AN31" s="1"/>
      <c r="AO31" s="1"/>
      <c r="AP31" s="96"/>
      <c r="AQ31" s="1"/>
      <c r="AR31" s="1"/>
      <c r="AS31" s="1"/>
      <c r="AT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row>
    <row r="32" spans="1:89">
      <c r="A32" s="15" t="s">
        <v>14</v>
      </c>
      <c r="B32" s="7"/>
      <c r="C32" s="87">
        <v>54.287999999999997</v>
      </c>
      <c r="D32" s="87">
        <v>56.374000000000002</v>
      </c>
      <c r="E32" s="87">
        <v>57.71</v>
      </c>
      <c r="F32" s="87">
        <v>58.398000000000003</v>
      </c>
      <c r="G32" s="87">
        <v>58.54</v>
      </c>
      <c r="H32" s="87">
        <v>58.238</v>
      </c>
      <c r="I32" s="87">
        <v>57.593000000000004</v>
      </c>
      <c r="J32" s="87">
        <v>56.709000000000003</v>
      </c>
      <c r="K32" s="87">
        <v>55.686999999999998</v>
      </c>
      <c r="L32" s="87">
        <v>54.628999999999998</v>
      </c>
      <c r="M32" s="87">
        <v>53.536000000000001</v>
      </c>
      <c r="N32" s="87">
        <v>52.41</v>
      </c>
      <c r="O32" s="87">
        <v>51.856000000000002</v>
      </c>
      <c r="P32" s="87">
        <v>52.177999999999997</v>
      </c>
      <c r="Q32" s="87">
        <v>53.176000000000002</v>
      </c>
      <c r="R32" s="87">
        <v>54.225999999999999</v>
      </c>
      <c r="S32" s="87">
        <v>55.31</v>
      </c>
      <c r="T32" s="87">
        <v>57.133000000000003</v>
      </c>
      <c r="U32" s="87">
        <v>59.936999999999998</v>
      </c>
      <c r="V32" s="87">
        <v>63.360999999999997</v>
      </c>
      <c r="W32" s="87">
        <v>66.816999999999993</v>
      </c>
      <c r="X32" s="87">
        <v>70.438999999999993</v>
      </c>
      <c r="Y32" s="87">
        <v>73.564999999999998</v>
      </c>
      <c r="Z32" s="87">
        <v>75.808999999999997</v>
      </c>
      <c r="AA32" s="87">
        <v>77.450999999999993</v>
      </c>
      <c r="AB32" s="68"/>
      <c r="AC32" s="87">
        <f t="shared" si="5"/>
        <v>285.31</v>
      </c>
      <c r="AD32" s="87">
        <f t="shared" si="6"/>
        <v>282.85600000000005</v>
      </c>
      <c r="AE32" s="87">
        <f t="shared" si="7"/>
        <v>263.15600000000001</v>
      </c>
      <c r="AF32" s="87">
        <f t="shared" si="8"/>
        <v>289.96699999999998</v>
      </c>
      <c r="AG32" s="87">
        <f t="shared" si="9"/>
        <v>364.08100000000002</v>
      </c>
      <c r="AH32" s="68"/>
      <c r="AI32" s="68">
        <f t="shared" si="19"/>
        <v>19.208008778957428</v>
      </c>
      <c r="AJ32" s="68">
        <f t="shared" si="20"/>
        <v>19.042797417478472</v>
      </c>
      <c r="AK32" s="68">
        <f t="shared" si="21"/>
        <v>17.71652854171014</v>
      </c>
      <c r="AL32" s="68">
        <f t="shared" si="22"/>
        <v>19.521533355325605</v>
      </c>
      <c r="AM32" s="68">
        <f t="shared" si="23"/>
        <v>24.511131906528334</v>
      </c>
      <c r="AN32" s="1"/>
      <c r="AO32" s="1"/>
      <c r="AP32" s="96"/>
      <c r="AQ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row>
    <row r="33" spans="1:89">
      <c r="A33" s="18" t="s">
        <v>13</v>
      </c>
      <c r="B33" s="17"/>
      <c r="C33" s="86">
        <v>20.780999999999999</v>
      </c>
      <c r="D33" s="86">
        <v>21.597000000000001</v>
      </c>
      <c r="E33" s="86">
        <v>22.082999999999998</v>
      </c>
      <c r="F33" s="86">
        <v>22.280999999999999</v>
      </c>
      <c r="G33" s="86">
        <v>22.234000000000002</v>
      </c>
      <c r="H33" s="86">
        <v>21.984999999999999</v>
      </c>
      <c r="I33" s="86">
        <v>21.574999999999999</v>
      </c>
      <c r="J33" s="86">
        <v>21.047999999999998</v>
      </c>
      <c r="K33" s="86">
        <v>20.446000000000002</v>
      </c>
      <c r="L33" s="86">
        <v>19.811</v>
      </c>
      <c r="M33" s="86">
        <v>19.13</v>
      </c>
      <c r="N33" s="86">
        <v>18.391999999999999</v>
      </c>
      <c r="O33" s="86">
        <v>17.913</v>
      </c>
      <c r="P33" s="86">
        <v>17.847000000000001</v>
      </c>
      <c r="Q33" s="86">
        <v>18.07</v>
      </c>
      <c r="R33" s="86">
        <v>18.312000000000001</v>
      </c>
      <c r="S33" s="86">
        <v>18.632999999999999</v>
      </c>
      <c r="T33" s="86">
        <v>18.989000000000001</v>
      </c>
      <c r="U33" s="86">
        <v>19.332000000000001</v>
      </c>
      <c r="V33" s="86">
        <v>19.702999999999999</v>
      </c>
      <c r="W33" s="86">
        <v>20.152999999999999</v>
      </c>
      <c r="X33" s="86">
        <v>20.632000000000001</v>
      </c>
      <c r="Y33" s="86">
        <v>21.318000000000001</v>
      </c>
      <c r="Z33" s="86">
        <v>22.292000000000002</v>
      </c>
      <c r="AA33" s="86">
        <v>23.443000000000001</v>
      </c>
      <c r="AB33" s="67"/>
      <c r="AC33" s="86">
        <f t="shared" si="5"/>
        <v>108.976</v>
      </c>
      <c r="AD33" s="86">
        <f t="shared" si="6"/>
        <v>104.86500000000001</v>
      </c>
      <c r="AE33" s="86">
        <f t="shared" si="7"/>
        <v>91.352000000000004</v>
      </c>
      <c r="AF33" s="86">
        <f t="shared" si="8"/>
        <v>94.968999999999994</v>
      </c>
      <c r="AG33" s="86">
        <f t="shared" si="9"/>
        <v>107.83799999999999</v>
      </c>
      <c r="AH33" s="67"/>
      <c r="AI33" s="67">
        <f t="shared" si="19"/>
        <v>21.451968503937007</v>
      </c>
      <c r="AJ33" s="67">
        <f t="shared" si="20"/>
        <v>20.642716535433074</v>
      </c>
      <c r="AK33" s="67">
        <f t="shared" si="21"/>
        <v>17.982677165354332</v>
      </c>
      <c r="AL33" s="67">
        <f t="shared" si="22"/>
        <v>18.694685039370075</v>
      </c>
      <c r="AM33" s="67">
        <f t="shared" si="23"/>
        <v>21.227952755905509</v>
      </c>
      <c r="AN33" s="1"/>
      <c r="AO33" s="1"/>
      <c r="AP33" s="96"/>
      <c r="AQ33" s="1"/>
      <c r="AR33" s="1"/>
      <c r="AS33" s="1"/>
      <c r="AT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row>
    <row r="34" spans="1:89">
      <c r="A34" s="15" t="s">
        <v>12</v>
      </c>
      <c r="B34" s="7"/>
      <c r="C34" s="87">
        <v>374.57900000000001</v>
      </c>
      <c r="D34" s="87">
        <v>411.65600000000001</v>
      </c>
      <c r="E34" s="87">
        <v>440.971</v>
      </c>
      <c r="F34" s="87">
        <v>463.21</v>
      </c>
      <c r="G34" s="87">
        <v>479.06</v>
      </c>
      <c r="H34" s="87">
        <v>489.20600000000002</v>
      </c>
      <c r="I34" s="87">
        <v>494.33600000000001</v>
      </c>
      <c r="J34" s="87">
        <v>495.13600000000002</v>
      </c>
      <c r="K34" s="87">
        <v>492.29300000000001</v>
      </c>
      <c r="L34" s="87">
        <v>486.49099999999999</v>
      </c>
      <c r="M34" s="87">
        <v>478.31400000000002</v>
      </c>
      <c r="N34" s="87">
        <v>468.34</v>
      </c>
      <c r="O34" s="87">
        <v>457.786</v>
      </c>
      <c r="P34" s="87">
        <v>447.548</v>
      </c>
      <c r="Q34" s="87">
        <v>437.99700000000001</v>
      </c>
      <c r="R34" s="87">
        <v>428.214</v>
      </c>
      <c r="S34" s="87">
        <v>417.91800000000001</v>
      </c>
      <c r="T34" s="87">
        <v>412.64100000000002</v>
      </c>
      <c r="U34" s="87">
        <v>414.90199999999999</v>
      </c>
      <c r="V34" s="87">
        <v>422.37400000000002</v>
      </c>
      <c r="W34" s="87">
        <v>430.63600000000002</v>
      </c>
      <c r="X34" s="87">
        <v>441.084</v>
      </c>
      <c r="Y34" s="87">
        <v>450.22800000000001</v>
      </c>
      <c r="Z34" s="87">
        <v>456.04899999999998</v>
      </c>
      <c r="AA34" s="87">
        <v>460.60300000000001</v>
      </c>
      <c r="AB34" s="68"/>
      <c r="AC34" s="87">
        <f t="shared" si="5"/>
        <v>2169.4760000000001</v>
      </c>
      <c r="AD34" s="87">
        <f t="shared" si="6"/>
        <v>2457.462</v>
      </c>
      <c r="AE34" s="87">
        <f t="shared" si="7"/>
        <v>2289.9850000000001</v>
      </c>
      <c r="AF34" s="87">
        <f t="shared" si="8"/>
        <v>2096.049</v>
      </c>
      <c r="AG34" s="87">
        <f t="shared" si="9"/>
        <v>2238.6</v>
      </c>
      <c r="AH34" s="68"/>
      <c r="AI34" s="68">
        <f t="shared" si="19"/>
        <v>19.28153683769699</v>
      </c>
      <c r="AJ34" s="68">
        <f t="shared" si="20"/>
        <v>21.84105474328387</v>
      </c>
      <c r="AK34" s="68">
        <f t="shared" si="21"/>
        <v>20.352578288616023</v>
      </c>
      <c r="AL34" s="68">
        <f t="shared" si="22"/>
        <v>18.628943582283433</v>
      </c>
      <c r="AM34" s="68">
        <f t="shared" si="23"/>
        <v>19.89588654811967</v>
      </c>
      <c r="AN34" s="1"/>
      <c r="AO34" s="1"/>
      <c r="AP34" s="96"/>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row>
    <row r="35" spans="1:89">
      <c r="A35" s="18" t="s">
        <v>11</v>
      </c>
      <c r="B35" s="17"/>
      <c r="C35" s="86">
        <v>111.669</v>
      </c>
      <c r="D35" s="86">
        <v>115.95399999999999</v>
      </c>
      <c r="E35" s="86">
        <v>118.776</v>
      </c>
      <c r="F35" s="86">
        <v>120.303</v>
      </c>
      <c r="G35" s="86">
        <v>120.703</v>
      </c>
      <c r="H35" s="86">
        <v>120.145</v>
      </c>
      <c r="I35" s="86">
        <v>118.79600000000001</v>
      </c>
      <c r="J35" s="86">
        <v>116.825</v>
      </c>
      <c r="K35" s="86">
        <v>114.4</v>
      </c>
      <c r="L35" s="86">
        <v>111.68899999999999</v>
      </c>
      <c r="M35" s="86">
        <v>108.94499999999999</v>
      </c>
      <c r="N35" s="86">
        <v>106.42</v>
      </c>
      <c r="O35" s="86">
        <v>103.861</v>
      </c>
      <c r="P35" s="86">
        <v>101.26600000000001</v>
      </c>
      <c r="Q35" s="86">
        <v>99.058999999999997</v>
      </c>
      <c r="R35" s="86">
        <v>96.971999999999994</v>
      </c>
      <c r="S35" s="86">
        <v>94.236999999999995</v>
      </c>
      <c r="T35" s="86">
        <v>95.715999999999994</v>
      </c>
      <c r="U35" s="86">
        <v>103.54300000000001</v>
      </c>
      <c r="V35" s="86">
        <v>115.151</v>
      </c>
      <c r="W35" s="86">
        <v>126.158</v>
      </c>
      <c r="X35" s="86">
        <v>137.81899999999999</v>
      </c>
      <c r="Y35" s="86">
        <v>145.37700000000001</v>
      </c>
      <c r="Z35" s="86">
        <v>146.143</v>
      </c>
      <c r="AA35" s="86">
        <v>142.434</v>
      </c>
      <c r="AB35" s="67"/>
      <c r="AC35" s="86">
        <f t="shared" si="5"/>
        <v>587.40499999999997</v>
      </c>
      <c r="AD35" s="86">
        <f t="shared" si="6"/>
        <v>581.85500000000002</v>
      </c>
      <c r="AE35" s="86">
        <f t="shared" si="7"/>
        <v>519.55100000000004</v>
      </c>
      <c r="AF35" s="86">
        <f t="shared" si="8"/>
        <v>505.61900000000003</v>
      </c>
      <c r="AG35" s="86">
        <f t="shared" si="9"/>
        <v>697.93099999999993</v>
      </c>
      <c r="AH35" s="67"/>
      <c r="AI35" s="67">
        <f t="shared" si="19"/>
        <v>20.308841116306017</v>
      </c>
      <c r="AJ35" s="67">
        <f t="shared" si="20"/>
        <v>20.116956355033135</v>
      </c>
      <c r="AK35" s="67">
        <f t="shared" si="21"/>
        <v>17.962868397133001</v>
      </c>
      <c r="AL35" s="67">
        <f t="shared" si="22"/>
        <v>17.481185785591769</v>
      </c>
      <c r="AM35" s="67">
        <f t="shared" si="23"/>
        <v>24.130148345936064</v>
      </c>
      <c r="AN35" s="1"/>
      <c r="AO35" s="1"/>
      <c r="AP35" s="96"/>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row>
    <row r="36" spans="1:89">
      <c r="A36" s="15" t="s">
        <v>10</v>
      </c>
      <c r="B36" s="7"/>
      <c r="C36" s="87">
        <v>86.914000000000001</v>
      </c>
      <c r="D36" s="87">
        <v>86.332999999999998</v>
      </c>
      <c r="E36" s="87">
        <v>85.578999999999994</v>
      </c>
      <c r="F36" s="87">
        <v>84.7</v>
      </c>
      <c r="G36" s="87">
        <v>83.745000000000005</v>
      </c>
      <c r="H36" s="87">
        <v>82.762</v>
      </c>
      <c r="I36" s="87">
        <v>81.8</v>
      </c>
      <c r="J36" s="87">
        <v>80.906999999999996</v>
      </c>
      <c r="K36" s="87">
        <v>80.131</v>
      </c>
      <c r="L36" s="87">
        <v>79.521000000000001</v>
      </c>
      <c r="M36" s="87">
        <v>79.064999999999998</v>
      </c>
      <c r="N36" s="87">
        <v>78.751000000000005</v>
      </c>
      <c r="O36" s="87">
        <v>78.930000000000007</v>
      </c>
      <c r="P36" s="87">
        <v>79.774000000000001</v>
      </c>
      <c r="Q36" s="87">
        <v>81.147000000000006</v>
      </c>
      <c r="R36" s="87">
        <v>82.655000000000001</v>
      </c>
      <c r="S36" s="87">
        <v>84.265000000000001</v>
      </c>
      <c r="T36" s="87">
        <v>86.424999999999997</v>
      </c>
      <c r="U36" s="87">
        <v>89.281999999999996</v>
      </c>
      <c r="V36" s="87">
        <v>92.584000000000003</v>
      </c>
      <c r="W36" s="87">
        <v>95.936000000000007</v>
      </c>
      <c r="X36" s="87">
        <v>99.417000000000002</v>
      </c>
      <c r="Y36" s="87">
        <v>102.547</v>
      </c>
      <c r="Z36" s="87">
        <v>105.048</v>
      </c>
      <c r="AA36" s="87">
        <v>107.107</v>
      </c>
      <c r="AB36" s="68"/>
      <c r="AC36" s="87">
        <f t="shared" si="5"/>
        <v>427.27100000000002</v>
      </c>
      <c r="AD36" s="87">
        <f t="shared" si="6"/>
        <v>405.12100000000004</v>
      </c>
      <c r="AE36" s="87">
        <f t="shared" si="7"/>
        <v>397.66699999999997</v>
      </c>
      <c r="AF36" s="87">
        <f t="shared" si="8"/>
        <v>435.21100000000001</v>
      </c>
      <c r="AG36" s="87">
        <f t="shared" si="9"/>
        <v>510.05499999999995</v>
      </c>
      <c r="AH36" s="68"/>
      <c r="AI36" s="68">
        <f t="shared" si="19"/>
        <v>19.641708710192731</v>
      </c>
      <c r="AJ36" s="68">
        <f t="shared" si="20"/>
        <v>18.623470056198503</v>
      </c>
      <c r="AK36" s="68">
        <f t="shared" si="21"/>
        <v>18.280808614804684</v>
      </c>
      <c r="AL36" s="68">
        <f t="shared" si="22"/>
        <v>20.006711640789309</v>
      </c>
      <c r="AM36" s="68">
        <f t="shared" si="23"/>
        <v>23.447300978014781</v>
      </c>
      <c r="AN36" s="1"/>
      <c r="AO36" s="1"/>
      <c r="AP36" s="96"/>
      <c r="AQ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row>
    <row r="37" spans="1:89">
      <c r="A37" s="18" t="s">
        <v>9</v>
      </c>
      <c r="B37" s="17"/>
      <c r="C37" s="86">
        <v>1372.8510000000001</v>
      </c>
      <c r="D37" s="86">
        <v>1357.2809999999999</v>
      </c>
      <c r="E37" s="86">
        <v>1345.058</v>
      </c>
      <c r="F37" s="86">
        <v>1335.848</v>
      </c>
      <c r="G37" s="86">
        <v>1329.316</v>
      </c>
      <c r="H37" s="86">
        <v>1325.1289999999999</v>
      </c>
      <c r="I37" s="86">
        <v>1322.952</v>
      </c>
      <c r="J37" s="86">
        <v>1322.45</v>
      </c>
      <c r="K37" s="86">
        <v>1323.29</v>
      </c>
      <c r="L37" s="86">
        <v>1325.1369999999999</v>
      </c>
      <c r="M37" s="86">
        <v>1327.481</v>
      </c>
      <c r="N37" s="86">
        <v>1329.8119999999999</v>
      </c>
      <c r="O37" s="86">
        <v>1332.674</v>
      </c>
      <c r="P37" s="86">
        <v>1336.0840000000001</v>
      </c>
      <c r="Q37" s="86">
        <v>1339.181</v>
      </c>
      <c r="R37" s="86">
        <v>1342.2239999999999</v>
      </c>
      <c r="S37" s="86">
        <v>1346.529</v>
      </c>
      <c r="T37" s="86">
        <v>1343.518</v>
      </c>
      <c r="U37" s="86">
        <v>1329.384</v>
      </c>
      <c r="V37" s="86">
        <v>1308.5630000000001</v>
      </c>
      <c r="W37" s="86">
        <v>1288.7270000000001</v>
      </c>
      <c r="X37" s="86">
        <v>1267.655</v>
      </c>
      <c r="Y37" s="86">
        <v>1253.384</v>
      </c>
      <c r="Z37" s="86">
        <v>1250.472</v>
      </c>
      <c r="AA37" s="86">
        <v>1254.9280000000001</v>
      </c>
      <c r="AB37" s="67"/>
      <c r="AC37" s="86">
        <f t="shared" si="5"/>
        <v>6740.3540000000003</v>
      </c>
      <c r="AD37" s="86">
        <f t="shared" si="6"/>
        <v>6618.9579999999996</v>
      </c>
      <c r="AE37" s="86">
        <f t="shared" si="7"/>
        <v>6665.232</v>
      </c>
      <c r="AF37" s="86">
        <f t="shared" si="8"/>
        <v>6670.2179999999998</v>
      </c>
      <c r="AG37" s="86">
        <f t="shared" si="9"/>
        <v>6315.1660000000002</v>
      </c>
      <c r="AH37" s="67"/>
      <c r="AI37" s="67">
        <f t="shared" si="19"/>
        <v>20.419172074534668</v>
      </c>
      <c r="AJ37" s="67">
        <f t="shared" si="20"/>
        <v>20.051416046711765</v>
      </c>
      <c r="AK37" s="67">
        <f t="shared" si="21"/>
        <v>20.191598115572987</v>
      </c>
      <c r="AL37" s="67">
        <f t="shared" si="22"/>
        <v>20.206702662302082</v>
      </c>
      <c r="AM37" s="67">
        <f t="shared" si="23"/>
        <v>19.131111100878499</v>
      </c>
      <c r="AN37" s="1"/>
      <c r="AO37" s="1"/>
      <c r="AP37" s="96"/>
      <c r="AQ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row>
    <row r="38" spans="1:89">
      <c r="A38" s="15" t="s">
        <v>8</v>
      </c>
      <c r="B38" s="7"/>
      <c r="C38" s="87">
        <v>772.86599999999999</v>
      </c>
      <c r="D38" s="87">
        <v>801.197</v>
      </c>
      <c r="E38" s="87">
        <v>818.31</v>
      </c>
      <c r="F38" s="87">
        <v>825.697</v>
      </c>
      <c r="G38" s="87">
        <v>824.84799999999996</v>
      </c>
      <c r="H38" s="87">
        <v>817.25800000000004</v>
      </c>
      <c r="I38" s="87">
        <v>804.41600000000005</v>
      </c>
      <c r="J38" s="87">
        <v>787.81600000000003</v>
      </c>
      <c r="K38" s="87">
        <v>768.94899999999996</v>
      </c>
      <c r="L38" s="87">
        <v>749.30600000000004</v>
      </c>
      <c r="M38" s="87">
        <v>728.08100000000002</v>
      </c>
      <c r="N38" s="87">
        <v>704.46600000000001</v>
      </c>
      <c r="O38" s="87">
        <v>691.45</v>
      </c>
      <c r="P38" s="87">
        <v>695.12300000000005</v>
      </c>
      <c r="Q38" s="87">
        <v>710.08</v>
      </c>
      <c r="R38" s="87">
        <v>724.40700000000004</v>
      </c>
      <c r="S38" s="87">
        <v>739.98800000000006</v>
      </c>
      <c r="T38" s="87">
        <v>756.35599999999999</v>
      </c>
      <c r="U38" s="87">
        <v>771.91800000000001</v>
      </c>
      <c r="V38" s="87">
        <v>787.04300000000001</v>
      </c>
      <c r="W38" s="87">
        <v>803.35400000000004</v>
      </c>
      <c r="X38" s="87">
        <v>820.12199999999996</v>
      </c>
      <c r="Y38" s="87">
        <v>836.149</v>
      </c>
      <c r="Z38" s="87">
        <v>850.86300000000006</v>
      </c>
      <c r="AA38" s="87">
        <v>864.08399999999995</v>
      </c>
      <c r="AB38" s="68"/>
      <c r="AC38" s="87">
        <f t="shared" si="5"/>
        <v>4042.9180000000001</v>
      </c>
      <c r="AD38" s="87">
        <f t="shared" si="6"/>
        <v>3927.7449999999999</v>
      </c>
      <c r="AE38" s="87">
        <f t="shared" si="7"/>
        <v>3529.2000000000003</v>
      </c>
      <c r="AF38" s="87">
        <f t="shared" si="8"/>
        <v>3779.7120000000004</v>
      </c>
      <c r="AG38" s="87">
        <f t="shared" si="9"/>
        <v>4174.5720000000001</v>
      </c>
      <c r="AH38" s="68"/>
      <c r="AI38" s="68">
        <f t="shared" si="19"/>
        <v>20.78177984364979</v>
      </c>
      <c r="AJ38" s="68">
        <f t="shared" si="20"/>
        <v>20.189756970583186</v>
      </c>
      <c r="AK38" s="68">
        <f t="shared" si="21"/>
        <v>18.14111921740902</v>
      </c>
      <c r="AL38" s="68">
        <f t="shared" si="22"/>
        <v>19.428824095962678</v>
      </c>
      <c r="AM38" s="68">
        <f t="shared" si="23"/>
        <v>21.458519872395328</v>
      </c>
      <c r="AN38" s="1"/>
      <c r="AO38" s="1"/>
      <c r="AP38" s="96"/>
      <c r="AQ38" s="1"/>
      <c r="AR38" s="1"/>
      <c r="AS38" s="1"/>
      <c r="AT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row>
    <row r="39" spans="1:89">
      <c r="A39" s="13" t="s">
        <v>7</v>
      </c>
      <c r="B39" s="12"/>
      <c r="C39" s="113">
        <v>3758.355</v>
      </c>
      <c r="D39" s="113">
        <v>3891.9560000000001</v>
      </c>
      <c r="E39" s="113">
        <v>3996.2289999999998</v>
      </c>
      <c r="F39" s="113">
        <v>4074.404</v>
      </c>
      <c r="G39" s="113">
        <v>4129.71</v>
      </c>
      <c r="H39" s="113">
        <v>4165.3770000000004</v>
      </c>
      <c r="I39" s="113">
        <v>4184.634</v>
      </c>
      <c r="J39" s="113">
        <v>4190.71</v>
      </c>
      <c r="K39" s="113">
        <v>4186.8360000000002</v>
      </c>
      <c r="L39" s="113">
        <v>4176.241</v>
      </c>
      <c r="M39" s="113">
        <v>4159.3980000000001</v>
      </c>
      <c r="N39" s="113">
        <v>4136.7839999999997</v>
      </c>
      <c r="O39" s="113">
        <v>4125.4009999999998</v>
      </c>
      <c r="P39" s="113">
        <v>4133.991</v>
      </c>
      <c r="Q39" s="113">
        <v>4157.5169999999998</v>
      </c>
      <c r="R39" s="113">
        <v>4177.0169999999998</v>
      </c>
      <c r="S39" s="113">
        <v>4190.0590000000002</v>
      </c>
      <c r="T39" s="113">
        <v>4228.1790000000001</v>
      </c>
      <c r="U39" s="113">
        <v>4303.1750000000002</v>
      </c>
      <c r="V39" s="113">
        <v>4398.5360000000001</v>
      </c>
      <c r="W39" s="113">
        <v>4488.3680000000004</v>
      </c>
      <c r="X39" s="113">
        <v>4580.7420000000002</v>
      </c>
      <c r="Y39" s="113">
        <v>4638.143</v>
      </c>
      <c r="Z39" s="113">
        <v>4640.1859999999997</v>
      </c>
      <c r="AA39" s="113">
        <v>4604.4790000000003</v>
      </c>
      <c r="AB39" s="114"/>
      <c r="AC39" s="113">
        <f t="shared" si="5"/>
        <v>19850.653999999999</v>
      </c>
      <c r="AD39" s="113">
        <f t="shared" si="6"/>
        <v>20903.798000000003</v>
      </c>
      <c r="AE39" s="113">
        <f t="shared" si="7"/>
        <v>20713.091</v>
      </c>
      <c r="AF39" s="113">
        <f t="shared" si="8"/>
        <v>21296.966</v>
      </c>
      <c r="AG39" s="113">
        <f t="shared" si="9"/>
        <v>22951.917999999998</v>
      </c>
      <c r="AH39" s="114"/>
      <c r="AI39" s="114">
        <f t="shared" si="19"/>
        <v>18.77726533455392</v>
      </c>
      <c r="AJ39" s="114">
        <f t="shared" si="20"/>
        <v>19.773462453474714</v>
      </c>
      <c r="AK39" s="114">
        <f t="shared" si="21"/>
        <v>19.593067593932208</v>
      </c>
      <c r="AL39" s="114">
        <f t="shared" si="22"/>
        <v>20.145370596000188</v>
      </c>
      <c r="AM39" s="114">
        <f t="shared" si="23"/>
        <v>21.710834022038977</v>
      </c>
      <c r="AN39" s="1"/>
      <c r="AO39" s="21"/>
      <c r="AP39" s="96"/>
      <c r="AQ39" s="1"/>
      <c r="AR39" s="1"/>
      <c r="AS39" s="1"/>
      <c r="AT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row>
    <row r="40" spans="1:89">
      <c r="A40" s="20" t="s">
        <v>58</v>
      </c>
      <c r="B40" s="19"/>
      <c r="C40" s="88">
        <f>SUM(C5:C39)</f>
        <v>14810.291000000001</v>
      </c>
      <c r="D40" s="88">
        <f t="shared" ref="D40:AA40" si="24">SUM(D5:D39)</f>
        <v>15120.140000000001</v>
      </c>
      <c r="E40" s="88">
        <f t="shared" si="24"/>
        <v>15351.821999999998</v>
      </c>
      <c r="F40" s="88">
        <f t="shared" si="24"/>
        <v>15514.951000000001</v>
      </c>
      <c r="G40" s="88">
        <f t="shared" si="24"/>
        <v>15619.141000000003</v>
      </c>
      <c r="H40" s="88">
        <f t="shared" si="24"/>
        <v>15674.011</v>
      </c>
      <c r="I40" s="88">
        <f t="shared" si="24"/>
        <v>15689.170999999998</v>
      </c>
      <c r="J40" s="88">
        <f t="shared" si="24"/>
        <v>15674.237000000005</v>
      </c>
      <c r="K40" s="88">
        <f t="shared" si="24"/>
        <v>15638.824999999997</v>
      </c>
      <c r="L40" s="88">
        <f t="shared" si="24"/>
        <v>15592.547000000002</v>
      </c>
      <c r="M40" s="88">
        <f t="shared" si="24"/>
        <v>15532.644</v>
      </c>
      <c r="N40" s="88">
        <f t="shared" si="24"/>
        <v>15456.377999999999</v>
      </c>
      <c r="O40" s="88">
        <f t="shared" si="24"/>
        <v>15435.186000000003</v>
      </c>
      <c r="P40" s="88">
        <f t="shared" si="24"/>
        <v>15503.420000000002</v>
      </c>
      <c r="Q40" s="88">
        <f t="shared" si="24"/>
        <v>15633.592999999999</v>
      </c>
      <c r="R40" s="88">
        <f t="shared" si="24"/>
        <v>15756.023999999999</v>
      </c>
      <c r="S40" s="88">
        <f t="shared" si="24"/>
        <v>15875.235999999997</v>
      </c>
      <c r="T40" s="88">
        <f t="shared" si="24"/>
        <v>16026.306999999999</v>
      </c>
      <c r="U40" s="88">
        <f t="shared" si="24"/>
        <v>16216.666999999998</v>
      </c>
      <c r="V40" s="88">
        <f t="shared" si="24"/>
        <v>16428.29</v>
      </c>
      <c r="W40" s="88">
        <f t="shared" si="24"/>
        <v>16640.227999999996</v>
      </c>
      <c r="X40" s="88">
        <f t="shared" si="24"/>
        <v>16862.096000000001</v>
      </c>
      <c r="Y40" s="88">
        <f t="shared" si="24"/>
        <v>17029.305999999997</v>
      </c>
      <c r="Z40" s="88">
        <f t="shared" si="24"/>
        <v>17109.286</v>
      </c>
      <c r="AA40" s="88">
        <f t="shared" si="24"/>
        <v>17131.280999999995</v>
      </c>
      <c r="AB40" s="69"/>
      <c r="AC40" s="88">
        <f t="shared" si="5"/>
        <v>76416.345000000001</v>
      </c>
      <c r="AD40" s="88">
        <f t="shared" ref="AD40:AD47" si="25">SUM(H40:L40)</f>
        <v>78268.791000000012</v>
      </c>
      <c r="AE40" s="88">
        <f t="shared" ref="AE40:AE47" si="26">SUM(M40:Q40)</f>
        <v>77561.22099999999</v>
      </c>
      <c r="AF40" s="88">
        <f t="shared" ref="AF40:AF47" si="27">SUM(R40:V40)</f>
        <v>80302.524000000005</v>
      </c>
      <c r="AG40" s="88">
        <f t="shared" ref="AG40:AG47" si="28">SUM(W40:AA40)</f>
        <v>84772.196999999986</v>
      </c>
      <c r="AH40" s="69"/>
      <c r="AI40" s="69">
        <f t="shared" ref="AI40:AI47" si="29">(AC40/(SUM($AC40:$AG40)))*100</f>
        <v>19.232894812592853</v>
      </c>
      <c r="AJ40" s="69">
        <f t="shared" ref="AJ40:AJ47" si="30">(AD40/(SUM($AC40:$AG40)))*100</f>
        <v>19.699128823968412</v>
      </c>
      <c r="AK40" s="69">
        <f t="shared" ref="AK40:AK47" si="31">(AE40/(SUM($AC40:$AG40)))*100</f>
        <v>19.521043633129374</v>
      </c>
      <c r="AL40" s="69">
        <f t="shared" ref="AL40:AL47" si="32">(AF40/(SUM($AC40:$AG40)))*100</f>
        <v>20.210990165490291</v>
      </c>
      <c r="AM40" s="69">
        <f t="shared" ref="AM40:AM47" si="33">(AG40/(SUM($AC40:$AG40)))*100</f>
        <v>21.335942564819074</v>
      </c>
      <c r="AN40" s="1"/>
      <c r="AO40" s="1"/>
      <c r="AP40" s="96"/>
      <c r="AQ40" s="1"/>
      <c r="AR40" s="1"/>
      <c r="AS40" s="1"/>
      <c r="AT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row>
    <row r="41" spans="1:89">
      <c r="A41" s="18" t="s">
        <v>77</v>
      </c>
      <c r="B41" s="17"/>
      <c r="C41" s="86">
        <v>739.59199999999998</v>
      </c>
      <c r="D41" s="86">
        <v>742.22400000000005</v>
      </c>
      <c r="E41" s="86">
        <v>746.38499999999999</v>
      </c>
      <c r="F41" s="86">
        <v>751.81600000000003</v>
      </c>
      <c r="G41" s="86">
        <v>758.26</v>
      </c>
      <c r="H41" s="86">
        <v>765.45699999999999</v>
      </c>
      <c r="I41" s="86">
        <v>773.15</v>
      </c>
      <c r="J41" s="86">
        <v>781.08</v>
      </c>
      <c r="K41" s="86">
        <v>788.98800000000006</v>
      </c>
      <c r="L41" s="86">
        <v>796.61699999999996</v>
      </c>
      <c r="M41" s="86">
        <v>804.43299999999999</v>
      </c>
      <c r="N41" s="86">
        <v>812.90599999999995</v>
      </c>
      <c r="O41" s="86">
        <v>818.14400000000001</v>
      </c>
      <c r="P41" s="86">
        <v>818.43700000000001</v>
      </c>
      <c r="Q41" s="86">
        <v>815.70399999999995</v>
      </c>
      <c r="R41" s="86">
        <v>813.00099999999998</v>
      </c>
      <c r="S41" s="86">
        <v>809.024</v>
      </c>
      <c r="T41" s="86">
        <v>808.74300000000005</v>
      </c>
      <c r="U41" s="86">
        <v>814.71600000000001</v>
      </c>
      <c r="V41" s="86">
        <v>824.27599999999995</v>
      </c>
      <c r="W41" s="86">
        <v>832.47400000000005</v>
      </c>
      <c r="X41" s="86">
        <v>840.63699999999994</v>
      </c>
      <c r="Y41" s="86">
        <v>844.94100000000003</v>
      </c>
      <c r="Z41" s="86">
        <v>843.09199999999998</v>
      </c>
      <c r="AA41" s="86">
        <v>837.08600000000001</v>
      </c>
      <c r="AB41" s="67"/>
      <c r="AC41" s="86">
        <f t="shared" si="5"/>
        <v>3738.277</v>
      </c>
      <c r="AD41" s="86">
        <f t="shared" ref="AD41:AD42" si="34">SUM(H41:L41)</f>
        <v>3905.2920000000004</v>
      </c>
      <c r="AE41" s="86">
        <f t="shared" ref="AE41:AE42" si="35">SUM(M41:Q41)</f>
        <v>4069.6239999999998</v>
      </c>
      <c r="AF41" s="86">
        <f t="shared" ref="AF41:AF42" si="36">SUM(R41:V41)</f>
        <v>4069.7599999999998</v>
      </c>
      <c r="AG41" s="86">
        <f t="shared" ref="AG41:AG42" si="37">SUM(W41:AA41)</f>
        <v>4198.2299999999996</v>
      </c>
      <c r="AH41" s="67"/>
      <c r="AI41" s="67">
        <f t="shared" ref="AI41:AI42" si="38">(AC41/(SUM($AC41:$AG41)))*100</f>
        <v>18.708987350748956</v>
      </c>
      <c r="AJ41" s="67">
        <f t="shared" ref="AJ41:AJ42" si="39">(AD41/(SUM($AC41:$AG41)))*100</f>
        <v>19.544848770966166</v>
      </c>
      <c r="AK41" s="67">
        <f t="shared" ref="AK41:AK42" si="40">(AE41/(SUM($AC41:$AG41)))*100</f>
        <v>20.367282557794503</v>
      </c>
      <c r="AL41" s="67">
        <f t="shared" ref="AL41:AL42" si="41">(AF41/(SUM($AC41:$AG41)))*100</f>
        <v>20.367963198175005</v>
      </c>
      <c r="AM41" s="67">
        <f t="shared" ref="AM41:AM42" si="42">(AG41/(SUM($AC41:$AG41)))*100</f>
        <v>21.010918122315381</v>
      </c>
      <c r="AN41" s="1"/>
      <c r="AO41" s="1"/>
      <c r="AP41" s="96"/>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row>
    <row r="42" spans="1:89">
      <c r="A42" s="20" t="s">
        <v>78</v>
      </c>
      <c r="B42" s="19"/>
      <c r="C42" s="88">
        <v>67.379000000000005</v>
      </c>
      <c r="D42" s="88">
        <v>69.171999999999997</v>
      </c>
      <c r="E42" s="88">
        <v>70.480999999999995</v>
      </c>
      <c r="F42" s="88">
        <v>71.373999999999995</v>
      </c>
      <c r="G42" s="88">
        <v>71.92</v>
      </c>
      <c r="H42" s="88">
        <v>72.188999999999993</v>
      </c>
      <c r="I42" s="88">
        <v>72.248999999999995</v>
      </c>
      <c r="J42" s="88">
        <v>72.168999999999997</v>
      </c>
      <c r="K42" s="88">
        <v>72.016999999999996</v>
      </c>
      <c r="L42" s="88">
        <v>71.863</v>
      </c>
      <c r="M42" s="88">
        <v>71.620999999999995</v>
      </c>
      <c r="N42" s="88">
        <v>71.203000000000003</v>
      </c>
      <c r="O42" s="88">
        <v>71.456000000000003</v>
      </c>
      <c r="P42" s="88">
        <v>72.759</v>
      </c>
      <c r="Q42" s="88">
        <v>74.713999999999999</v>
      </c>
      <c r="R42" s="88">
        <v>76.554000000000002</v>
      </c>
      <c r="S42" s="88">
        <v>78.444000000000003</v>
      </c>
      <c r="T42" s="88">
        <v>79.975999999999999</v>
      </c>
      <c r="U42" s="88">
        <v>80.870999999999995</v>
      </c>
      <c r="V42" s="88">
        <v>81.33</v>
      </c>
      <c r="W42" s="88">
        <v>81.811999999999998</v>
      </c>
      <c r="X42" s="88">
        <v>82.206000000000003</v>
      </c>
      <c r="Y42" s="88">
        <v>82.555000000000007</v>
      </c>
      <c r="Z42" s="88">
        <v>82.921000000000006</v>
      </c>
      <c r="AA42" s="88">
        <v>83.233999999999995</v>
      </c>
      <c r="AB42" s="69"/>
      <c r="AC42" s="88">
        <f t="shared" si="5"/>
        <v>350.32599999999996</v>
      </c>
      <c r="AD42" s="88">
        <f t="shared" si="34"/>
        <v>360.48699999999997</v>
      </c>
      <c r="AE42" s="88">
        <f t="shared" si="35"/>
        <v>361.75300000000004</v>
      </c>
      <c r="AF42" s="88">
        <f t="shared" si="36"/>
        <v>397.17499999999995</v>
      </c>
      <c r="AG42" s="88">
        <f t="shared" si="37"/>
        <v>412.72800000000001</v>
      </c>
      <c r="AH42" s="69"/>
      <c r="AI42" s="69">
        <f t="shared" si="38"/>
        <v>18.609921332037871</v>
      </c>
      <c r="AJ42" s="69">
        <f t="shared" si="39"/>
        <v>19.149691176853377</v>
      </c>
      <c r="AK42" s="69">
        <f t="shared" si="40"/>
        <v>19.216943280340875</v>
      </c>
      <c r="AL42" s="69">
        <f t="shared" si="41"/>
        <v>21.098621013148158</v>
      </c>
      <c r="AM42" s="69">
        <f t="shared" si="42"/>
        <v>21.924823197619723</v>
      </c>
      <c r="AN42" s="1"/>
      <c r="AO42" s="1"/>
      <c r="AP42" s="96"/>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row>
    <row r="43" spans="1:89">
      <c r="A43" s="18" t="s">
        <v>6</v>
      </c>
      <c r="B43" s="17"/>
      <c r="C43" s="86">
        <v>59.948</v>
      </c>
      <c r="D43" s="86">
        <v>64.748999999999995</v>
      </c>
      <c r="E43" s="86">
        <v>68.262</v>
      </c>
      <c r="F43" s="86">
        <v>70.625</v>
      </c>
      <c r="G43" s="86">
        <v>71.975999999999999</v>
      </c>
      <c r="H43" s="86">
        <v>72.450999999999993</v>
      </c>
      <c r="I43" s="86">
        <v>72.188999999999993</v>
      </c>
      <c r="J43" s="86">
        <v>71.328000000000003</v>
      </c>
      <c r="K43" s="86">
        <v>70.006</v>
      </c>
      <c r="L43" s="86">
        <v>68.358999999999995</v>
      </c>
      <c r="M43" s="86">
        <v>66.506</v>
      </c>
      <c r="N43" s="86">
        <v>64.563999999999993</v>
      </c>
      <c r="O43" s="86">
        <v>62.771999999999998</v>
      </c>
      <c r="P43" s="86">
        <v>61.311</v>
      </c>
      <c r="Q43" s="86">
        <v>60.256</v>
      </c>
      <c r="R43" s="86">
        <v>59.338999999999999</v>
      </c>
      <c r="S43" s="86">
        <v>58.417000000000002</v>
      </c>
      <c r="T43" s="86">
        <v>59.036000000000001</v>
      </c>
      <c r="U43" s="86">
        <v>61.878</v>
      </c>
      <c r="V43" s="86">
        <v>66.212999999999994</v>
      </c>
      <c r="W43" s="86">
        <v>70.486000000000004</v>
      </c>
      <c r="X43" s="86">
        <v>74.826999999999998</v>
      </c>
      <c r="Y43" s="86">
        <v>79.275999999999996</v>
      </c>
      <c r="Z43" s="86">
        <v>83.635000000000005</v>
      </c>
      <c r="AA43" s="86">
        <v>87.789000000000001</v>
      </c>
      <c r="AB43" s="67"/>
      <c r="AC43" s="86">
        <f t="shared" si="5"/>
        <v>335.56</v>
      </c>
      <c r="AD43" s="86">
        <f t="shared" si="25"/>
        <v>354.33299999999997</v>
      </c>
      <c r="AE43" s="86">
        <f t="shared" si="26"/>
        <v>315.40899999999999</v>
      </c>
      <c r="AF43" s="86">
        <f t="shared" si="27"/>
        <v>304.88300000000004</v>
      </c>
      <c r="AG43" s="86">
        <f t="shared" si="28"/>
        <v>396.01299999999998</v>
      </c>
      <c r="AH43" s="67"/>
      <c r="AI43" s="67">
        <f t="shared" si="29"/>
        <v>19.667119525400921</v>
      </c>
      <c r="AJ43" s="67">
        <f t="shared" si="30"/>
        <v>20.767402142072608</v>
      </c>
      <c r="AK43" s="67">
        <f t="shared" si="31"/>
        <v>18.486072542577123</v>
      </c>
      <c r="AL43" s="67">
        <f t="shared" si="32"/>
        <v>17.869145316077038</v>
      </c>
      <c r="AM43" s="67">
        <f t="shared" si="33"/>
        <v>23.210260473872317</v>
      </c>
      <c r="AN43" s="1"/>
      <c r="AO43" s="1"/>
      <c r="AP43" s="96"/>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row>
    <row r="44" spans="1:89">
      <c r="A44" s="15" t="s">
        <v>75</v>
      </c>
      <c r="B44" s="7"/>
      <c r="C44" s="87">
        <v>36.404000000000003</v>
      </c>
      <c r="D44" s="87">
        <v>39.527999999999999</v>
      </c>
      <c r="E44" s="87">
        <v>41.765999999999998</v>
      </c>
      <c r="F44" s="87">
        <v>43.232999999999997</v>
      </c>
      <c r="G44" s="87">
        <v>44.043999999999997</v>
      </c>
      <c r="H44" s="87">
        <v>44.314</v>
      </c>
      <c r="I44" s="87">
        <v>44.158999999999999</v>
      </c>
      <c r="J44" s="87">
        <v>43.694000000000003</v>
      </c>
      <c r="K44" s="87">
        <v>43.033999999999999</v>
      </c>
      <c r="L44" s="87">
        <v>42.293999999999997</v>
      </c>
      <c r="M44" s="87">
        <v>41.341000000000001</v>
      </c>
      <c r="N44" s="87">
        <v>40.042999999999999</v>
      </c>
      <c r="O44" s="87">
        <v>39.756</v>
      </c>
      <c r="P44" s="87">
        <v>41.088999999999999</v>
      </c>
      <c r="Q44" s="87">
        <v>43.415999999999997</v>
      </c>
      <c r="R44" s="87">
        <v>45.603000000000002</v>
      </c>
      <c r="S44" s="87">
        <v>48.005000000000003</v>
      </c>
      <c r="T44" s="87">
        <v>49.534999999999997</v>
      </c>
      <c r="U44" s="87">
        <v>49.576999999999998</v>
      </c>
      <c r="V44" s="87">
        <v>48.720999999999997</v>
      </c>
      <c r="W44" s="87">
        <v>48.091999999999999</v>
      </c>
      <c r="X44" s="87">
        <v>47.369</v>
      </c>
      <c r="Y44" s="87">
        <v>47.359000000000002</v>
      </c>
      <c r="Z44" s="87">
        <v>48.542999999999999</v>
      </c>
      <c r="AA44" s="87">
        <v>50.468000000000004</v>
      </c>
      <c r="AB44" s="68"/>
      <c r="AC44" s="87">
        <f t="shared" si="5"/>
        <v>204.97500000000002</v>
      </c>
      <c r="AD44" s="87">
        <f t="shared" si="25"/>
        <v>217.495</v>
      </c>
      <c r="AE44" s="87">
        <f t="shared" si="26"/>
        <v>205.64499999999998</v>
      </c>
      <c r="AF44" s="87">
        <f t="shared" si="27"/>
        <v>241.441</v>
      </c>
      <c r="AG44" s="87">
        <f t="shared" si="28"/>
        <v>241.83100000000002</v>
      </c>
      <c r="AH44" s="68"/>
      <c r="AI44" s="68">
        <f t="shared" si="29"/>
        <v>18.443170560749763</v>
      </c>
      <c r="AJ44" s="68">
        <f t="shared" si="30"/>
        <v>19.569690845762995</v>
      </c>
      <c r="AK44" s="68">
        <f t="shared" si="31"/>
        <v>18.503455591976508</v>
      </c>
      <c r="AL44" s="68">
        <f t="shared" si="32"/>
        <v>21.724295857338618</v>
      </c>
      <c r="AM44" s="68">
        <f t="shared" si="33"/>
        <v>21.759387144172102</v>
      </c>
      <c r="AN44" s="1"/>
      <c r="AO44" s="1"/>
      <c r="AP44" s="96"/>
      <c r="AQ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row>
    <row r="45" spans="1:89">
      <c r="A45" s="18" t="s">
        <v>4</v>
      </c>
      <c r="B45" s="17"/>
      <c r="C45" s="86">
        <v>31.126999999999999</v>
      </c>
      <c r="D45" s="86">
        <v>30.806000000000001</v>
      </c>
      <c r="E45" s="86">
        <v>30.37</v>
      </c>
      <c r="F45" s="86">
        <v>29.853000000000002</v>
      </c>
      <c r="G45" s="86">
        <v>29.291</v>
      </c>
      <c r="H45" s="86">
        <v>28.716999999999999</v>
      </c>
      <c r="I45" s="86">
        <v>28.166</v>
      </c>
      <c r="J45" s="86">
        <v>27.672000000000001</v>
      </c>
      <c r="K45" s="86">
        <v>27.271000000000001</v>
      </c>
      <c r="L45" s="86">
        <v>26.995000000000001</v>
      </c>
      <c r="M45" s="86">
        <v>26.802</v>
      </c>
      <c r="N45" s="86">
        <v>26.646000000000001</v>
      </c>
      <c r="O45" s="86">
        <v>26.957000000000001</v>
      </c>
      <c r="P45" s="86">
        <v>27.925999999999998</v>
      </c>
      <c r="Q45" s="86">
        <v>29.350999999999999</v>
      </c>
      <c r="R45" s="86">
        <v>30.753</v>
      </c>
      <c r="S45" s="86">
        <v>32.122999999999998</v>
      </c>
      <c r="T45" s="86">
        <v>33.706000000000003</v>
      </c>
      <c r="U45" s="86">
        <v>35.54</v>
      </c>
      <c r="V45" s="86">
        <v>37.456000000000003</v>
      </c>
      <c r="W45" s="86">
        <v>39.313000000000002</v>
      </c>
      <c r="X45" s="86">
        <v>41.222999999999999</v>
      </c>
      <c r="Y45" s="86">
        <v>42.366999999999997</v>
      </c>
      <c r="Z45" s="86">
        <v>42.35</v>
      </c>
      <c r="AA45" s="86">
        <v>41.55</v>
      </c>
      <c r="AB45" s="67"/>
      <c r="AC45" s="86">
        <f t="shared" si="5"/>
        <v>151.447</v>
      </c>
      <c r="AD45" s="86">
        <f t="shared" si="25"/>
        <v>138.821</v>
      </c>
      <c r="AE45" s="86">
        <f t="shared" si="26"/>
        <v>137.68200000000002</v>
      </c>
      <c r="AF45" s="86">
        <f t="shared" si="27"/>
        <v>169.57799999999997</v>
      </c>
      <c r="AG45" s="86">
        <f t="shared" si="28"/>
        <v>206.803</v>
      </c>
      <c r="AH45" s="67"/>
      <c r="AI45" s="67">
        <f t="shared" si="29"/>
        <v>18.828939827011517</v>
      </c>
      <c r="AJ45" s="67">
        <f t="shared" si="30"/>
        <v>17.25918807058288</v>
      </c>
      <c r="AK45" s="67">
        <f t="shared" si="31"/>
        <v>17.117579702883514</v>
      </c>
      <c r="AL45" s="67">
        <f t="shared" si="32"/>
        <v>21.083111306166238</v>
      </c>
      <c r="AM45" s="67">
        <f t="shared" si="33"/>
        <v>25.711181093355844</v>
      </c>
      <c r="AN45" s="1"/>
      <c r="AO45" s="1"/>
      <c r="AP45" s="96"/>
      <c r="AQ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row>
    <row r="46" spans="1:89">
      <c r="A46" s="15" t="s">
        <v>3</v>
      </c>
      <c r="B46" s="7"/>
      <c r="C46" s="87">
        <v>4.3239999999999998</v>
      </c>
      <c r="D46" s="87">
        <v>4.3070000000000004</v>
      </c>
      <c r="E46" s="87">
        <v>4.274</v>
      </c>
      <c r="F46" s="87">
        <v>4.2290000000000001</v>
      </c>
      <c r="G46" s="87">
        <v>4.1769999999999996</v>
      </c>
      <c r="H46" s="87">
        <v>4.1219999999999999</v>
      </c>
      <c r="I46" s="87">
        <v>4.0679999999999996</v>
      </c>
      <c r="J46" s="87">
        <v>4.0190000000000001</v>
      </c>
      <c r="K46" s="87">
        <v>3.98</v>
      </c>
      <c r="L46" s="87">
        <v>3.9550000000000001</v>
      </c>
      <c r="M46" s="87">
        <v>3.9390000000000001</v>
      </c>
      <c r="N46" s="87">
        <v>3.9289999999999998</v>
      </c>
      <c r="O46" s="87">
        <v>3.9710000000000001</v>
      </c>
      <c r="P46" s="87">
        <v>4.0860000000000003</v>
      </c>
      <c r="Q46" s="87">
        <v>4.2539999999999996</v>
      </c>
      <c r="R46" s="87">
        <v>4.4240000000000004</v>
      </c>
      <c r="S46" s="87">
        <v>4.5999999999999996</v>
      </c>
      <c r="T46" s="87">
        <v>4.7960000000000003</v>
      </c>
      <c r="U46" s="87">
        <v>5.0119999999999996</v>
      </c>
      <c r="V46" s="87">
        <v>5.2380000000000004</v>
      </c>
      <c r="W46" s="87">
        <v>5.4649999999999999</v>
      </c>
      <c r="X46" s="87">
        <v>5.694</v>
      </c>
      <c r="Y46" s="87">
        <v>5.8840000000000003</v>
      </c>
      <c r="Z46" s="87">
        <v>6.01</v>
      </c>
      <c r="AA46" s="87">
        <v>6.0910000000000002</v>
      </c>
      <c r="AB46" s="68"/>
      <c r="AC46" s="87">
        <f t="shared" si="5"/>
        <v>21.311</v>
      </c>
      <c r="AD46" s="87">
        <f t="shared" si="25"/>
        <v>20.143999999999998</v>
      </c>
      <c r="AE46" s="87">
        <f t="shared" si="26"/>
        <v>20.179000000000002</v>
      </c>
      <c r="AF46" s="87">
        <f t="shared" si="27"/>
        <v>24.07</v>
      </c>
      <c r="AG46" s="87">
        <f t="shared" si="28"/>
        <v>29.143999999999998</v>
      </c>
      <c r="AH46" s="68"/>
      <c r="AI46" s="68">
        <f t="shared" si="29"/>
        <v>18.555830314850933</v>
      </c>
      <c r="AJ46" s="68">
        <f t="shared" si="30"/>
        <v>17.53970465310671</v>
      </c>
      <c r="AK46" s="68">
        <f t="shared" si="31"/>
        <v>17.570179715798272</v>
      </c>
      <c r="AL46" s="68">
        <f t="shared" si="32"/>
        <v>20.958135971022568</v>
      </c>
      <c r="AM46" s="68">
        <f t="shared" si="33"/>
        <v>25.376149345221506</v>
      </c>
      <c r="AN46" s="1"/>
      <c r="AO46" s="1"/>
      <c r="AP46" s="96"/>
      <c r="AQ46" s="1"/>
      <c r="AR46" s="1"/>
      <c r="AS46" s="1"/>
      <c r="AT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row>
    <row r="47" spans="1:89">
      <c r="A47" s="13" t="s">
        <v>2</v>
      </c>
      <c r="B47" s="12"/>
      <c r="C47" s="113">
        <v>179.81399999999999</v>
      </c>
      <c r="D47" s="113">
        <v>188.81899999999999</v>
      </c>
      <c r="E47" s="113">
        <v>195.934</v>
      </c>
      <c r="F47" s="113">
        <v>201.36500000000001</v>
      </c>
      <c r="G47" s="113">
        <v>205.31800000000001</v>
      </c>
      <c r="H47" s="113">
        <v>208.001</v>
      </c>
      <c r="I47" s="113">
        <v>209.61799999999999</v>
      </c>
      <c r="J47" s="113">
        <v>210.37700000000001</v>
      </c>
      <c r="K47" s="113">
        <v>210.483</v>
      </c>
      <c r="L47" s="113">
        <v>210.14400000000001</v>
      </c>
      <c r="M47" s="113">
        <v>209.31</v>
      </c>
      <c r="N47" s="113">
        <v>207.934</v>
      </c>
      <c r="O47" s="113">
        <v>207.494</v>
      </c>
      <c r="P47" s="113">
        <v>208.703</v>
      </c>
      <c r="Q47" s="113">
        <v>211.00700000000001</v>
      </c>
      <c r="R47" s="113">
        <v>213.45500000000001</v>
      </c>
      <c r="S47" s="113">
        <v>216.62200000000001</v>
      </c>
      <c r="T47" s="113">
        <v>218.86799999999999</v>
      </c>
      <c r="U47" s="113">
        <v>219.40600000000001</v>
      </c>
      <c r="V47" s="113">
        <v>219.297</v>
      </c>
      <c r="W47" s="113">
        <v>219.34</v>
      </c>
      <c r="X47" s="113">
        <v>218.12</v>
      </c>
      <c r="Y47" s="113">
        <v>222.429</v>
      </c>
      <c r="Z47" s="113">
        <v>235.32300000000001</v>
      </c>
      <c r="AA47" s="113">
        <v>253.02</v>
      </c>
      <c r="AB47" s="114"/>
      <c r="AC47" s="113">
        <f t="shared" si="5"/>
        <v>971.25</v>
      </c>
      <c r="AD47" s="113">
        <f t="shared" si="25"/>
        <v>1048.623</v>
      </c>
      <c r="AE47" s="113">
        <f t="shared" si="26"/>
        <v>1044.4480000000001</v>
      </c>
      <c r="AF47" s="113">
        <f t="shared" si="27"/>
        <v>1087.6479999999999</v>
      </c>
      <c r="AG47" s="113">
        <f t="shared" si="28"/>
        <v>1148.232</v>
      </c>
      <c r="AH47" s="114"/>
      <c r="AI47" s="114">
        <f t="shared" si="29"/>
        <v>18.324776739599123</v>
      </c>
      <c r="AJ47" s="114">
        <f t="shared" si="30"/>
        <v>19.784589301424607</v>
      </c>
      <c r="AK47" s="114">
        <f t="shared" si="31"/>
        <v>19.705818703856703</v>
      </c>
      <c r="AL47" s="114">
        <f t="shared" si="32"/>
        <v>20.520882132583271</v>
      </c>
      <c r="AM47" s="114">
        <f t="shared" si="33"/>
        <v>21.663933122536296</v>
      </c>
      <c r="AN47" s="1"/>
      <c r="AO47" s="21"/>
      <c r="AP47" s="96"/>
      <c r="AQ47" s="1"/>
      <c r="AR47" s="1"/>
      <c r="AS47" s="1"/>
      <c r="AT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row>
    <row r="48" spans="1:89" s="2" customFormat="1">
      <c r="A48" s="11"/>
      <c r="B48" s="7"/>
      <c r="C48" s="89"/>
      <c r="D48" s="89"/>
      <c r="E48" s="89"/>
      <c r="F48" s="89"/>
      <c r="G48" s="89"/>
      <c r="H48" s="89"/>
      <c r="I48" s="89"/>
      <c r="J48" s="89"/>
      <c r="K48" s="89"/>
      <c r="L48" s="89"/>
      <c r="M48" s="89"/>
      <c r="N48" s="89"/>
      <c r="O48" s="89"/>
      <c r="P48" s="89"/>
      <c r="Q48" s="89"/>
      <c r="R48" s="89"/>
      <c r="S48" s="89"/>
      <c r="T48" s="89"/>
      <c r="U48" s="89"/>
      <c r="V48" s="89"/>
      <c r="W48" s="89"/>
      <c r="X48" s="89"/>
      <c r="Y48" s="89"/>
      <c r="Z48" s="89"/>
      <c r="AA48" s="89"/>
      <c r="AB48" s="7"/>
      <c r="AC48" s="7"/>
      <c r="AD48" s="7"/>
      <c r="AE48" s="6"/>
      <c r="AF48" s="6"/>
      <c r="AG48" s="6"/>
      <c r="AH48" s="6"/>
      <c r="AI48" s="6"/>
      <c r="AJ48" s="6"/>
      <c r="AK48" s="6"/>
      <c r="AL48" s="6"/>
      <c r="AM48" s="6"/>
      <c r="AN48" s="3"/>
      <c r="AO48" s="3"/>
      <c r="AP48" s="3"/>
      <c r="AQ48" s="3"/>
      <c r="AR48" s="8"/>
      <c r="AS48" s="8"/>
      <c r="AT48" s="8"/>
      <c r="AU48" s="1"/>
      <c r="AV48" s="1"/>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row>
    <row r="49" spans="1:89" s="9" customFormat="1">
      <c r="A49" s="11" t="s">
        <v>1</v>
      </c>
      <c r="B49" s="7"/>
      <c r="C49" s="89"/>
      <c r="D49" s="89"/>
      <c r="E49" s="89"/>
      <c r="F49" s="89"/>
      <c r="G49" s="89"/>
      <c r="H49" s="89"/>
      <c r="I49" s="89"/>
      <c r="J49" s="89"/>
      <c r="K49" s="89"/>
      <c r="L49" s="89"/>
      <c r="M49" s="89"/>
      <c r="N49" s="89"/>
      <c r="O49" s="89"/>
      <c r="P49" s="89"/>
      <c r="Q49" s="89"/>
      <c r="R49" s="89"/>
      <c r="S49" s="89"/>
      <c r="T49" s="89"/>
      <c r="U49" s="89"/>
      <c r="V49" s="89"/>
      <c r="W49" s="89"/>
      <c r="X49" s="89"/>
      <c r="Y49" s="89"/>
      <c r="Z49" s="89"/>
      <c r="AA49" s="89"/>
      <c r="AB49" s="7"/>
      <c r="AC49" s="7"/>
      <c r="AD49" s="7"/>
      <c r="AE49" s="6"/>
      <c r="AF49" s="6"/>
      <c r="AG49" s="6"/>
      <c r="AH49" s="6"/>
      <c r="AI49" s="6"/>
      <c r="AJ49" s="6"/>
      <c r="AK49" s="6"/>
      <c r="AL49" s="6"/>
      <c r="AM49" s="6"/>
      <c r="AN49" s="10"/>
      <c r="AO49" s="10"/>
      <c r="AP49" s="10"/>
      <c r="AQ49" s="10"/>
      <c r="AR49" s="3"/>
      <c r="AS49" s="3"/>
      <c r="AT49" s="3"/>
      <c r="AU49" s="3"/>
      <c r="AV49" s="3"/>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row>
    <row r="50" spans="1:89">
      <c r="A50" s="156" t="s">
        <v>0</v>
      </c>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BP50" s="2"/>
      <c r="BQ50" s="1"/>
      <c r="BR50" s="1"/>
      <c r="BS50" s="1"/>
      <c r="BT50" s="1"/>
      <c r="BU50" s="1"/>
      <c r="BV50" s="1"/>
      <c r="BW50" s="1"/>
      <c r="BX50" s="1"/>
      <c r="BY50" s="1"/>
      <c r="BZ50" s="1"/>
      <c r="CA50" s="1"/>
      <c r="CB50" s="1"/>
      <c r="CC50" s="1"/>
      <c r="CD50" s="1"/>
      <c r="CE50" s="1"/>
      <c r="CF50" s="1"/>
      <c r="CG50" s="1"/>
      <c r="CH50" s="1"/>
      <c r="CI50" s="1"/>
      <c r="CJ50" s="1"/>
      <c r="CK50" s="1"/>
    </row>
    <row r="51" spans="1:89">
      <c r="A51" s="98"/>
      <c r="B51" s="98"/>
      <c r="C51" s="98"/>
      <c r="D51" s="98"/>
      <c r="E51" s="98"/>
      <c r="F51" s="98"/>
      <c r="G51" s="98"/>
      <c r="H51" s="98"/>
      <c r="I51" s="98"/>
      <c r="J51" s="98"/>
      <c r="K51" s="98"/>
      <c r="L51" s="98"/>
      <c r="M51" s="98"/>
      <c r="N51" s="98"/>
      <c r="O51" s="98"/>
      <c r="P51" s="98"/>
      <c r="Q51" s="98"/>
      <c r="R51" s="98"/>
      <c r="S51" s="98"/>
      <c r="T51" s="98"/>
      <c r="U51" s="98"/>
      <c r="V51" s="98"/>
      <c r="W51" s="98"/>
      <c r="X51" s="98"/>
      <c r="Y51" s="98"/>
      <c r="Z51" s="98"/>
      <c r="AA51" s="98"/>
      <c r="AB51" s="98"/>
      <c r="AC51" s="98"/>
      <c r="AD51" s="98"/>
      <c r="AE51" s="98"/>
      <c r="AF51" s="98"/>
      <c r="AG51" s="111"/>
      <c r="AH51" s="98"/>
      <c r="AI51" s="98"/>
      <c r="AJ51" s="98"/>
      <c r="AK51" s="98"/>
      <c r="AL51" s="98"/>
      <c r="AM51" s="98"/>
      <c r="AN51" s="98"/>
      <c r="AO51" s="98"/>
      <c r="AP51" s="98"/>
      <c r="AQ51" s="98"/>
      <c r="AR51" s="98"/>
      <c r="AS51" s="98"/>
      <c r="AT51" s="98"/>
      <c r="AU51" s="98"/>
      <c r="AV51" s="98"/>
      <c r="AW51" s="98"/>
      <c r="AX51" s="98"/>
      <c r="AY51" s="98"/>
      <c r="AZ51" s="98"/>
      <c r="BA51" s="98"/>
      <c r="BB51" s="98"/>
      <c r="BC51" s="98"/>
      <c r="BP51" s="2"/>
      <c r="BQ51" s="1"/>
      <c r="BR51" s="1"/>
      <c r="BS51" s="1"/>
      <c r="BT51" s="1"/>
      <c r="BU51" s="1"/>
      <c r="BV51" s="1"/>
      <c r="BW51" s="1"/>
      <c r="BX51" s="1"/>
      <c r="BY51" s="1"/>
      <c r="BZ51" s="1"/>
      <c r="CA51" s="1"/>
      <c r="CB51" s="1"/>
      <c r="CC51" s="1"/>
      <c r="CD51" s="1"/>
      <c r="CE51" s="1"/>
      <c r="CF51" s="1"/>
      <c r="CG51" s="1"/>
      <c r="CH51" s="1"/>
      <c r="CI51" s="1"/>
      <c r="CJ51" s="1"/>
      <c r="CK51" s="1"/>
    </row>
    <row r="52" spans="1:89">
      <c r="A52" s="97" t="s">
        <v>45</v>
      </c>
      <c r="B52" s="28"/>
      <c r="C52" s="28"/>
      <c r="D52" s="28"/>
      <c r="E52" s="28"/>
      <c r="F52" s="28"/>
      <c r="G52" s="28"/>
      <c r="H52" s="28"/>
      <c r="I52" s="28"/>
      <c r="J52" s="28"/>
      <c r="K52" s="28"/>
      <c r="L52" s="28"/>
      <c r="M52" s="28"/>
      <c r="N52" s="28"/>
      <c r="O52" s="28"/>
      <c r="P52" s="28"/>
      <c r="Q52" s="112"/>
      <c r="R52" s="112"/>
      <c r="S52" s="112"/>
      <c r="T52" s="112"/>
      <c r="U52" s="112"/>
      <c r="V52" s="112"/>
      <c r="W52" s="112"/>
      <c r="X52" s="112"/>
      <c r="Y52" s="112"/>
      <c r="Z52" s="112"/>
      <c r="AA52" s="112"/>
      <c r="AB52" s="112"/>
      <c r="AC52" s="112"/>
      <c r="AD52" s="112"/>
      <c r="AE52" s="112"/>
      <c r="AF52" s="112"/>
      <c r="AG52" s="112"/>
      <c r="AH52" s="28"/>
      <c r="AI52" s="28"/>
      <c r="AJ52" s="28"/>
      <c r="AK52" s="28"/>
      <c r="AL52" s="28"/>
      <c r="AM52" s="28"/>
      <c r="AN52" s="112"/>
      <c r="AO52" s="112"/>
      <c r="AP52" s="112"/>
      <c r="AQ52" s="112"/>
      <c r="AR52" s="112"/>
      <c r="AS52" s="112"/>
      <c r="AT52" s="112"/>
      <c r="AU52" s="112"/>
      <c r="AV52" s="112"/>
      <c r="AW52" s="112"/>
      <c r="AX52" s="112"/>
      <c r="AY52" s="112"/>
      <c r="AZ52" s="112"/>
      <c r="BA52" s="112"/>
      <c r="BB52" s="112"/>
      <c r="BC52" s="112"/>
      <c r="BP52" s="2"/>
      <c r="BQ52" s="1"/>
      <c r="BR52" s="1"/>
      <c r="BS52" s="1"/>
      <c r="BT52" s="1"/>
      <c r="BU52" s="1"/>
      <c r="BV52" s="1"/>
      <c r="BW52" s="1"/>
      <c r="BX52" s="1"/>
      <c r="BY52" s="1"/>
      <c r="BZ52" s="1"/>
      <c r="CA52" s="1"/>
      <c r="CB52" s="1"/>
      <c r="CC52" s="1"/>
      <c r="CD52" s="1"/>
      <c r="CE52" s="1"/>
      <c r="CF52" s="1"/>
      <c r="CG52" s="1"/>
      <c r="CH52" s="1"/>
      <c r="CI52" s="1"/>
      <c r="CJ52" s="1"/>
      <c r="CK52" s="1"/>
    </row>
    <row r="53" spans="1:89">
      <c r="A53" s="159" t="s">
        <v>102</v>
      </c>
      <c r="B53" s="159"/>
      <c r="C53" s="159"/>
      <c r="D53" s="159"/>
      <c r="E53" s="159"/>
      <c r="F53" s="159"/>
      <c r="G53" s="159"/>
      <c r="H53" s="159"/>
      <c r="I53" s="159"/>
      <c r="J53" s="159"/>
      <c r="K53" s="159"/>
      <c r="L53" s="159"/>
      <c r="M53" s="159"/>
      <c r="N53" s="159"/>
      <c r="O53" s="159"/>
      <c r="P53" s="159"/>
      <c r="Q53" s="112"/>
      <c r="R53" s="112"/>
      <c r="S53" s="112"/>
      <c r="T53" s="112"/>
      <c r="U53" s="112"/>
      <c r="V53" s="112"/>
      <c r="W53" s="112"/>
      <c r="X53" s="112"/>
      <c r="Y53" s="112"/>
      <c r="Z53" s="112"/>
      <c r="AA53" s="112"/>
      <c r="AB53" s="112"/>
      <c r="AC53" s="112"/>
      <c r="AD53" s="112"/>
      <c r="AE53" s="112"/>
      <c r="AF53" s="112"/>
      <c r="AG53" s="112"/>
      <c r="AN53" s="112"/>
      <c r="AO53" s="112"/>
      <c r="AP53" s="112"/>
      <c r="AQ53" s="112"/>
      <c r="AR53" s="112"/>
      <c r="AS53" s="112"/>
      <c r="AT53" s="112"/>
      <c r="AU53" s="112"/>
      <c r="AV53" s="112"/>
      <c r="AW53" s="112"/>
      <c r="AX53" s="112"/>
      <c r="AY53" s="112"/>
      <c r="AZ53" s="112"/>
      <c r="BA53" s="112"/>
      <c r="BB53" s="112"/>
      <c r="BC53" s="112"/>
      <c r="BP53" s="2"/>
      <c r="BQ53" s="1"/>
      <c r="BR53" s="1"/>
      <c r="BS53" s="1"/>
      <c r="BT53" s="1"/>
      <c r="BU53" s="1"/>
      <c r="BV53" s="1"/>
      <c r="BW53" s="1"/>
      <c r="BX53" s="1"/>
      <c r="BY53" s="1"/>
      <c r="BZ53" s="1"/>
      <c r="CA53" s="1"/>
      <c r="CB53" s="1"/>
      <c r="CC53" s="1"/>
      <c r="CD53" s="1"/>
      <c r="CE53" s="1"/>
      <c r="CF53" s="1"/>
      <c r="CG53" s="1"/>
      <c r="CH53" s="1"/>
      <c r="CI53" s="1"/>
      <c r="CJ53" s="1"/>
      <c r="CK53" s="1"/>
    </row>
    <row r="54" spans="1:89" ht="13.5">
      <c r="A54" s="73"/>
      <c r="B54" s="35"/>
      <c r="C54" s="90"/>
      <c r="D54" s="90"/>
      <c r="E54" s="90"/>
      <c r="F54" s="90"/>
      <c r="G54" s="91"/>
      <c r="H54" s="91"/>
      <c r="I54" s="91"/>
      <c r="J54" s="91"/>
      <c r="K54" s="91"/>
      <c r="L54" s="91"/>
      <c r="M54" s="91"/>
      <c r="N54" s="91"/>
      <c r="O54" s="91"/>
      <c r="P54" s="91"/>
      <c r="Q54" s="91"/>
      <c r="R54" s="91"/>
      <c r="S54" s="91"/>
      <c r="T54" s="91"/>
      <c r="U54" s="91"/>
      <c r="V54" s="91"/>
      <c r="W54" s="91"/>
      <c r="X54" s="91"/>
      <c r="Y54" s="91"/>
      <c r="Z54" s="91"/>
      <c r="AA54" s="91"/>
      <c r="AB54" s="28"/>
      <c r="AC54" s="28"/>
      <c r="AD54" s="28"/>
      <c r="AE54" s="28"/>
      <c r="AF54" s="28"/>
      <c r="AG54" s="28"/>
      <c r="AH54" s="28"/>
      <c r="AI54" s="28"/>
      <c r="AJ54" s="28"/>
      <c r="AK54" s="28"/>
      <c r="AL54" s="28"/>
      <c r="AM54" s="28"/>
      <c r="AR54" s="53"/>
      <c r="AS54" s="53"/>
      <c r="AT54" s="53"/>
      <c r="AU54" s="53"/>
      <c r="AV54" s="53"/>
    </row>
    <row r="55" spans="1:89" s="54" customFormat="1" ht="13.5">
      <c r="A55" s="55"/>
      <c r="B55" s="35"/>
      <c r="C55" s="90"/>
      <c r="D55" s="90"/>
      <c r="E55" s="90"/>
      <c r="F55" s="90"/>
      <c r="G55" s="92"/>
      <c r="H55" s="92"/>
      <c r="I55" s="92"/>
      <c r="J55" s="92"/>
      <c r="K55" s="92"/>
      <c r="L55" s="92"/>
      <c r="M55" s="92"/>
      <c r="N55" s="92"/>
      <c r="O55" s="92"/>
      <c r="P55" s="92"/>
      <c r="Q55" s="92"/>
      <c r="R55" s="92"/>
      <c r="S55" s="92"/>
      <c r="T55" s="92"/>
      <c r="U55" s="92"/>
      <c r="V55" s="92"/>
      <c r="W55" s="92"/>
      <c r="X55" s="92"/>
      <c r="Y55" s="92"/>
      <c r="Z55" s="92"/>
      <c r="AA55" s="92"/>
      <c r="AB55" s="57"/>
      <c r="AC55" s="57"/>
      <c r="AD55" s="57"/>
      <c r="AE55" s="57"/>
      <c r="AF55" s="57"/>
      <c r="AG55" s="57"/>
      <c r="AH55" s="55"/>
      <c r="AI55" s="55"/>
      <c r="AJ55" s="55"/>
      <c r="AK55" s="55"/>
      <c r="AL55" s="55"/>
      <c r="AM55" s="55"/>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row>
    <row r="56" spans="1:89" s="54" customFormat="1" ht="13.5">
      <c r="A56" s="57"/>
      <c r="B56" s="35"/>
      <c r="C56" s="90"/>
      <c r="D56" s="90"/>
      <c r="E56" s="90"/>
      <c r="F56" s="90"/>
      <c r="G56" s="92"/>
      <c r="H56" s="92"/>
      <c r="I56" s="92"/>
      <c r="J56" s="92"/>
      <c r="K56" s="92"/>
      <c r="L56" s="92"/>
      <c r="M56" s="92"/>
      <c r="N56" s="92"/>
      <c r="O56" s="92"/>
      <c r="P56" s="92"/>
      <c r="Q56" s="92"/>
      <c r="R56" s="92"/>
      <c r="S56" s="92"/>
      <c r="T56" s="92"/>
      <c r="U56" s="92"/>
      <c r="V56" s="92"/>
      <c r="W56" s="92"/>
      <c r="X56" s="92"/>
      <c r="Y56" s="92"/>
      <c r="Z56" s="92"/>
      <c r="AA56" s="92"/>
      <c r="AB56" s="57"/>
      <c r="AC56" s="57"/>
      <c r="AD56" s="57"/>
      <c r="AE56" s="57"/>
      <c r="AF56" s="57"/>
      <c r="AG56" s="57"/>
      <c r="AH56" s="55"/>
      <c r="AI56" s="55"/>
      <c r="AJ56" s="55"/>
      <c r="AK56" s="55"/>
      <c r="AL56" s="55"/>
      <c r="AM56" s="55"/>
      <c r="AN56" s="53"/>
      <c r="AO56" s="53"/>
      <c r="AP56" s="53"/>
      <c r="AQ56" s="53"/>
      <c r="AR56" s="3"/>
      <c r="AS56" s="3"/>
      <c r="AT56" s="3"/>
      <c r="AU56" s="3"/>
      <c r="AV56" s="3"/>
      <c r="AW56" s="53"/>
      <c r="AX56" s="53"/>
      <c r="AY56" s="53"/>
      <c r="AZ56" s="53"/>
      <c r="BA56" s="53"/>
      <c r="BB56" s="53"/>
      <c r="BC56" s="53"/>
      <c r="BD56" s="53"/>
      <c r="BE56" s="53"/>
      <c r="BF56" s="53"/>
      <c r="BG56" s="53"/>
      <c r="BH56" s="53"/>
      <c r="BI56" s="53"/>
      <c r="BJ56" s="53"/>
      <c r="BK56" s="53"/>
      <c r="BL56" s="53"/>
      <c r="BM56" s="53"/>
      <c r="BN56" s="53"/>
      <c r="BO56" s="53"/>
      <c r="BP56" s="53"/>
      <c r="BQ56" s="53"/>
      <c r="BR56" s="53"/>
      <c r="BS56" s="53"/>
      <c r="BT56" s="53"/>
      <c r="BU56" s="53"/>
      <c r="BV56" s="53"/>
      <c r="BW56" s="53"/>
      <c r="BX56" s="53"/>
      <c r="BY56" s="53"/>
      <c r="BZ56" s="53"/>
      <c r="CA56" s="53"/>
      <c r="CB56" s="53"/>
      <c r="CC56" s="53"/>
      <c r="CD56" s="53"/>
      <c r="CE56" s="53"/>
      <c r="CF56" s="53"/>
      <c r="CG56" s="53"/>
      <c r="CH56" s="53"/>
      <c r="CI56" s="53"/>
    </row>
    <row r="57" spans="1:89" s="54" customFormat="1" ht="13.5">
      <c r="A57" s="57"/>
      <c r="B57" s="35"/>
      <c r="C57" s="90"/>
      <c r="D57" s="90"/>
      <c r="E57" s="90"/>
      <c r="F57" s="90"/>
      <c r="G57" s="92"/>
      <c r="H57" s="92"/>
      <c r="I57" s="92"/>
      <c r="J57" s="92"/>
      <c r="K57" s="92"/>
      <c r="L57" s="92"/>
      <c r="M57" s="92"/>
      <c r="N57" s="92"/>
      <c r="O57" s="92"/>
      <c r="P57" s="92"/>
      <c r="Q57" s="92"/>
      <c r="R57" s="92"/>
      <c r="S57" s="92"/>
      <c r="T57" s="92"/>
      <c r="U57" s="92"/>
      <c r="V57" s="92"/>
      <c r="W57" s="92"/>
      <c r="X57" s="92"/>
      <c r="Y57" s="92"/>
      <c r="Z57" s="92"/>
      <c r="AA57" s="92"/>
      <c r="AB57" s="57"/>
      <c r="AC57" s="57"/>
      <c r="AD57" s="57"/>
      <c r="AE57" s="57"/>
      <c r="AF57" s="57"/>
      <c r="AG57" s="57"/>
      <c r="AH57" s="55"/>
      <c r="AI57" s="55"/>
      <c r="AJ57" s="55"/>
      <c r="AK57" s="55"/>
      <c r="AL57" s="55"/>
      <c r="AM57" s="55"/>
      <c r="AN57" s="53"/>
      <c r="AO57" s="53"/>
      <c r="AP57" s="53"/>
      <c r="AQ57" s="53"/>
      <c r="AR57" s="3"/>
      <c r="AS57" s="3"/>
      <c r="AT57" s="3"/>
      <c r="AU57" s="3"/>
      <c r="AV57" s="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row>
    <row r="58" spans="1:89">
      <c r="A58" s="58"/>
      <c r="B58" s="35"/>
      <c r="C58" s="90"/>
      <c r="D58" s="90"/>
      <c r="E58" s="90"/>
      <c r="F58" s="90"/>
      <c r="G58" s="93"/>
      <c r="H58" s="93"/>
      <c r="I58" s="93"/>
      <c r="J58" s="93"/>
      <c r="K58" s="93"/>
      <c r="L58" s="93"/>
      <c r="M58" s="93"/>
      <c r="N58" s="93"/>
      <c r="O58" s="93"/>
      <c r="P58" s="93"/>
      <c r="Q58" s="93"/>
      <c r="R58" s="93"/>
      <c r="S58" s="93"/>
      <c r="T58" s="93"/>
      <c r="U58" s="93"/>
      <c r="V58" s="93"/>
      <c r="W58" s="93"/>
      <c r="X58" s="93"/>
      <c r="Y58" s="93"/>
      <c r="Z58" s="93"/>
      <c r="AA58" s="93"/>
      <c r="AB58" s="51"/>
      <c r="AC58" s="51"/>
      <c r="AD58" s="51"/>
      <c r="AE58" s="5"/>
      <c r="AF58" s="5"/>
      <c r="AG58" s="5"/>
      <c r="AH58" s="5"/>
      <c r="AI58" s="5"/>
      <c r="AJ58" s="5"/>
      <c r="AK58" s="5"/>
      <c r="AL58" s="5"/>
      <c r="AM58" s="5"/>
    </row>
    <row r="59" spans="1:89">
      <c r="A59" s="30"/>
      <c r="B59" s="61"/>
      <c r="C59" s="94"/>
      <c r="D59" s="94"/>
      <c r="E59" s="94"/>
      <c r="F59" s="94"/>
      <c r="G59" s="93"/>
      <c r="H59" s="93"/>
      <c r="I59" s="93"/>
      <c r="J59" s="93"/>
      <c r="K59" s="93"/>
      <c r="L59" s="93"/>
      <c r="M59" s="93"/>
      <c r="N59" s="93"/>
      <c r="O59" s="93"/>
      <c r="P59" s="93"/>
      <c r="Q59" s="93"/>
      <c r="R59" s="93"/>
      <c r="S59" s="93"/>
      <c r="T59" s="93"/>
      <c r="U59" s="93"/>
      <c r="V59" s="93"/>
      <c r="W59" s="93"/>
      <c r="X59" s="93"/>
      <c r="Y59" s="93"/>
      <c r="Z59" s="93"/>
      <c r="AA59" s="93"/>
      <c r="AB59" s="51"/>
      <c r="AC59" s="51"/>
      <c r="AD59" s="51"/>
      <c r="AE59" s="5"/>
      <c r="AF59" s="5"/>
      <c r="AG59" s="5"/>
      <c r="AH59" s="5"/>
      <c r="AI59" s="5"/>
      <c r="AJ59" s="5"/>
      <c r="AK59" s="5"/>
      <c r="AL59" s="5"/>
      <c r="AM59" s="5"/>
    </row>
    <row r="60" spans="1:89">
      <c r="A60" s="35"/>
      <c r="B60" s="51"/>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52"/>
      <c r="AC60" s="52"/>
      <c r="AD60" s="52"/>
      <c r="AE60" s="52"/>
      <c r="AF60" s="52"/>
      <c r="AG60" s="52"/>
      <c r="AH60" s="52"/>
      <c r="AI60" s="52"/>
      <c r="AJ60" s="52"/>
      <c r="AK60" s="52"/>
      <c r="AL60" s="52"/>
      <c r="AM60" s="52"/>
    </row>
  </sheetData>
  <sortState ref="AR5:AT47">
    <sortCondition descending="1" ref="AT5:AT47"/>
  </sortState>
  <mergeCells count="7">
    <mergeCell ref="A53:P53"/>
    <mergeCell ref="A1:AM1"/>
    <mergeCell ref="A2:AM2"/>
    <mergeCell ref="AC3:AG3"/>
    <mergeCell ref="AI3:AM3"/>
    <mergeCell ref="E3:AA3"/>
    <mergeCell ref="A50:AG50"/>
  </mergeCells>
  <pageMargins left="0.70866141732283472" right="0.70866141732283472" top="0.74803149606299213" bottom="0.74803149606299213" header="0.31496062992125984" footer="0.31496062992125984"/>
  <pageSetup paperSize="9" scale="64" fitToWidth="2" orientation="landscape" r:id="rId1"/>
  <headerFooter>
    <oddHeader>&amp;LOECD Family database (http://www.oecd.org/els/family/database.htm)</oddHeader>
  </headerFooter>
  <ignoredErrors>
    <ignoredError sqref="AE4 AK4" twoDigitTextYear="1"/>
    <ignoredError sqref="AC5:AG47" formulaRange="1"/>
    <ignoredError sqref="C40:AA40" formula="1"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EY59"/>
  <sheetViews>
    <sheetView showGridLines="0" zoomScale="85" zoomScaleNormal="85" workbookViewId="0">
      <pane xSplit="2" ySplit="4" topLeftCell="C5" activePane="bottomRight" state="frozen"/>
      <selection pane="topRight" activeCell="C1" sqref="C1"/>
      <selection pane="bottomLeft" activeCell="A5" sqref="A5"/>
      <selection pane="bottomRight" sqref="A1:CZ1"/>
    </sheetView>
  </sheetViews>
  <sheetFormatPr defaultRowHeight="12.75"/>
  <cols>
    <col min="1" max="1" width="16.85546875" style="1" customWidth="1"/>
    <col min="2" max="2" width="4.28515625" style="4" customWidth="1"/>
    <col min="3" max="25" width="5.28515625" style="95" customWidth="1"/>
    <col min="26" max="28" width="5.28515625" style="4" customWidth="1"/>
    <col min="29" max="104" width="5.28515625" style="3" customWidth="1"/>
    <col min="105" max="105" width="5" style="3" bestFit="1" customWidth="1"/>
    <col min="106" max="106" width="5.85546875" style="3" bestFit="1" customWidth="1"/>
    <col min="107" max="125" width="5" style="3" bestFit="1" customWidth="1"/>
    <col min="126" max="126" width="5" style="3" customWidth="1"/>
    <col min="127" max="149" width="5" style="3" bestFit="1" customWidth="1"/>
    <col min="150" max="151" width="5" style="3" customWidth="1"/>
    <col min="152" max="152" width="10" style="2" customWidth="1"/>
    <col min="153" max="16384" width="9.140625" style="1"/>
  </cols>
  <sheetData>
    <row r="1" spans="1:152">
      <c r="A1" s="154" t="s">
        <v>74</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c r="BE1" s="154"/>
      <c r="BF1" s="154"/>
      <c r="BG1" s="154"/>
      <c r="BH1" s="154"/>
      <c r="BI1" s="154"/>
      <c r="BJ1" s="154"/>
      <c r="BK1" s="154"/>
      <c r="BL1" s="154"/>
      <c r="BM1" s="154"/>
      <c r="BN1" s="154"/>
      <c r="BO1" s="154"/>
      <c r="BP1" s="154"/>
      <c r="BQ1" s="154"/>
      <c r="BR1" s="154"/>
      <c r="BS1" s="154"/>
      <c r="BT1" s="154"/>
      <c r="BU1" s="154"/>
      <c r="BV1" s="154"/>
      <c r="BW1" s="154"/>
      <c r="BX1" s="154"/>
      <c r="BY1" s="154"/>
      <c r="BZ1" s="154"/>
      <c r="CA1" s="154"/>
      <c r="CB1" s="154"/>
      <c r="CC1" s="154"/>
      <c r="CD1" s="154"/>
      <c r="CE1" s="154"/>
      <c r="CF1" s="154"/>
      <c r="CG1" s="154"/>
      <c r="CH1" s="154"/>
      <c r="CI1" s="154"/>
      <c r="CJ1" s="154"/>
      <c r="CK1" s="154"/>
      <c r="CL1" s="154"/>
      <c r="CM1" s="154"/>
      <c r="CN1" s="154"/>
      <c r="CO1" s="154"/>
      <c r="CP1" s="154"/>
      <c r="CQ1" s="154"/>
      <c r="CR1" s="154"/>
      <c r="CS1" s="154"/>
      <c r="CT1" s="154"/>
      <c r="CU1" s="154"/>
      <c r="CV1" s="154"/>
      <c r="CW1" s="154"/>
      <c r="CX1" s="154"/>
      <c r="CY1" s="154"/>
      <c r="CZ1" s="154"/>
      <c r="EK1" s="2"/>
      <c r="EL1" s="1"/>
      <c r="EM1" s="1"/>
      <c r="EN1" s="1"/>
      <c r="EO1" s="1"/>
      <c r="EP1" s="1"/>
      <c r="EQ1" s="1"/>
      <c r="ER1" s="1"/>
      <c r="ES1" s="1"/>
      <c r="ET1" s="1"/>
      <c r="EU1" s="1"/>
      <c r="EV1" s="1"/>
    </row>
    <row r="2" spans="1:152" ht="13.5" thickBot="1">
      <c r="A2" s="155" t="s">
        <v>91</v>
      </c>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c r="AP2" s="155"/>
      <c r="AQ2" s="155"/>
      <c r="AR2" s="155"/>
      <c r="AS2" s="155"/>
      <c r="AT2" s="155"/>
      <c r="AU2" s="155"/>
      <c r="AV2" s="155"/>
      <c r="AW2" s="155"/>
      <c r="AX2" s="155"/>
      <c r="AY2" s="155"/>
      <c r="AZ2" s="155"/>
      <c r="BA2" s="155"/>
      <c r="BB2" s="155"/>
      <c r="BC2" s="155"/>
      <c r="BD2" s="155"/>
      <c r="BE2" s="155"/>
      <c r="BF2" s="155"/>
      <c r="BG2" s="155"/>
      <c r="BH2" s="155"/>
      <c r="BI2" s="155"/>
      <c r="BJ2" s="155"/>
      <c r="BK2" s="155"/>
      <c r="BL2" s="155"/>
      <c r="BM2" s="155"/>
      <c r="BN2" s="155"/>
      <c r="BO2" s="155"/>
      <c r="BP2" s="155"/>
      <c r="BQ2" s="155"/>
      <c r="BR2" s="155"/>
      <c r="BS2" s="155"/>
      <c r="BT2" s="155"/>
      <c r="BU2" s="155"/>
      <c r="BV2" s="155"/>
      <c r="BW2" s="155"/>
      <c r="BX2" s="155"/>
      <c r="BY2" s="155"/>
      <c r="BZ2" s="155"/>
      <c r="CA2" s="155"/>
      <c r="CB2" s="155"/>
      <c r="CC2" s="155"/>
      <c r="CD2" s="155"/>
      <c r="CE2" s="155"/>
      <c r="CF2" s="155"/>
      <c r="CG2" s="155"/>
      <c r="CH2" s="155"/>
      <c r="CI2" s="155"/>
      <c r="CJ2" s="155"/>
      <c r="CK2" s="155"/>
      <c r="CL2" s="155"/>
      <c r="CM2" s="155"/>
      <c r="CN2" s="155"/>
      <c r="CO2" s="155"/>
      <c r="CP2" s="155"/>
      <c r="CQ2" s="155"/>
      <c r="CR2" s="155"/>
      <c r="CS2" s="155"/>
      <c r="CT2" s="155"/>
      <c r="CU2" s="155"/>
      <c r="CV2" s="155"/>
      <c r="CW2" s="155"/>
      <c r="CX2" s="155"/>
      <c r="CY2" s="155"/>
      <c r="CZ2" s="155"/>
      <c r="EV2" s="3"/>
    </row>
    <row r="3" spans="1:152">
      <c r="A3" s="26"/>
      <c r="B3" s="25"/>
      <c r="C3" s="160"/>
      <c r="D3" s="160"/>
      <c r="E3" s="160"/>
      <c r="F3" s="160"/>
      <c r="G3" s="160"/>
      <c r="H3" s="160"/>
      <c r="I3" s="160"/>
      <c r="J3" s="160"/>
      <c r="K3" s="160"/>
      <c r="L3" s="160"/>
      <c r="M3" s="160"/>
      <c r="N3" s="160"/>
      <c r="O3" s="160"/>
      <c r="P3" s="160"/>
      <c r="Q3" s="160"/>
      <c r="R3" s="160"/>
      <c r="S3" s="160"/>
      <c r="T3" s="160"/>
      <c r="U3" s="160"/>
      <c r="V3" s="160"/>
      <c r="W3" s="160"/>
      <c r="X3" s="160"/>
      <c r="Y3" s="160"/>
      <c r="Z3" s="25"/>
      <c r="AA3" s="150"/>
      <c r="AB3" s="150"/>
      <c r="AC3" s="150"/>
      <c r="AD3" s="150"/>
      <c r="AE3" s="150"/>
      <c r="AF3" s="150"/>
      <c r="AG3" s="150"/>
      <c r="AH3" s="150"/>
      <c r="AI3" s="150"/>
      <c r="AJ3" s="150"/>
      <c r="AK3" s="150"/>
      <c r="AL3" s="150"/>
      <c r="AM3" s="150"/>
      <c r="AN3" s="150"/>
      <c r="AO3" s="150"/>
      <c r="AP3" s="150"/>
      <c r="AQ3" s="150"/>
      <c r="AR3" s="150"/>
      <c r="AS3" s="150"/>
      <c r="AT3" s="150"/>
      <c r="AU3" s="150"/>
      <c r="AV3" s="150"/>
      <c r="AW3" s="150"/>
      <c r="AX3" s="150"/>
      <c r="AY3" s="150"/>
      <c r="AZ3" s="150"/>
      <c r="BA3" s="150"/>
      <c r="BB3" s="150"/>
      <c r="BC3" s="150"/>
      <c r="BD3" s="150"/>
      <c r="BE3" s="150"/>
      <c r="BF3" s="150"/>
      <c r="BG3" s="150"/>
      <c r="BH3" s="150"/>
      <c r="BI3" s="150"/>
      <c r="BJ3" s="150"/>
      <c r="BK3" s="150"/>
      <c r="BL3" s="150"/>
      <c r="BM3" s="150"/>
      <c r="BN3" s="150"/>
      <c r="BO3" s="150"/>
      <c r="BP3" s="150"/>
      <c r="BQ3" s="150"/>
      <c r="BR3" s="150"/>
      <c r="BS3" s="150"/>
      <c r="BT3" s="150"/>
      <c r="BU3" s="150"/>
      <c r="BV3" s="150"/>
      <c r="BW3" s="150"/>
      <c r="BX3" s="150"/>
      <c r="BY3" s="150"/>
      <c r="BZ3" s="27"/>
      <c r="CA3" s="150"/>
      <c r="CB3" s="150"/>
      <c r="CC3" s="150"/>
      <c r="CD3" s="150"/>
      <c r="CE3" s="150"/>
      <c r="CF3" s="27"/>
      <c r="CG3" s="150"/>
      <c r="CH3" s="150"/>
      <c r="CI3" s="150"/>
      <c r="CJ3" s="150"/>
      <c r="CK3" s="150"/>
      <c r="CL3" s="27"/>
      <c r="CM3" s="150"/>
      <c r="CN3" s="150"/>
      <c r="CO3" s="150"/>
      <c r="CP3" s="150"/>
      <c r="CQ3" s="150"/>
      <c r="CR3" s="27"/>
      <c r="CS3" s="150"/>
      <c r="CT3" s="150"/>
      <c r="CU3" s="150"/>
      <c r="CV3" s="150"/>
      <c r="CW3" s="150"/>
      <c r="CX3" s="27"/>
      <c r="CY3" s="150"/>
      <c r="CZ3" s="150"/>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row>
    <row r="4" spans="1:152" ht="12.75" customHeight="1">
      <c r="A4" s="24" t="s">
        <v>42</v>
      </c>
      <c r="B4" s="23" t="s">
        <v>41</v>
      </c>
      <c r="C4" s="85">
        <v>1950</v>
      </c>
      <c r="D4" s="85">
        <v>1951</v>
      </c>
      <c r="E4" s="85">
        <v>1952</v>
      </c>
      <c r="F4" s="85">
        <v>1953</v>
      </c>
      <c r="G4" s="85">
        <v>1954</v>
      </c>
      <c r="H4" s="85">
        <v>1955</v>
      </c>
      <c r="I4" s="85">
        <v>1956</v>
      </c>
      <c r="J4" s="85">
        <v>1957</v>
      </c>
      <c r="K4" s="85">
        <v>1958</v>
      </c>
      <c r="L4" s="85">
        <v>1959</v>
      </c>
      <c r="M4" s="85">
        <v>1960</v>
      </c>
      <c r="N4" s="85">
        <v>1961</v>
      </c>
      <c r="O4" s="85">
        <v>1962</v>
      </c>
      <c r="P4" s="85">
        <v>1963</v>
      </c>
      <c r="Q4" s="85">
        <v>1964</v>
      </c>
      <c r="R4" s="85">
        <v>1965</v>
      </c>
      <c r="S4" s="85">
        <v>1966</v>
      </c>
      <c r="T4" s="85">
        <v>1967</v>
      </c>
      <c r="U4" s="85">
        <v>1968</v>
      </c>
      <c r="V4" s="85">
        <v>1969</v>
      </c>
      <c r="W4" s="85">
        <v>1970</v>
      </c>
      <c r="X4" s="85">
        <v>1971</v>
      </c>
      <c r="Y4" s="85">
        <v>1972</v>
      </c>
      <c r="Z4" s="85">
        <v>1973</v>
      </c>
      <c r="AA4" s="85">
        <v>1974</v>
      </c>
      <c r="AB4" s="85">
        <v>1975</v>
      </c>
      <c r="AC4" s="85">
        <v>1976</v>
      </c>
      <c r="AD4" s="85">
        <v>1977</v>
      </c>
      <c r="AE4" s="85">
        <v>1978</v>
      </c>
      <c r="AF4" s="85">
        <v>1979</v>
      </c>
      <c r="AG4" s="85">
        <v>1980</v>
      </c>
      <c r="AH4" s="85">
        <v>1981</v>
      </c>
      <c r="AI4" s="85">
        <v>1982</v>
      </c>
      <c r="AJ4" s="85">
        <v>1983</v>
      </c>
      <c r="AK4" s="85">
        <v>1984</v>
      </c>
      <c r="AL4" s="85">
        <v>1985</v>
      </c>
      <c r="AM4" s="85">
        <v>1986</v>
      </c>
      <c r="AN4" s="85">
        <v>1987</v>
      </c>
      <c r="AO4" s="85">
        <v>1988</v>
      </c>
      <c r="AP4" s="85">
        <v>1989</v>
      </c>
      <c r="AQ4" s="85">
        <v>1990</v>
      </c>
      <c r="AR4" s="85">
        <v>1991</v>
      </c>
      <c r="AS4" s="85">
        <v>1992</v>
      </c>
      <c r="AT4" s="85">
        <v>1993</v>
      </c>
      <c r="AU4" s="85">
        <v>1994</v>
      </c>
      <c r="AV4" s="85">
        <v>1995</v>
      </c>
      <c r="AW4" s="85">
        <v>1996</v>
      </c>
      <c r="AX4" s="85">
        <v>1997</v>
      </c>
      <c r="AY4" s="85">
        <v>1998</v>
      </c>
      <c r="AZ4" s="85">
        <v>1999</v>
      </c>
      <c r="BA4" s="85">
        <v>2000</v>
      </c>
      <c r="BB4" s="85">
        <v>2001</v>
      </c>
      <c r="BC4" s="85">
        <v>2002</v>
      </c>
      <c r="BD4" s="85">
        <v>2003</v>
      </c>
      <c r="BE4" s="85">
        <v>2004</v>
      </c>
      <c r="BF4" s="85">
        <v>2005</v>
      </c>
      <c r="BG4" s="85">
        <v>2006</v>
      </c>
      <c r="BH4" s="85">
        <v>2007</v>
      </c>
      <c r="BI4" s="85">
        <v>2008</v>
      </c>
      <c r="BJ4" s="85">
        <v>2009</v>
      </c>
      <c r="BK4" s="85">
        <v>2010</v>
      </c>
      <c r="BL4" s="85">
        <v>2011</v>
      </c>
      <c r="BM4" s="85">
        <v>2012</v>
      </c>
      <c r="BN4" s="85">
        <v>2013</v>
      </c>
      <c r="BO4" s="85">
        <v>2014</v>
      </c>
      <c r="BP4" s="85">
        <v>2015</v>
      </c>
      <c r="BQ4" s="85"/>
      <c r="BR4" s="85">
        <v>2016</v>
      </c>
      <c r="BS4" s="85">
        <v>2017</v>
      </c>
      <c r="BT4" s="85">
        <v>2018</v>
      </c>
      <c r="BU4" s="85">
        <v>2019</v>
      </c>
      <c r="BV4" s="85">
        <v>2020</v>
      </c>
      <c r="BW4" s="85">
        <v>2021</v>
      </c>
      <c r="BX4" s="85">
        <v>2022</v>
      </c>
      <c r="BY4" s="85">
        <v>2023</v>
      </c>
      <c r="BZ4" s="85">
        <v>2024</v>
      </c>
      <c r="CA4" s="85">
        <v>2025</v>
      </c>
      <c r="CB4" s="85">
        <v>2026</v>
      </c>
      <c r="CC4" s="85">
        <v>2027</v>
      </c>
      <c r="CD4" s="85">
        <v>2028</v>
      </c>
      <c r="CE4" s="85">
        <v>2029</v>
      </c>
      <c r="CF4" s="85">
        <v>2030</v>
      </c>
      <c r="CG4" s="85">
        <v>2031</v>
      </c>
      <c r="CH4" s="85">
        <v>2032</v>
      </c>
      <c r="CI4" s="85">
        <v>2033</v>
      </c>
      <c r="CJ4" s="85">
        <v>2034</v>
      </c>
      <c r="CK4" s="85">
        <v>2035</v>
      </c>
      <c r="CL4" s="85">
        <v>2036</v>
      </c>
      <c r="CM4" s="85">
        <v>2037</v>
      </c>
      <c r="CN4" s="85">
        <v>2038</v>
      </c>
      <c r="CO4" s="85">
        <v>2039</v>
      </c>
      <c r="CP4" s="85">
        <v>2040</v>
      </c>
      <c r="CQ4" s="85">
        <v>2041</v>
      </c>
      <c r="CR4" s="85">
        <v>2042</v>
      </c>
      <c r="CS4" s="85">
        <v>2043</v>
      </c>
      <c r="CT4" s="85">
        <v>2044</v>
      </c>
      <c r="CU4" s="85">
        <v>2045</v>
      </c>
      <c r="CV4" s="85">
        <v>2046</v>
      </c>
      <c r="CW4" s="85">
        <v>2047</v>
      </c>
      <c r="CX4" s="85">
        <v>2048</v>
      </c>
      <c r="CY4" s="85">
        <v>2049</v>
      </c>
      <c r="CZ4" s="85">
        <v>2050</v>
      </c>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row>
    <row r="5" spans="1:152">
      <c r="A5" s="18" t="s">
        <v>40</v>
      </c>
      <c r="B5" s="17"/>
      <c r="C5" s="16">
        <v>57.033999999999999</v>
      </c>
      <c r="D5" s="16">
        <v>58.273000000000003</v>
      </c>
      <c r="E5" s="16">
        <v>59.405999999999999</v>
      </c>
      <c r="F5" s="16">
        <v>60.747</v>
      </c>
      <c r="G5" s="16">
        <v>62.268000000000001</v>
      </c>
      <c r="H5" s="16">
        <v>63.808999999999997</v>
      </c>
      <c r="I5" s="16">
        <v>65.168999999999997</v>
      </c>
      <c r="J5" s="16">
        <v>66.668000000000006</v>
      </c>
      <c r="K5" s="16">
        <v>68.069000000000003</v>
      </c>
      <c r="L5" s="16">
        <v>69.206999999999994</v>
      </c>
      <c r="M5" s="16">
        <v>70.048000000000002</v>
      </c>
      <c r="N5" s="16">
        <v>71.278999999999996</v>
      </c>
      <c r="O5" s="16">
        <v>72.150000000000006</v>
      </c>
      <c r="P5" s="16">
        <v>72.676000000000002</v>
      </c>
      <c r="Q5" s="16">
        <v>72.91</v>
      </c>
      <c r="R5" s="16">
        <v>72.896000000000001</v>
      </c>
      <c r="S5" s="16">
        <v>72.951999999999998</v>
      </c>
      <c r="T5" s="16">
        <v>72.548000000000002</v>
      </c>
      <c r="U5" s="16">
        <v>71.807000000000002</v>
      </c>
      <c r="V5" s="16">
        <v>70.935000000000002</v>
      </c>
      <c r="W5" s="16">
        <v>70.087999999999994</v>
      </c>
      <c r="X5" s="16">
        <v>69.478999999999999</v>
      </c>
      <c r="Y5" s="16">
        <v>69.022000000000006</v>
      </c>
      <c r="Z5" s="16">
        <v>68.498999999999995</v>
      </c>
      <c r="AA5" s="16">
        <v>67.685000000000002</v>
      </c>
      <c r="AB5" s="16">
        <v>66.540000000000006</v>
      </c>
      <c r="AC5" s="16">
        <v>65.912000000000006</v>
      </c>
      <c r="AD5" s="16">
        <v>64.802000000000007</v>
      </c>
      <c r="AE5" s="16">
        <v>63.430999999999997</v>
      </c>
      <c r="AF5" s="16">
        <v>62.084000000000003</v>
      </c>
      <c r="AG5" s="16">
        <v>60.898000000000003</v>
      </c>
      <c r="AH5" s="16">
        <v>59.363999999999997</v>
      </c>
      <c r="AI5" s="16">
        <v>58.173999999999999</v>
      </c>
      <c r="AJ5" s="16">
        <v>57.192</v>
      </c>
      <c r="AK5" s="16">
        <v>56.22</v>
      </c>
      <c r="AL5" s="16">
        <v>55.2</v>
      </c>
      <c r="AM5" s="16">
        <v>54.637999999999998</v>
      </c>
      <c r="AN5" s="16">
        <v>53.912999999999997</v>
      </c>
      <c r="AO5" s="16">
        <v>53.109000000000002</v>
      </c>
      <c r="AP5" s="16">
        <v>52.33</v>
      </c>
      <c r="AQ5" s="16">
        <v>51.591000000000001</v>
      </c>
      <c r="AR5" s="16">
        <v>50.79</v>
      </c>
      <c r="AS5" s="16">
        <v>50.042999999999999</v>
      </c>
      <c r="AT5" s="16">
        <v>49.35</v>
      </c>
      <c r="AU5" s="16">
        <v>48.7</v>
      </c>
      <c r="AV5" s="16">
        <v>48.11</v>
      </c>
      <c r="AW5" s="16">
        <v>47.606999999999999</v>
      </c>
      <c r="AX5" s="16">
        <v>47.183999999999997</v>
      </c>
      <c r="AY5" s="16">
        <v>46.844999999999999</v>
      </c>
      <c r="AZ5" s="16">
        <v>46.564999999999998</v>
      </c>
      <c r="BA5" s="16">
        <v>46.296999999999997</v>
      </c>
      <c r="BB5" s="16">
        <v>46.003</v>
      </c>
      <c r="BC5" s="16">
        <v>45.616</v>
      </c>
      <c r="BD5" s="16">
        <v>45.137999999999998</v>
      </c>
      <c r="BE5" s="16">
        <v>44.622999999999998</v>
      </c>
      <c r="BF5" s="16">
        <v>44.155999999999999</v>
      </c>
      <c r="BG5" s="16">
        <v>43.890999999999998</v>
      </c>
      <c r="BH5" s="16">
        <v>43.591999999999999</v>
      </c>
      <c r="BI5" s="16">
        <v>43.238999999999997</v>
      </c>
      <c r="BJ5" s="16">
        <v>42.811</v>
      </c>
      <c r="BK5" s="16">
        <v>42.326000000000001</v>
      </c>
      <c r="BL5" s="16">
        <v>42.36</v>
      </c>
      <c r="BM5" s="16">
        <v>42.271000000000001</v>
      </c>
      <c r="BN5" s="16">
        <v>42.091999999999999</v>
      </c>
      <c r="BO5" s="16">
        <v>41.906999999999996</v>
      </c>
      <c r="BP5" s="16">
        <v>41.780999999999999</v>
      </c>
      <c r="BQ5" s="16"/>
      <c r="BR5" s="16">
        <v>41.905000000000001</v>
      </c>
      <c r="BS5" s="16">
        <v>42.173000000000002</v>
      </c>
      <c r="BT5" s="16">
        <v>42.524000000000001</v>
      </c>
      <c r="BU5" s="16">
        <v>42.860999999999997</v>
      </c>
      <c r="BV5" s="16">
        <v>43.131999999999998</v>
      </c>
      <c r="BW5" s="16">
        <v>43.546999999999997</v>
      </c>
      <c r="BX5" s="16">
        <v>43.875</v>
      </c>
      <c r="BY5" s="16">
        <v>44.116999999999997</v>
      </c>
      <c r="BZ5" s="16">
        <v>44.295999999999999</v>
      </c>
      <c r="CA5" s="16">
        <v>44.414999999999999</v>
      </c>
      <c r="CB5" s="16">
        <v>44.5</v>
      </c>
      <c r="CC5" s="16">
        <v>44.533000000000001</v>
      </c>
      <c r="CD5" s="16">
        <v>44.505000000000003</v>
      </c>
      <c r="CE5" s="16">
        <v>44.405999999999999</v>
      </c>
      <c r="CF5" s="16">
        <v>44.243000000000002</v>
      </c>
      <c r="CG5" s="16">
        <v>44.156999999999996</v>
      </c>
      <c r="CH5" s="16">
        <v>44.009</v>
      </c>
      <c r="CI5" s="16">
        <v>43.807000000000002</v>
      </c>
      <c r="CJ5" s="16">
        <v>43.567999999999998</v>
      </c>
      <c r="CK5" s="16">
        <v>43.305</v>
      </c>
      <c r="CL5" s="16">
        <v>43.116</v>
      </c>
      <c r="CM5" s="16">
        <v>42.91</v>
      </c>
      <c r="CN5" s="16">
        <v>42.688000000000002</v>
      </c>
      <c r="CO5" s="16">
        <v>42.448999999999998</v>
      </c>
      <c r="CP5" s="16">
        <v>42.198</v>
      </c>
      <c r="CQ5" s="16">
        <v>42.052999999999997</v>
      </c>
      <c r="CR5" s="16">
        <v>41.893000000000001</v>
      </c>
      <c r="CS5" s="16">
        <v>41.734000000000002</v>
      </c>
      <c r="CT5" s="16">
        <v>41.598999999999997</v>
      </c>
      <c r="CU5" s="16">
        <v>41.500999999999998</v>
      </c>
      <c r="CV5" s="16">
        <v>41.53</v>
      </c>
      <c r="CW5" s="16">
        <v>41.584000000000003</v>
      </c>
      <c r="CX5" s="16">
        <v>41.656999999999996</v>
      </c>
      <c r="CY5" s="16">
        <v>41.734000000000002</v>
      </c>
      <c r="CZ5" s="16">
        <v>41.808</v>
      </c>
      <c r="DA5" s="1"/>
      <c r="DB5" s="96"/>
      <c r="DC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row>
    <row r="6" spans="1:152">
      <c r="A6" s="15" t="s">
        <v>39</v>
      </c>
      <c r="B6" s="7"/>
      <c r="C6" s="14">
        <v>48.720999999999997</v>
      </c>
      <c r="D6" s="14">
        <v>48.651000000000003</v>
      </c>
      <c r="E6" s="14">
        <v>48.795000000000002</v>
      </c>
      <c r="F6" s="14">
        <v>49.087000000000003</v>
      </c>
      <c r="G6" s="14">
        <v>49.472000000000001</v>
      </c>
      <c r="H6" s="14">
        <v>49.898000000000003</v>
      </c>
      <c r="I6" s="14">
        <v>50.308999999999997</v>
      </c>
      <c r="J6" s="14">
        <v>50.787999999999997</v>
      </c>
      <c r="K6" s="14">
        <v>51.250999999999998</v>
      </c>
      <c r="L6" s="14">
        <v>51.642000000000003</v>
      </c>
      <c r="M6" s="14">
        <v>51.957000000000001</v>
      </c>
      <c r="N6" s="14">
        <v>52.527999999999999</v>
      </c>
      <c r="O6" s="14">
        <v>52.801000000000002</v>
      </c>
      <c r="P6" s="14">
        <v>52.948999999999998</v>
      </c>
      <c r="Q6" s="14">
        <v>53.183</v>
      </c>
      <c r="R6" s="14">
        <v>53.594999999999999</v>
      </c>
      <c r="S6" s="14">
        <v>54.12</v>
      </c>
      <c r="T6" s="14">
        <v>54.728999999999999</v>
      </c>
      <c r="U6" s="14">
        <v>55.387</v>
      </c>
      <c r="V6" s="14">
        <v>55.999000000000002</v>
      </c>
      <c r="W6" s="14">
        <v>56.5</v>
      </c>
      <c r="X6" s="14">
        <v>56.959000000000003</v>
      </c>
      <c r="Y6" s="14">
        <v>57.277999999999999</v>
      </c>
      <c r="Z6" s="14">
        <v>57.404000000000003</v>
      </c>
      <c r="AA6" s="14">
        <v>57.29</v>
      </c>
      <c r="AB6" s="14">
        <v>56.905000000000001</v>
      </c>
      <c r="AC6" s="14">
        <v>56.279000000000003</v>
      </c>
      <c r="AD6" s="14">
        <v>55.529000000000003</v>
      </c>
      <c r="AE6" s="14">
        <v>54.585000000000001</v>
      </c>
      <c r="AF6" s="14">
        <v>53.392000000000003</v>
      </c>
      <c r="AG6" s="14">
        <v>51.97</v>
      </c>
      <c r="AH6" s="14">
        <v>50.514000000000003</v>
      </c>
      <c r="AI6" s="14">
        <v>48.92</v>
      </c>
      <c r="AJ6" s="14">
        <v>47.277999999999999</v>
      </c>
      <c r="AK6" s="14">
        <v>45.677999999999997</v>
      </c>
      <c r="AL6" s="14">
        <v>44.158999999999999</v>
      </c>
      <c r="AM6" s="14">
        <v>42.954999999999998</v>
      </c>
      <c r="AN6" s="14">
        <v>41.631999999999998</v>
      </c>
      <c r="AO6" s="14">
        <v>40.317999999999998</v>
      </c>
      <c r="AP6" s="14">
        <v>39.188000000000002</v>
      </c>
      <c r="AQ6" s="14">
        <v>38.344000000000001</v>
      </c>
      <c r="AR6" s="14">
        <v>37.966000000000001</v>
      </c>
      <c r="AS6" s="14">
        <v>37.899000000000001</v>
      </c>
      <c r="AT6" s="14">
        <v>38.051000000000002</v>
      </c>
      <c r="AU6" s="14">
        <v>38.219000000000001</v>
      </c>
      <c r="AV6" s="14">
        <v>38.271000000000001</v>
      </c>
      <c r="AW6" s="14">
        <v>38.164000000000001</v>
      </c>
      <c r="AX6" s="14">
        <v>37.923000000000002</v>
      </c>
      <c r="AY6" s="14">
        <v>37.570999999999998</v>
      </c>
      <c r="AZ6" s="14">
        <v>37.203000000000003</v>
      </c>
      <c r="BA6" s="14">
        <v>36.872</v>
      </c>
      <c r="BB6" s="14">
        <v>36.613999999999997</v>
      </c>
      <c r="BC6" s="14">
        <v>36.368000000000002</v>
      </c>
      <c r="BD6" s="14">
        <v>36.107999999999997</v>
      </c>
      <c r="BE6" s="14">
        <v>35.792000000000002</v>
      </c>
      <c r="BF6" s="14">
        <v>35.417999999999999</v>
      </c>
      <c r="BG6" s="14">
        <v>35.161000000000001</v>
      </c>
      <c r="BH6" s="14">
        <v>34.860999999999997</v>
      </c>
      <c r="BI6" s="14">
        <v>34.509</v>
      </c>
      <c r="BJ6" s="14">
        <v>34.110999999999997</v>
      </c>
      <c r="BK6" s="14">
        <v>33.676000000000002</v>
      </c>
      <c r="BL6" s="14">
        <v>33.286999999999999</v>
      </c>
      <c r="BM6" s="14">
        <v>32.816000000000003</v>
      </c>
      <c r="BN6" s="14">
        <v>32.307000000000002</v>
      </c>
      <c r="BO6" s="14">
        <v>31.812999999999999</v>
      </c>
      <c r="BP6" s="14">
        <v>31.376999999999999</v>
      </c>
      <c r="BQ6" s="14"/>
      <c r="BR6" s="14">
        <v>31.132000000000001</v>
      </c>
      <c r="BS6" s="14">
        <v>30.995000000000001</v>
      </c>
      <c r="BT6" s="14">
        <v>30.945</v>
      </c>
      <c r="BU6" s="14">
        <v>30.954000000000001</v>
      </c>
      <c r="BV6" s="14">
        <v>31.003</v>
      </c>
      <c r="BW6" s="14">
        <v>31.181999999999999</v>
      </c>
      <c r="BX6" s="14">
        <v>31.38</v>
      </c>
      <c r="BY6" s="14">
        <v>31.600999999999999</v>
      </c>
      <c r="BZ6" s="14">
        <v>31.855</v>
      </c>
      <c r="CA6" s="14">
        <v>32.146000000000001</v>
      </c>
      <c r="CB6" s="14">
        <v>32.496000000000002</v>
      </c>
      <c r="CC6" s="14">
        <v>32.869</v>
      </c>
      <c r="CD6" s="14">
        <v>33.247999999999998</v>
      </c>
      <c r="CE6" s="14">
        <v>33.612000000000002</v>
      </c>
      <c r="CF6" s="14">
        <v>33.947000000000003</v>
      </c>
      <c r="CG6" s="14">
        <v>34.314</v>
      </c>
      <c r="CH6" s="14">
        <v>34.649000000000001</v>
      </c>
      <c r="CI6" s="14">
        <v>34.932000000000002</v>
      </c>
      <c r="CJ6" s="14">
        <v>35.139000000000003</v>
      </c>
      <c r="CK6" s="14">
        <v>35.262</v>
      </c>
      <c r="CL6" s="14">
        <v>35.366</v>
      </c>
      <c r="CM6" s="14">
        <v>35.384</v>
      </c>
      <c r="CN6" s="14">
        <v>35.328000000000003</v>
      </c>
      <c r="CO6" s="14">
        <v>35.218000000000004</v>
      </c>
      <c r="CP6" s="14">
        <v>35.075000000000003</v>
      </c>
      <c r="CQ6" s="14">
        <v>34.982999999999997</v>
      </c>
      <c r="CR6" s="14">
        <v>34.854999999999997</v>
      </c>
      <c r="CS6" s="14">
        <v>34.713999999999999</v>
      </c>
      <c r="CT6" s="14">
        <v>34.588000000000001</v>
      </c>
      <c r="CU6" s="14">
        <v>34.497999999999998</v>
      </c>
      <c r="CV6" s="14">
        <v>34.524000000000001</v>
      </c>
      <c r="CW6" s="14">
        <v>34.584000000000003</v>
      </c>
      <c r="CX6" s="14">
        <v>34.674999999999997</v>
      </c>
      <c r="CY6" s="14">
        <v>34.784999999999997</v>
      </c>
      <c r="CZ6" s="14">
        <v>34.911999999999999</v>
      </c>
      <c r="DA6" s="1"/>
      <c r="DB6" s="96"/>
      <c r="DC6" s="1"/>
      <c r="DD6" s="1"/>
      <c r="DE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row>
    <row r="7" spans="1:152">
      <c r="A7" s="18" t="s">
        <v>38</v>
      </c>
      <c r="B7" s="17"/>
      <c r="C7" s="16">
        <v>46.414999999999999</v>
      </c>
      <c r="D7" s="16">
        <v>46.582000000000001</v>
      </c>
      <c r="E7" s="16">
        <v>46.320999999999998</v>
      </c>
      <c r="F7" s="16">
        <v>46.271000000000001</v>
      </c>
      <c r="G7" s="16">
        <v>46.567</v>
      </c>
      <c r="H7" s="16">
        <v>47.088000000000001</v>
      </c>
      <c r="I7" s="16">
        <v>47.265999999999998</v>
      </c>
      <c r="J7" s="16">
        <v>47.875999999999998</v>
      </c>
      <c r="K7" s="16">
        <v>48.673999999999999</v>
      </c>
      <c r="L7" s="16">
        <v>49.5</v>
      </c>
      <c r="M7" s="16">
        <v>50.325000000000003</v>
      </c>
      <c r="N7" s="16">
        <v>51.661000000000001</v>
      </c>
      <c r="O7" s="16">
        <v>52.951999999999998</v>
      </c>
      <c r="P7" s="16">
        <v>54.125999999999998</v>
      </c>
      <c r="Q7" s="16">
        <v>55.110999999999997</v>
      </c>
      <c r="R7" s="16">
        <v>55.819000000000003</v>
      </c>
      <c r="S7" s="16">
        <v>56.371000000000002</v>
      </c>
      <c r="T7" s="16">
        <v>56.499000000000002</v>
      </c>
      <c r="U7" s="16">
        <v>56.337000000000003</v>
      </c>
      <c r="V7" s="16">
        <v>56.075000000000003</v>
      </c>
      <c r="W7" s="16">
        <v>55.83</v>
      </c>
      <c r="X7" s="16">
        <v>55.524999999999999</v>
      </c>
      <c r="Y7" s="16">
        <v>55.290999999999997</v>
      </c>
      <c r="Z7" s="16">
        <v>55.033999999999999</v>
      </c>
      <c r="AA7" s="16">
        <v>54.621000000000002</v>
      </c>
      <c r="AB7" s="16">
        <v>53.991999999999997</v>
      </c>
      <c r="AC7" s="16">
        <v>53.41</v>
      </c>
      <c r="AD7" s="16">
        <v>52.646000000000001</v>
      </c>
      <c r="AE7" s="16">
        <v>51.709000000000003</v>
      </c>
      <c r="AF7" s="16">
        <v>50.624000000000002</v>
      </c>
      <c r="AG7" s="16">
        <v>49.418999999999997</v>
      </c>
      <c r="AH7" s="16">
        <v>48.113999999999997</v>
      </c>
      <c r="AI7" s="16">
        <v>46.752000000000002</v>
      </c>
      <c r="AJ7" s="16">
        <v>45.418999999999997</v>
      </c>
      <c r="AK7" s="16">
        <v>44.206000000000003</v>
      </c>
      <c r="AL7" s="16">
        <v>43.164999999999999</v>
      </c>
      <c r="AM7" s="16">
        <v>42.488999999999997</v>
      </c>
      <c r="AN7" s="16">
        <v>41.906999999999996</v>
      </c>
      <c r="AO7" s="16">
        <v>41.41</v>
      </c>
      <c r="AP7" s="16">
        <v>40.988</v>
      </c>
      <c r="AQ7" s="16">
        <v>40.634999999999998</v>
      </c>
      <c r="AR7" s="16">
        <v>40.311</v>
      </c>
      <c r="AS7" s="16">
        <v>40.073999999999998</v>
      </c>
      <c r="AT7" s="16">
        <v>39.912999999999997</v>
      </c>
      <c r="AU7" s="16">
        <v>39.789000000000001</v>
      </c>
      <c r="AV7" s="16">
        <v>39.670999999999999</v>
      </c>
      <c r="AW7" s="16">
        <v>39.661000000000001</v>
      </c>
      <c r="AX7" s="16">
        <v>39.613</v>
      </c>
      <c r="AY7" s="16">
        <v>39.533000000000001</v>
      </c>
      <c r="AZ7" s="16">
        <v>39.451000000000001</v>
      </c>
      <c r="BA7" s="16">
        <v>39.386000000000003</v>
      </c>
      <c r="BB7" s="16">
        <v>39.292000000000002</v>
      </c>
      <c r="BC7" s="16">
        <v>39.201999999999998</v>
      </c>
      <c r="BD7" s="16">
        <v>39.091000000000001</v>
      </c>
      <c r="BE7" s="16">
        <v>38.933</v>
      </c>
      <c r="BF7" s="16">
        <v>38.738999999999997</v>
      </c>
      <c r="BG7" s="16">
        <v>38.698</v>
      </c>
      <c r="BH7" s="16">
        <v>38.619999999999997</v>
      </c>
      <c r="BI7" s="16">
        <v>38.515000000000001</v>
      </c>
      <c r="BJ7" s="16">
        <v>38.39</v>
      </c>
      <c r="BK7" s="16">
        <v>38.247</v>
      </c>
      <c r="BL7" s="16">
        <v>38.305</v>
      </c>
      <c r="BM7" s="16">
        <v>38.268000000000001</v>
      </c>
      <c r="BN7" s="16">
        <v>38.182000000000002</v>
      </c>
      <c r="BO7" s="16">
        <v>38.118000000000002</v>
      </c>
      <c r="BP7" s="16">
        <v>38.116999999999997</v>
      </c>
      <c r="BQ7" s="16"/>
      <c r="BR7" s="16">
        <v>38.215000000000003</v>
      </c>
      <c r="BS7" s="16">
        <v>38.424999999999997</v>
      </c>
      <c r="BT7" s="16">
        <v>38.707000000000001</v>
      </c>
      <c r="BU7" s="16">
        <v>38.988999999999997</v>
      </c>
      <c r="BV7" s="16">
        <v>39.228999999999999</v>
      </c>
      <c r="BW7" s="16">
        <v>39.524000000000001</v>
      </c>
      <c r="BX7" s="16">
        <v>39.783000000000001</v>
      </c>
      <c r="BY7" s="16">
        <v>40.000999999999998</v>
      </c>
      <c r="BZ7" s="16">
        <v>40.186999999999998</v>
      </c>
      <c r="CA7" s="16">
        <v>40.341999999999999</v>
      </c>
      <c r="CB7" s="16">
        <v>40.472999999999999</v>
      </c>
      <c r="CC7" s="16">
        <v>40.567</v>
      </c>
      <c r="CD7" s="16">
        <v>40.628</v>
      </c>
      <c r="CE7" s="16">
        <v>40.658000000000001</v>
      </c>
      <c r="CF7" s="16">
        <v>40.664000000000001</v>
      </c>
      <c r="CG7" s="16">
        <v>40.698999999999998</v>
      </c>
      <c r="CH7" s="16">
        <v>40.710999999999999</v>
      </c>
      <c r="CI7" s="16">
        <v>40.698</v>
      </c>
      <c r="CJ7" s="16">
        <v>40.661999999999999</v>
      </c>
      <c r="CK7" s="16">
        <v>40.606000000000002</v>
      </c>
      <c r="CL7" s="16">
        <v>40.569000000000003</v>
      </c>
      <c r="CM7" s="16">
        <v>40.515000000000001</v>
      </c>
      <c r="CN7" s="16">
        <v>40.451999999999998</v>
      </c>
      <c r="CO7" s="16">
        <v>40.387999999999998</v>
      </c>
      <c r="CP7" s="16">
        <v>40.332000000000001</v>
      </c>
      <c r="CQ7" s="16">
        <v>40.335999999999999</v>
      </c>
      <c r="CR7" s="16">
        <v>40.341000000000001</v>
      </c>
      <c r="CS7" s="16">
        <v>40.351999999999997</v>
      </c>
      <c r="CT7" s="16">
        <v>40.377000000000002</v>
      </c>
      <c r="CU7" s="16">
        <v>40.418999999999997</v>
      </c>
      <c r="CV7" s="16">
        <v>40.512999999999998</v>
      </c>
      <c r="CW7" s="16">
        <v>40.616</v>
      </c>
      <c r="CX7" s="16">
        <v>40.728000000000002</v>
      </c>
      <c r="CY7" s="16">
        <v>40.844999999999999</v>
      </c>
      <c r="CZ7" s="16">
        <v>40.963000000000001</v>
      </c>
      <c r="DA7" s="1"/>
      <c r="DB7" s="96"/>
      <c r="DC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row>
    <row r="8" spans="1:152">
      <c r="A8" s="15" t="s">
        <v>37</v>
      </c>
      <c r="B8" s="7"/>
      <c r="C8" s="14">
        <v>68.477999999999994</v>
      </c>
      <c r="D8" s="14">
        <v>69.341999999999999</v>
      </c>
      <c r="E8" s="14">
        <v>70.144000000000005</v>
      </c>
      <c r="F8" s="14">
        <v>71.287999999999997</v>
      </c>
      <c r="G8" s="14">
        <v>72.778999999999996</v>
      </c>
      <c r="H8" s="14">
        <v>74.457999999999998</v>
      </c>
      <c r="I8" s="14">
        <v>75.765000000000001</v>
      </c>
      <c r="J8" s="14">
        <v>77.305000000000007</v>
      </c>
      <c r="K8" s="14">
        <v>78.861000000000004</v>
      </c>
      <c r="L8" s="14">
        <v>80.266999999999996</v>
      </c>
      <c r="M8" s="14">
        <v>81.451999999999998</v>
      </c>
      <c r="N8" s="14">
        <v>82.792000000000002</v>
      </c>
      <c r="O8" s="14">
        <v>83.856999999999999</v>
      </c>
      <c r="P8" s="14">
        <v>84.573999999999998</v>
      </c>
      <c r="Q8" s="14">
        <v>84.861999999999995</v>
      </c>
      <c r="R8" s="14">
        <v>84.658000000000001</v>
      </c>
      <c r="S8" s="14">
        <v>83.9</v>
      </c>
      <c r="T8" s="14">
        <v>82.441000000000003</v>
      </c>
      <c r="U8" s="14">
        <v>80.522000000000006</v>
      </c>
      <c r="V8" s="14">
        <v>78.442999999999998</v>
      </c>
      <c r="W8" s="14">
        <v>76.375</v>
      </c>
      <c r="X8" s="14">
        <v>74.171999999999997</v>
      </c>
      <c r="Y8" s="14">
        <v>72.168999999999997</v>
      </c>
      <c r="Z8" s="14">
        <v>70.22</v>
      </c>
      <c r="AA8" s="14">
        <v>68.120999999999995</v>
      </c>
      <c r="AB8" s="14">
        <v>65.822999999999993</v>
      </c>
      <c r="AC8" s="14">
        <v>64.132000000000005</v>
      </c>
      <c r="AD8" s="14">
        <v>62.234000000000002</v>
      </c>
      <c r="AE8" s="14">
        <v>60.204999999999998</v>
      </c>
      <c r="AF8" s="14">
        <v>58.170999999999999</v>
      </c>
      <c r="AG8" s="14">
        <v>56.198</v>
      </c>
      <c r="AH8" s="14">
        <v>54.366999999999997</v>
      </c>
      <c r="AI8" s="14">
        <v>52.552999999999997</v>
      </c>
      <c r="AJ8" s="14">
        <v>50.834000000000003</v>
      </c>
      <c r="AK8" s="14">
        <v>49.31</v>
      </c>
      <c r="AL8" s="14">
        <v>48.057000000000002</v>
      </c>
      <c r="AM8" s="14">
        <v>47.174999999999997</v>
      </c>
      <c r="AN8" s="14">
        <v>46.529000000000003</v>
      </c>
      <c r="AO8" s="14">
        <v>46.063000000000002</v>
      </c>
      <c r="AP8" s="14">
        <v>45.697000000000003</v>
      </c>
      <c r="AQ8" s="14">
        <v>45.366999999999997</v>
      </c>
      <c r="AR8" s="14">
        <v>45.170999999999999</v>
      </c>
      <c r="AS8" s="14">
        <v>45.061999999999998</v>
      </c>
      <c r="AT8" s="14">
        <v>44.978000000000002</v>
      </c>
      <c r="AU8" s="14">
        <v>44.837000000000003</v>
      </c>
      <c r="AV8" s="14">
        <v>44.585000000000001</v>
      </c>
      <c r="AW8" s="14">
        <v>44.384999999999998</v>
      </c>
      <c r="AX8" s="14">
        <v>43.994999999999997</v>
      </c>
      <c r="AY8" s="14">
        <v>43.465000000000003</v>
      </c>
      <c r="AZ8" s="14">
        <v>42.883000000000003</v>
      </c>
      <c r="BA8" s="14">
        <v>42.292000000000002</v>
      </c>
      <c r="BB8" s="14">
        <v>41.63</v>
      </c>
      <c r="BC8" s="14">
        <v>41.000999999999998</v>
      </c>
      <c r="BD8" s="14">
        <v>40.375</v>
      </c>
      <c r="BE8" s="14">
        <v>39.731999999999999</v>
      </c>
      <c r="BF8" s="14">
        <v>39.088999999999999</v>
      </c>
      <c r="BG8" s="14">
        <v>38.603000000000002</v>
      </c>
      <c r="BH8" s="14">
        <v>38.118000000000002</v>
      </c>
      <c r="BI8" s="14">
        <v>37.625999999999998</v>
      </c>
      <c r="BJ8" s="14">
        <v>37.113999999999997</v>
      </c>
      <c r="BK8" s="14">
        <v>36.587000000000003</v>
      </c>
      <c r="BL8" s="14">
        <v>36.465000000000003</v>
      </c>
      <c r="BM8" s="14">
        <v>36.215000000000003</v>
      </c>
      <c r="BN8" s="14">
        <v>35.878999999999998</v>
      </c>
      <c r="BO8" s="14">
        <v>35.546999999999997</v>
      </c>
      <c r="BP8" s="14">
        <v>35.274999999999999</v>
      </c>
      <c r="BQ8" s="14"/>
      <c r="BR8" s="14">
        <v>35.131999999999998</v>
      </c>
      <c r="BS8" s="14">
        <v>35.140999999999998</v>
      </c>
      <c r="BT8" s="14">
        <v>35.25</v>
      </c>
      <c r="BU8" s="14">
        <v>35.389000000000003</v>
      </c>
      <c r="BV8" s="14">
        <v>35.531999999999996</v>
      </c>
      <c r="BW8" s="14">
        <v>35.902999999999999</v>
      </c>
      <c r="BX8" s="14">
        <v>36.277999999999999</v>
      </c>
      <c r="BY8" s="14">
        <v>36.628</v>
      </c>
      <c r="BZ8" s="14">
        <v>36.924999999999997</v>
      </c>
      <c r="CA8" s="14">
        <v>37.148000000000003</v>
      </c>
      <c r="CB8" s="14">
        <v>37.445999999999998</v>
      </c>
      <c r="CC8" s="14">
        <v>37.649000000000001</v>
      </c>
      <c r="CD8" s="14">
        <v>37.76</v>
      </c>
      <c r="CE8" s="14">
        <v>37.790999999999997</v>
      </c>
      <c r="CF8" s="14">
        <v>37.753</v>
      </c>
      <c r="CG8" s="14">
        <v>37.813000000000002</v>
      </c>
      <c r="CH8" s="14">
        <v>37.790999999999997</v>
      </c>
      <c r="CI8" s="14">
        <v>37.700000000000003</v>
      </c>
      <c r="CJ8" s="14">
        <v>37.561</v>
      </c>
      <c r="CK8" s="14">
        <v>37.393999999999998</v>
      </c>
      <c r="CL8" s="14">
        <v>37.345999999999997</v>
      </c>
      <c r="CM8" s="14">
        <v>37.274000000000001</v>
      </c>
      <c r="CN8" s="14">
        <v>37.176000000000002</v>
      </c>
      <c r="CO8" s="14">
        <v>37.052999999999997</v>
      </c>
      <c r="CP8" s="14">
        <v>36.911999999999999</v>
      </c>
      <c r="CQ8" s="14">
        <v>36.927</v>
      </c>
      <c r="CR8" s="14">
        <v>36.917000000000002</v>
      </c>
      <c r="CS8" s="14">
        <v>36.887999999999998</v>
      </c>
      <c r="CT8" s="14">
        <v>36.853999999999999</v>
      </c>
      <c r="CU8" s="14">
        <v>36.823</v>
      </c>
      <c r="CV8" s="14">
        <v>36.950000000000003</v>
      </c>
      <c r="CW8" s="14">
        <v>37.067999999999998</v>
      </c>
      <c r="CX8" s="14">
        <v>37.173000000000002</v>
      </c>
      <c r="CY8" s="14">
        <v>37.261000000000003</v>
      </c>
      <c r="CZ8" s="14">
        <v>37.332000000000001</v>
      </c>
      <c r="DA8" s="1"/>
      <c r="DB8" s="96"/>
      <c r="DC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row>
    <row r="9" spans="1:152">
      <c r="A9" s="18" t="s">
        <v>36</v>
      </c>
      <c r="B9" s="17"/>
      <c r="C9" s="16">
        <v>93.070999999999998</v>
      </c>
      <c r="D9" s="16">
        <v>94.021000000000001</v>
      </c>
      <c r="E9" s="16">
        <v>95.471999999999994</v>
      </c>
      <c r="F9" s="16">
        <v>96.781000000000006</v>
      </c>
      <c r="G9" s="16">
        <v>97.83</v>
      </c>
      <c r="H9" s="16">
        <v>98.757000000000005</v>
      </c>
      <c r="I9" s="16">
        <v>100.61499999999999</v>
      </c>
      <c r="J9" s="16">
        <v>102.045</v>
      </c>
      <c r="K9" s="16">
        <v>103.273</v>
      </c>
      <c r="L9" s="16">
        <v>104.408</v>
      </c>
      <c r="M9" s="16">
        <v>105.431</v>
      </c>
      <c r="N9" s="16">
        <v>106.092</v>
      </c>
      <c r="O9" s="16">
        <v>106.676</v>
      </c>
      <c r="P9" s="16">
        <v>107.163</v>
      </c>
      <c r="Q9" s="16">
        <v>107.508</v>
      </c>
      <c r="R9" s="16">
        <v>107.724</v>
      </c>
      <c r="S9" s="16">
        <v>108.211</v>
      </c>
      <c r="T9" s="16">
        <v>108.55</v>
      </c>
      <c r="U9" s="16">
        <v>108.64100000000001</v>
      </c>
      <c r="V9" s="16">
        <v>108.339</v>
      </c>
      <c r="W9" s="16">
        <v>107.554</v>
      </c>
      <c r="X9" s="16">
        <v>106.643</v>
      </c>
      <c r="Y9" s="16">
        <v>105.19</v>
      </c>
      <c r="Z9" s="16">
        <v>103.373</v>
      </c>
      <c r="AA9" s="16">
        <v>101.416</v>
      </c>
      <c r="AB9" s="16">
        <v>99.444000000000003</v>
      </c>
      <c r="AC9" s="16">
        <v>97.311999999999998</v>
      </c>
      <c r="AD9" s="16">
        <v>95.271000000000001</v>
      </c>
      <c r="AE9" s="16">
        <v>93.27</v>
      </c>
      <c r="AF9" s="16">
        <v>91.245000000000005</v>
      </c>
      <c r="AG9" s="16">
        <v>89.192999999999998</v>
      </c>
      <c r="AH9" s="16">
        <v>87.198999999999998</v>
      </c>
      <c r="AI9" s="16">
        <v>85.266999999999996</v>
      </c>
      <c r="AJ9" s="16">
        <v>83.39</v>
      </c>
      <c r="AK9" s="16">
        <v>81.567999999999998</v>
      </c>
      <c r="AL9" s="16">
        <v>79.811000000000007</v>
      </c>
      <c r="AM9" s="16">
        <v>78.206000000000003</v>
      </c>
      <c r="AN9" s="16">
        <v>76.625</v>
      </c>
      <c r="AO9" s="16">
        <v>75.119</v>
      </c>
      <c r="AP9" s="16">
        <v>73.724000000000004</v>
      </c>
      <c r="AQ9" s="16">
        <v>72.441999999999993</v>
      </c>
      <c r="AR9" s="16">
        <v>71.379000000000005</v>
      </c>
      <c r="AS9" s="16">
        <v>70.289000000000001</v>
      </c>
      <c r="AT9" s="16">
        <v>69.221999999999994</v>
      </c>
      <c r="AU9" s="16">
        <v>68.23</v>
      </c>
      <c r="AV9" s="16">
        <v>67.319999999999993</v>
      </c>
      <c r="AW9" s="16">
        <v>66.334000000000003</v>
      </c>
      <c r="AX9" s="16">
        <v>65.474000000000004</v>
      </c>
      <c r="AY9" s="16">
        <v>64.655000000000001</v>
      </c>
      <c r="AZ9" s="16">
        <v>63.773000000000003</v>
      </c>
      <c r="BA9" s="16">
        <v>62.784999999999997</v>
      </c>
      <c r="BB9" s="16">
        <v>61.805</v>
      </c>
      <c r="BC9" s="16">
        <v>60.744</v>
      </c>
      <c r="BD9" s="16">
        <v>59.606000000000002</v>
      </c>
      <c r="BE9" s="16">
        <v>58.414000000000001</v>
      </c>
      <c r="BF9" s="16">
        <v>57.189</v>
      </c>
      <c r="BG9" s="16">
        <v>56.006999999999998</v>
      </c>
      <c r="BH9" s="16">
        <v>54.795000000000002</v>
      </c>
      <c r="BI9" s="16">
        <v>53.572000000000003</v>
      </c>
      <c r="BJ9" s="16">
        <v>52.354999999999997</v>
      </c>
      <c r="BK9" s="16">
        <v>51.156999999999996</v>
      </c>
      <c r="BL9" s="16">
        <v>50.139000000000003</v>
      </c>
      <c r="BM9" s="16">
        <v>49.085999999999999</v>
      </c>
      <c r="BN9" s="16">
        <v>48.051000000000002</v>
      </c>
      <c r="BO9" s="16">
        <v>47.097000000000001</v>
      </c>
      <c r="BP9" s="16">
        <v>46.252000000000002</v>
      </c>
      <c r="BQ9" s="16"/>
      <c r="BR9" s="16">
        <v>45.494</v>
      </c>
      <c r="BS9" s="16">
        <v>44.86</v>
      </c>
      <c r="BT9" s="16">
        <v>44.314</v>
      </c>
      <c r="BU9" s="16">
        <v>43.802999999999997</v>
      </c>
      <c r="BV9" s="16">
        <v>43.301000000000002</v>
      </c>
      <c r="BW9" s="16">
        <v>42.935000000000002</v>
      </c>
      <c r="BX9" s="16">
        <v>42.569000000000003</v>
      </c>
      <c r="BY9" s="16">
        <v>42.204999999999998</v>
      </c>
      <c r="BZ9" s="16">
        <v>41.85</v>
      </c>
      <c r="CA9" s="16">
        <v>41.503</v>
      </c>
      <c r="CB9" s="16">
        <v>41.201000000000001</v>
      </c>
      <c r="CC9" s="16">
        <v>40.893000000000001</v>
      </c>
      <c r="CD9" s="16">
        <v>40.585999999999999</v>
      </c>
      <c r="CE9" s="16">
        <v>40.292999999999999</v>
      </c>
      <c r="CF9" s="16">
        <v>40.020000000000003</v>
      </c>
      <c r="CG9" s="16">
        <v>39.817999999999998</v>
      </c>
      <c r="CH9" s="16">
        <v>39.634999999999998</v>
      </c>
      <c r="CI9" s="16">
        <v>39.459000000000003</v>
      </c>
      <c r="CJ9" s="16">
        <v>39.274000000000001</v>
      </c>
      <c r="CK9" s="16">
        <v>39.070999999999998</v>
      </c>
      <c r="CL9" s="16">
        <v>38.896000000000001</v>
      </c>
      <c r="CM9" s="16">
        <v>38.704000000000001</v>
      </c>
      <c r="CN9" s="16">
        <v>38.497</v>
      </c>
      <c r="CO9" s="16">
        <v>38.280999999999999</v>
      </c>
      <c r="CP9" s="16">
        <v>38.058999999999997</v>
      </c>
      <c r="CQ9" s="16">
        <v>37.878999999999998</v>
      </c>
      <c r="CR9" s="16">
        <v>37.691000000000003</v>
      </c>
      <c r="CS9" s="16">
        <v>37.500999999999998</v>
      </c>
      <c r="CT9" s="16">
        <v>37.317</v>
      </c>
      <c r="CU9" s="16">
        <v>37.142000000000003</v>
      </c>
      <c r="CV9" s="16">
        <v>37.029000000000003</v>
      </c>
      <c r="CW9" s="16">
        <v>36.917999999999999</v>
      </c>
      <c r="CX9" s="16">
        <v>36.817999999999998</v>
      </c>
      <c r="CY9" s="16">
        <v>36.738</v>
      </c>
      <c r="CZ9" s="16">
        <v>36.682000000000002</v>
      </c>
      <c r="DA9" s="1"/>
      <c r="DB9" s="96"/>
      <c r="DC9" s="1"/>
      <c r="DD9" s="1"/>
      <c r="DE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row>
    <row r="10" spans="1:152">
      <c r="A10" s="15" t="s">
        <v>35</v>
      </c>
      <c r="B10" s="7"/>
      <c r="C10" s="14">
        <v>51.853000000000002</v>
      </c>
      <c r="D10" s="14">
        <v>52.368000000000002</v>
      </c>
      <c r="E10" s="14">
        <v>52.847999999999999</v>
      </c>
      <c r="F10" s="14">
        <v>53.417999999999999</v>
      </c>
      <c r="G10" s="14">
        <v>54.061999999999998</v>
      </c>
      <c r="H10" s="14">
        <v>54.715000000000003</v>
      </c>
      <c r="I10" s="14">
        <v>55.41</v>
      </c>
      <c r="J10" s="14">
        <v>56.232999999999997</v>
      </c>
      <c r="K10" s="14">
        <v>57.023000000000003</v>
      </c>
      <c r="L10" s="14">
        <v>57.627000000000002</v>
      </c>
      <c r="M10" s="14">
        <v>57.972000000000001</v>
      </c>
      <c r="N10" s="14">
        <v>57.997999999999998</v>
      </c>
      <c r="O10" s="14">
        <v>57.893999999999998</v>
      </c>
      <c r="P10" s="14">
        <v>57.587000000000003</v>
      </c>
      <c r="Q10" s="14">
        <v>56.997999999999998</v>
      </c>
      <c r="R10" s="14">
        <v>56.109000000000002</v>
      </c>
      <c r="S10" s="14">
        <v>55.555</v>
      </c>
      <c r="T10" s="14">
        <v>54.588999999999999</v>
      </c>
      <c r="U10" s="14">
        <v>53.414000000000001</v>
      </c>
      <c r="V10" s="14">
        <v>52.335000000000001</v>
      </c>
      <c r="W10" s="14">
        <v>51.533999999999999</v>
      </c>
      <c r="X10" s="14">
        <v>50.728999999999999</v>
      </c>
      <c r="Y10" s="14">
        <v>50.29</v>
      </c>
      <c r="Z10" s="14">
        <v>50.152999999999999</v>
      </c>
      <c r="AA10" s="14">
        <v>50.173000000000002</v>
      </c>
      <c r="AB10" s="14">
        <v>50.28</v>
      </c>
      <c r="AC10" s="14">
        <v>51.003999999999998</v>
      </c>
      <c r="AD10" s="14">
        <v>51.701999999999998</v>
      </c>
      <c r="AE10" s="14">
        <v>52.345999999999997</v>
      </c>
      <c r="AF10" s="14">
        <v>52.841000000000001</v>
      </c>
      <c r="AG10" s="14">
        <v>53.073999999999998</v>
      </c>
      <c r="AH10" s="14">
        <v>53.128999999999998</v>
      </c>
      <c r="AI10" s="14">
        <v>52.765000000000001</v>
      </c>
      <c r="AJ10" s="14">
        <v>52.207000000000001</v>
      </c>
      <c r="AK10" s="14">
        <v>51.789000000000001</v>
      </c>
      <c r="AL10" s="14">
        <v>51.692999999999998</v>
      </c>
      <c r="AM10" s="14">
        <v>51.323999999999998</v>
      </c>
      <c r="AN10" s="14">
        <v>51.533000000000001</v>
      </c>
      <c r="AO10" s="14">
        <v>51.941000000000003</v>
      </c>
      <c r="AP10" s="14">
        <v>52.030999999999999</v>
      </c>
      <c r="AQ10" s="14">
        <v>51.558</v>
      </c>
      <c r="AR10" s="14">
        <v>51.274999999999999</v>
      </c>
      <c r="AS10" s="14">
        <v>50.35</v>
      </c>
      <c r="AT10" s="14">
        <v>48.973999999999997</v>
      </c>
      <c r="AU10" s="14">
        <v>47.414000000000001</v>
      </c>
      <c r="AV10" s="14">
        <v>45.783999999999999</v>
      </c>
      <c r="AW10" s="14">
        <v>44.015000000000001</v>
      </c>
      <c r="AX10" s="14">
        <v>42.045000000000002</v>
      </c>
      <c r="AY10" s="14">
        <v>40.049999999999997</v>
      </c>
      <c r="AZ10" s="14">
        <v>38.232999999999997</v>
      </c>
      <c r="BA10" s="14">
        <v>36.722000000000001</v>
      </c>
      <c r="BB10" s="14">
        <v>35.256</v>
      </c>
      <c r="BC10" s="14">
        <v>34.292999999999999</v>
      </c>
      <c r="BD10" s="14">
        <v>33.648000000000003</v>
      </c>
      <c r="BE10" s="14">
        <v>33.078000000000003</v>
      </c>
      <c r="BF10" s="14">
        <v>32.481999999999999</v>
      </c>
      <c r="BG10" s="14">
        <v>32.271000000000001</v>
      </c>
      <c r="BH10" s="14">
        <v>31.948</v>
      </c>
      <c r="BI10" s="14">
        <v>31.579000000000001</v>
      </c>
      <c r="BJ10" s="14">
        <v>31.25</v>
      </c>
      <c r="BK10" s="14">
        <v>30.98</v>
      </c>
      <c r="BL10" s="14">
        <v>30.911999999999999</v>
      </c>
      <c r="BM10" s="14">
        <v>30.79</v>
      </c>
      <c r="BN10" s="14">
        <v>30.702999999999999</v>
      </c>
      <c r="BO10" s="14">
        <v>30.766999999999999</v>
      </c>
      <c r="BP10" s="14">
        <v>31.042999999999999</v>
      </c>
      <c r="BQ10" s="14"/>
      <c r="BR10" s="14">
        <v>31.321999999999999</v>
      </c>
      <c r="BS10" s="14">
        <v>31.908999999999999</v>
      </c>
      <c r="BT10" s="14">
        <v>32.661999999999999</v>
      </c>
      <c r="BU10" s="14">
        <v>33.372</v>
      </c>
      <c r="BV10" s="14">
        <v>33.923999999999999</v>
      </c>
      <c r="BW10" s="14">
        <v>34.53</v>
      </c>
      <c r="BX10" s="14">
        <v>34.960999999999999</v>
      </c>
      <c r="BY10" s="14">
        <v>35.222000000000001</v>
      </c>
      <c r="BZ10" s="14">
        <v>35.360999999999997</v>
      </c>
      <c r="CA10" s="14">
        <v>35.396999999999998</v>
      </c>
      <c r="CB10" s="14">
        <v>35.338000000000001</v>
      </c>
      <c r="CC10" s="14">
        <v>35.14</v>
      </c>
      <c r="CD10" s="14">
        <v>34.847999999999999</v>
      </c>
      <c r="CE10" s="14">
        <v>34.518000000000001</v>
      </c>
      <c r="CF10" s="14">
        <v>34.195</v>
      </c>
      <c r="CG10" s="14">
        <v>33.926000000000002</v>
      </c>
      <c r="CH10" s="14">
        <v>33.683</v>
      </c>
      <c r="CI10" s="14">
        <v>33.472000000000001</v>
      </c>
      <c r="CJ10" s="14">
        <v>33.295999999999999</v>
      </c>
      <c r="CK10" s="14">
        <v>33.164999999999999</v>
      </c>
      <c r="CL10" s="14">
        <v>33.145000000000003</v>
      </c>
      <c r="CM10" s="14">
        <v>33.186999999999998</v>
      </c>
      <c r="CN10" s="14">
        <v>33.287999999999997</v>
      </c>
      <c r="CO10" s="14">
        <v>33.442</v>
      </c>
      <c r="CP10" s="14">
        <v>33.646000000000001</v>
      </c>
      <c r="CQ10" s="14">
        <v>34.005000000000003</v>
      </c>
      <c r="CR10" s="14">
        <v>34.396000000000001</v>
      </c>
      <c r="CS10" s="14">
        <v>34.817</v>
      </c>
      <c r="CT10" s="14">
        <v>35.25</v>
      </c>
      <c r="CU10" s="14">
        <v>35.68</v>
      </c>
      <c r="CV10" s="14">
        <v>36.143000000000001</v>
      </c>
      <c r="CW10" s="14">
        <v>36.572000000000003</v>
      </c>
      <c r="CX10" s="14">
        <v>36.981000000000002</v>
      </c>
      <c r="CY10" s="14">
        <v>37.396999999999998</v>
      </c>
      <c r="CZ10" s="14">
        <v>37.832999999999998</v>
      </c>
      <c r="DA10" s="1"/>
      <c r="DB10" s="96"/>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row>
    <row r="11" spans="1:152">
      <c r="A11" s="18" t="s">
        <v>34</v>
      </c>
      <c r="B11" s="17"/>
      <c r="C11" s="16">
        <v>57.286000000000001</v>
      </c>
      <c r="D11" s="16">
        <v>57.646000000000001</v>
      </c>
      <c r="E11" s="16">
        <v>57.857999999999997</v>
      </c>
      <c r="F11" s="16">
        <v>58.207000000000001</v>
      </c>
      <c r="G11" s="16">
        <v>58.703000000000003</v>
      </c>
      <c r="H11" s="16">
        <v>59.218000000000004</v>
      </c>
      <c r="I11" s="16">
        <v>59.305</v>
      </c>
      <c r="J11" s="16">
        <v>59.64</v>
      </c>
      <c r="K11" s="16">
        <v>59.972999999999999</v>
      </c>
      <c r="L11" s="16">
        <v>60.11</v>
      </c>
      <c r="M11" s="16">
        <v>60.000999999999998</v>
      </c>
      <c r="N11" s="16">
        <v>60.018999999999998</v>
      </c>
      <c r="O11" s="16">
        <v>59.732999999999997</v>
      </c>
      <c r="P11" s="16">
        <v>59.231000000000002</v>
      </c>
      <c r="Q11" s="16">
        <v>58.628</v>
      </c>
      <c r="R11" s="16">
        <v>57.968000000000004</v>
      </c>
      <c r="S11" s="16">
        <v>57.371000000000002</v>
      </c>
      <c r="T11" s="16">
        <v>56.561999999999998</v>
      </c>
      <c r="U11" s="16">
        <v>55.682000000000002</v>
      </c>
      <c r="V11" s="16">
        <v>54.892000000000003</v>
      </c>
      <c r="W11" s="16">
        <v>54.271000000000001</v>
      </c>
      <c r="X11" s="16">
        <v>53.807000000000002</v>
      </c>
      <c r="Y11" s="16">
        <v>53.523000000000003</v>
      </c>
      <c r="Z11" s="16">
        <v>53.329000000000001</v>
      </c>
      <c r="AA11" s="16">
        <v>53.088999999999999</v>
      </c>
      <c r="AB11" s="16">
        <v>52.731000000000002</v>
      </c>
      <c r="AC11" s="16">
        <v>52.451000000000001</v>
      </c>
      <c r="AD11" s="16">
        <v>52.072000000000003</v>
      </c>
      <c r="AE11" s="16">
        <v>51.567</v>
      </c>
      <c r="AF11" s="16">
        <v>50.911999999999999</v>
      </c>
      <c r="AG11" s="16">
        <v>50.088000000000001</v>
      </c>
      <c r="AH11" s="16">
        <v>49.124000000000002</v>
      </c>
      <c r="AI11" s="16">
        <v>47.988</v>
      </c>
      <c r="AJ11" s="16">
        <v>46.741</v>
      </c>
      <c r="AK11" s="16">
        <v>45.493000000000002</v>
      </c>
      <c r="AL11" s="16">
        <v>44.33</v>
      </c>
      <c r="AM11" s="16">
        <v>43.252000000000002</v>
      </c>
      <c r="AN11" s="16">
        <v>42.353999999999999</v>
      </c>
      <c r="AO11" s="16">
        <v>41.58</v>
      </c>
      <c r="AP11" s="16">
        <v>40.848999999999997</v>
      </c>
      <c r="AQ11" s="16">
        <v>40.136000000000003</v>
      </c>
      <c r="AR11" s="16">
        <v>39.755000000000003</v>
      </c>
      <c r="AS11" s="16">
        <v>39.332999999999998</v>
      </c>
      <c r="AT11" s="16">
        <v>38.933</v>
      </c>
      <c r="AU11" s="16">
        <v>38.616999999999997</v>
      </c>
      <c r="AV11" s="16">
        <v>38.398000000000003</v>
      </c>
      <c r="AW11" s="16">
        <v>38.366</v>
      </c>
      <c r="AX11" s="16">
        <v>38.320999999999998</v>
      </c>
      <c r="AY11" s="16">
        <v>38.31</v>
      </c>
      <c r="AZ11" s="16">
        <v>38.387999999999998</v>
      </c>
      <c r="BA11" s="16">
        <v>38.58</v>
      </c>
      <c r="BB11" s="16">
        <v>38.811</v>
      </c>
      <c r="BC11" s="16">
        <v>39.200000000000003</v>
      </c>
      <c r="BD11" s="16">
        <v>39.655000000000001</v>
      </c>
      <c r="BE11" s="16">
        <v>40.076999999999998</v>
      </c>
      <c r="BF11" s="16">
        <v>40.427</v>
      </c>
      <c r="BG11" s="16">
        <v>40.823999999999998</v>
      </c>
      <c r="BH11" s="16">
        <v>41.142000000000003</v>
      </c>
      <c r="BI11" s="16">
        <v>41.331000000000003</v>
      </c>
      <c r="BJ11" s="16">
        <v>41.348999999999997</v>
      </c>
      <c r="BK11" s="16">
        <v>41.192</v>
      </c>
      <c r="BL11" s="16">
        <v>41.344000000000001</v>
      </c>
      <c r="BM11" s="16">
        <v>41.197000000000003</v>
      </c>
      <c r="BN11" s="16">
        <v>40.857999999999997</v>
      </c>
      <c r="BO11" s="16">
        <v>40.473999999999997</v>
      </c>
      <c r="BP11" s="16">
        <v>40.116</v>
      </c>
      <c r="BQ11" s="16"/>
      <c r="BR11" s="16">
        <v>39.530999999999999</v>
      </c>
      <c r="BS11" s="16">
        <v>39.155999999999999</v>
      </c>
      <c r="BT11" s="16">
        <v>38.902000000000001</v>
      </c>
      <c r="BU11" s="16">
        <v>38.643000000000001</v>
      </c>
      <c r="BV11" s="16">
        <v>38.348999999999997</v>
      </c>
      <c r="BW11" s="16">
        <v>38.430999999999997</v>
      </c>
      <c r="BX11" s="16">
        <v>38.442999999999998</v>
      </c>
      <c r="BY11" s="16">
        <v>38.412999999999997</v>
      </c>
      <c r="BZ11" s="16">
        <v>38.392000000000003</v>
      </c>
      <c r="CA11" s="16">
        <v>38.387999999999998</v>
      </c>
      <c r="CB11" s="16">
        <v>38.454999999999998</v>
      </c>
      <c r="CC11" s="16">
        <v>38.493000000000002</v>
      </c>
      <c r="CD11" s="16">
        <v>38.545000000000002</v>
      </c>
      <c r="CE11" s="16">
        <v>38.655000000000001</v>
      </c>
      <c r="CF11" s="16">
        <v>38.856999999999999</v>
      </c>
      <c r="CG11" s="16">
        <v>39.25</v>
      </c>
      <c r="CH11" s="16">
        <v>39.732999999999997</v>
      </c>
      <c r="CI11" s="16">
        <v>40.249000000000002</v>
      </c>
      <c r="CJ11" s="16">
        <v>40.713999999999999</v>
      </c>
      <c r="CK11" s="16">
        <v>41.076000000000001</v>
      </c>
      <c r="CL11" s="16">
        <v>41.447000000000003</v>
      </c>
      <c r="CM11" s="16">
        <v>41.713999999999999</v>
      </c>
      <c r="CN11" s="16">
        <v>41.878</v>
      </c>
      <c r="CO11" s="16">
        <v>41.957999999999998</v>
      </c>
      <c r="CP11" s="16">
        <v>41.972000000000001</v>
      </c>
      <c r="CQ11" s="16">
        <v>42.040999999999997</v>
      </c>
      <c r="CR11" s="16">
        <v>42.033000000000001</v>
      </c>
      <c r="CS11" s="16">
        <v>41.945</v>
      </c>
      <c r="CT11" s="16">
        <v>41.774000000000001</v>
      </c>
      <c r="CU11" s="16">
        <v>41.527999999999999</v>
      </c>
      <c r="CV11" s="16">
        <v>41.335000000000001</v>
      </c>
      <c r="CW11" s="16">
        <v>41.075000000000003</v>
      </c>
      <c r="CX11" s="16">
        <v>40.771000000000001</v>
      </c>
      <c r="CY11" s="16">
        <v>40.46</v>
      </c>
      <c r="CZ11" s="16">
        <v>40.167000000000002</v>
      </c>
      <c r="DA11" s="1"/>
      <c r="DB11" s="96"/>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row>
    <row r="12" spans="1:152">
      <c r="A12" s="15" t="s">
        <v>33</v>
      </c>
      <c r="B12" s="7"/>
      <c r="C12" s="14">
        <v>62.360999999999997</v>
      </c>
      <c r="D12" s="14">
        <v>61.53</v>
      </c>
      <c r="E12" s="14">
        <v>60.356000000000002</v>
      </c>
      <c r="F12" s="14">
        <v>59.284999999999997</v>
      </c>
      <c r="G12" s="14">
        <v>58.332000000000001</v>
      </c>
      <c r="H12" s="14">
        <v>57.393000000000001</v>
      </c>
      <c r="I12" s="14">
        <v>55.286000000000001</v>
      </c>
      <c r="J12" s="14">
        <v>53.451999999999998</v>
      </c>
      <c r="K12" s="14">
        <v>51.91</v>
      </c>
      <c r="L12" s="14">
        <v>50.731000000000002</v>
      </c>
      <c r="M12" s="14">
        <v>49.959000000000003</v>
      </c>
      <c r="N12" s="14">
        <v>50.192</v>
      </c>
      <c r="O12" s="14">
        <v>50.619</v>
      </c>
      <c r="P12" s="14">
        <v>51.088999999999999</v>
      </c>
      <c r="Q12" s="14">
        <v>51.418999999999997</v>
      </c>
      <c r="R12" s="14">
        <v>51.494</v>
      </c>
      <c r="S12" s="14">
        <v>51.524000000000001</v>
      </c>
      <c r="T12" s="14">
        <v>51.265999999999998</v>
      </c>
      <c r="U12" s="14">
        <v>50.82</v>
      </c>
      <c r="V12" s="14">
        <v>50.363</v>
      </c>
      <c r="W12" s="14">
        <v>50.012</v>
      </c>
      <c r="X12" s="14">
        <v>50.052</v>
      </c>
      <c r="Y12" s="14">
        <v>50.189</v>
      </c>
      <c r="Z12" s="14">
        <v>50.302999999999997</v>
      </c>
      <c r="AA12" s="14">
        <v>50.247</v>
      </c>
      <c r="AB12" s="14">
        <v>49.970999999999997</v>
      </c>
      <c r="AC12" s="14">
        <v>49.988999999999997</v>
      </c>
      <c r="AD12" s="14">
        <v>49.761000000000003</v>
      </c>
      <c r="AE12" s="14">
        <v>49.384</v>
      </c>
      <c r="AF12" s="14">
        <v>49.008000000000003</v>
      </c>
      <c r="AG12" s="14">
        <v>48.715000000000003</v>
      </c>
      <c r="AH12" s="14">
        <v>48.500999999999998</v>
      </c>
      <c r="AI12" s="14">
        <v>48.408999999999999</v>
      </c>
      <c r="AJ12" s="14">
        <v>48.386000000000003</v>
      </c>
      <c r="AK12" s="14">
        <v>48.375</v>
      </c>
      <c r="AL12" s="14">
        <v>48.381</v>
      </c>
      <c r="AM12" s="14">
        <v>48.612000000000002</v>
      </c>
      <c r="AN12" s="14">
        <v>48.914999999999999</v>
      </c>
      <c r="AO12" s="14">
        <v>49.210999999999999</v>
      </c>
      <c r="AP12" s="14">
        <v>49.357999999999997</v>
      </c>
      <c r="AQ12" s="14">
        <v>49.220999999999997</v>
      </c>
      <c r="AR12" s="14">
        <v>49.207000000000001</v>
      </c>
      <c r="AS12" s="14">
        <v>48.835000000000001</v>
      </c>
      <c r="AT12" s="14">
        <v>48.165999999999997</v>
      </c>
      <c r="AU12" s="14">
        <v>47.41</v>
      </c>
      <c r="AV12" s="14">
        <v>46.75</v>
      </c>
      <c r="AW12" s="14">
        <v>45.49</v>
      </c>
      <c r="AX12" s="14">
        <v>44.417999999999999</v>
      </c>
      <c r="AY12" s="14">
        <v>43.470999999999997</v>
      </c>
      <c r="AZ12" s="14">
        <v>42.5</v>
      </c>
      <c r="BA12" s="14">
        <v>41.438000000000002</v>
      </c>
      <c r="BB12" s="14">
        <v>40.659999999999997</v>
      </c>
      <c r="BC12" s="14">
        <v>39.938000000000002</v>
      </c>
      <c r="BD12" s="14">
        <v>39.203000000000003</v>
      </c>
      <c r="BE12" s="14">
        <v>38.414000000000001</v>
      </c>
      <c r="BF12" s="14">
        <v>37.57</v>
      </c>
      <c r="BG12" s="14">
        <v>36.893999999999998</v>
      </c>
      <c r="BH12" s="14">
        <v>36.079000000000001</v>
      </c>
      <c r="BI12" s="14">
        <v>35.256</v>
      </c>
      <c r="BJ12" s="14">
        <v>34.561999999999998</v>
      </c>
      <c r="BK12" s="14">
        <v>34.058999999999997</v>
      </c>
      <c r="BL12" s="14">
        <v>33.802999999999997</v>
      </c>
      <c r="BM12" s="14">
        <v>33.579000000000001</v>
      </c>
      <c r="BN12" s="14">
        <v>33.466999999999999</v>
      </c>
      <c r="BO12" s="14">
        <v>33.563000000000002</v>
      </c>
      <c r="BP12" s="14">
        <v>33.908000000000001</v>
      </c>
      <c r="BQ12" s="14"/>
      <c r="BR12" s="14">
        <v>34.121000000000002</v>
      </c>
      <c r="BS12" s="14">
        <v>34.756</v>
      </c>
      <c r="BT12" s="14">
        <v>35.627000000000002</v>
      </c>
      <c r="BU12" s="14">
        <v>36.460999999999999</v>
      </c>
      <c r="BV12" s="14">
        <v>37.113</v>
      </c>
      <c r="BW12" s="14">
        <v>37.886000000000003</v>
      </c>
      <c r="BX12" s="14">
        <v>38.418999999999997</v>
      </c>
      <c r="BY12" s="14">
        <v>38.741</v>
      </c>
      <c r="BZ12" s="14">
        <v>38.933999999999997</v>
      </c>
      <c r="CA12" s="14">
        <v>39.024000000000001</v>
      </c>
      <c r="CB12" s="14">
        <v>38.893999999999998</v>
      </c>
      <c r="CC12" s="14">
        <v>38.609000000000002</v>
      </c>
      <c r="CD12" s="14">
        <v>38.228999999999999</v>
      </c>
      <c r="CE12" s="14">
        <v>37.823999999999998</v>
      </c>
      <c r="CF12" s="14">
        <v>37.451000000000001</v>
      </c>
      <c r="CG12" s="14">
        <v>37.094000000000001</v>
      </c>
      <c r="CH12" s="14">
        <v>36.816000000000003</v>
      </c>
      <c r="CI12" s="14">
        <v>36.593000000000004</v>
      </c>
      <c r="CJ12" s="14">
        <v>36.392000000000003</v>
      </c>
      <c r="CK12" s="14">
        <v>36.195999999999998</v>
      </c>
      <c r="CL12" s="14">
        <v>36.057000000000002</v>
      </c>
      <c r="CM12" s="14">
        <v>35.939</v>
      </c>
      <c r="CN12" s="14">
        <v>35.85</v>
      </c>
      <c r="CO12" s="14">
        <v>35.793999999999997</v>
      </c>
      <c r="CP12" s="14">
        <v>35.774000000000001</v>
      </c>
      <c r="CQ12" s="14">
        <v>35.819000000000003</v>
      </c>
      <c r="CR12" s="14">
        <v>35.875</v>
      </c>
      <c r="CS12" s="14">
        <v>35.97</v>
      </c>
      <c r="CT12" s="14">
        <v>36.134</v>
      </c>
      <c r="CU12" s="14">
        <v>36.378</v>
      </c>
      <c r="CV12" s="14">
        <v>36.674999999999997</v>
      </c>
      <c r="CW12" s="14">
        <v>37.033000000000001</v>
      </c>
      <c r="CX12" s="14">
        <v>37.454999999999998</v>
      </c>
      <c r="CY12" s="14">
        <v>37.936</v>
      </c>
      <c r="CZ12" s="14">
        <v>38.469000000000001</v>
      </c>
      <c r="DA12" s="1"/>
      <c r="DB12" s="96"/>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row>
    <row r="13" spans="1:152">
      <c r="A13" s="18" t="s">
        <v>32</v>
      </c>
      <c r="B13" s="17"/>
      <c r="C13" s="16">
        <v>67.427000000000007</v>
      </c>
      <c r="D13" s="16">
        <v>68.236000000000004</v>
      </c>
      <c r="E13" s="16">
        <v>68.206000000000003</v>
      </c>
      <c r="F13" s="16">
        <v>68.506</v>
      </c>
      <c r="G13" s="16">
        <v>69.271000000000001</v>
      </c>
      <c r="H13" s="16">
        <v>70.177999999999997</v>
      </c>
      <c r="I13" s="16">
        <v>69.813999999999993</v>
      </c>
      <c r="J13" s="16">
        <v>70.102000000000004</v>
      </c>
      <c r="K13" s="16">
        <v>70.561000000000007</v>
      </c>
      <c r="L13" s="16">
        <v>70.861000000000004</v>
      </c>
      <c r="M13" s="16">
        <v>70.912000000000006</v>
      </c>
      <c r="N13" s="16">
        <v>71.292000000000002</v>
      </c>
      <c r="O13" s="16">
        <v>71.45</v>
      </c>
      <c r="P13" s="16">
        <v>71.266999999999996</v>
      </c>
      <c r="Q13" s="16">
        <v>70.66</v>
      </c>
      <c r="R13" s="16">
        <v>69.551000000000002</v>
      </c>
      <c r="S13" s="16">
        <v>67.914000000000001</v>
      </c>
      <c r="T13" s="16">
        <v>65.787000000000006</v>
      </c>
      <c r="U13" s="16">
        <v>63.481999999999999</v>
      </c>
      <c r="V13" s="16">
        <v>61.326999999999998</v>
      </c>
      <c r="W13" s="16">
        <v>59.481999999999999</v>
      </c>
      <c r="X13" s="16">
        <v>57.654000000000003</v>
      </c>
      <c r="Y13" s="16">
        <v>55.954000000000001</v>
      </c>
      <c r="Z13" s="16">
        <v>54.408999999999999</v>
      </c>
      <c r="AA13" s="16">
        <v>53.011000000000003</v>
      </c>
      <c r="AB13" s="16">
        <v>51.741999999999997</v>
      </c>
      <c r="AC13" s="16">
        <v>50.491</v>
      </c>
      <c r="AD13" s="16">
        <v>49.588000000000001</v>
      </c>
      <c r="AE13" s="16">
        <v>48.886000000000003</v>
      </c>
      <c r="AF13" s="16">
        <v>48.176000000000002</v>
      </c>
      <c r="AG13" s="16">
        <v>47.365000000000002</v>
      </c>
      <c r="AH13" s="16">
        <v>46.801000000000002</v>
      </c>
      <c r="AI13" s="16">
        <v>45.965000000000003</v>
      </c>
      <c r="AJ13" s="16">
        <v>45.033999999999999</v>
      </c>
      <c r="AK13" s="16">
        <v>44.216999999999999</v>
      </c>
      <c r="AL13" s="16">
        <v>43.585000000000001</v>
      </c>
      <c r="AM13" s="16">
        <v>42.884999999999998</v>
      </c>
      <c r="AN13" s="16">
        <v>42.313000000000002</v>
      </c>
      <c r="AO13" s="16">
        <v>41.878</v>
      </c>
      <c r="AP13" s="16">
        <v>41.582999999999998</v>
      </c>
      <c r="AQ13" s="16">
        <v>41.447000000000003</v>
      </c>
      <c r="AR13" s="16">
        <v>41.405999999999999</v>
      </c>
      <c r="AS13" s="16">
        <v>41.618000000000002</v>
      </c>
      <c r="AT13" s="16">
        <v>41.941000000000003</v>
      </c>
      <c r="AU13" s="16">
        <v>42.164999999999999</v>
      </c>
      <c r="AV13" s="16">
        <v>42.161000000000001</v>
      </c>
      <c r="AW13" s="16">
        <v>42.231999999999999</v>
      </c>
      <c r="AX13" s="16">
        <v>41.957999999999998</v>
      </c>
      <c r="AY13" s="16">
        <v>41.472999999999999</v>
      </c>
      <c r="AZ13" s="16">
        <v>40.984999999999999</v>
      </c>
      <c r="BA13" s="16">
        <v>40.595999999999997</v>
      </c>
      <c r="BB13" s="16">
        <v>40.024000000000001</v>
      </c>
      <c r="BC13" s="16">
        <v>39.609000000000002</v>
      </c>
      <c r="BD13" s="16">
        <v>39.295000000000002</v>
      </c>
      <c r="BE13" s="16">
        <v>38.994</v>
      </c>
      <c r="BF13" s="16">
        <v>38.683999999999997</v>
      </c>
      <c r="BG13" s="16">
        <v>38.51</v>
      </c>
      <c r="BH13" s="16">
        <v>38.343000000000004</v>
      </c>
      <c r="BI13" s="16">
        <v>38.195</v>
      </c>
      <c r="BJ13" s="16">
        <v>38.067</v>
      </c>
      <c r="BK13" s="16">
        <v>37.947000000000003</v>
      </c>
      <c r="BL13" s="16">
        <v>38.01</v>
      </c>
      <c r="BM13" s="16">
        <v>37.966000000000001</v>
      </c>
      <c r="BN13" s="16">
        <v>37.880000000000003</v>
      </c>
      <c r="BO13" s="16">
        <v>37.841999999999999</v>
      </c>
      <c r="BP13" s="16">
        <v>37.901000000000003</v>
      </c>
      <c r="BQ13" s="16"/>
      <c r="BR13" s="16">
        <v>37.982999999999997</v>
      </c>
      <c r="BS13" s="16">
        <v>38.213000000000001</v>
      </c>
      <c r="BT13" s="16">
        <v>38.527000000000001</v>
      </c>
      <c r="BU13" s="16">
        <v>38.829000000000001</v>
      </c>
      <c r="BV13" s="16">
        <v>39.075000000000003</v>
      </c>
      <c r="BW13" s="16">
        <v>39.457999999999998</v>
      </c>
      <c r="BX13" s="16">
        <v>39.764000000000003</v>
      </c>
      <c r="BY13" s="16">
        <v>40.000999999999998</v>
      </c>
      <c r="BZ13" s="16">
        <v>40.192999999999998</v>
      </c>
      <c r="CA13" s="16">
        <v>40.347000000000001</v>
      </c>
      <c r="CB13" s="16">
        <v>40.500999999999998</v>
      </c>
      <c r="CC13" s="16">
        <v>40.591000000000001</v>
      </c>
      <c r="CD13" s="16">
        <v>40.631</v>
      </c>
      <c r="CE13" s="16">
        <v>40.636000000000003</v>
      </c>
      <c r="CF13" s="16">
        <v>40.625</v>
      </c>
      <c r="CG13" s="16">
        <v>40.674999999999997</v>
      </c>
      <c r="CH13" s="16">
        <v>40.713999999999999</v>
      </c>
      <c r="CI13" s="16">
        <v>40.720999999999997</v>
      </c>
      <c r="CJ13" s="16">
        <v>40.673000000000002</v>
      </c>
      <c r="CK13" s="16">
        <v>40.561</v>
      </c>
      <c r="CL13" s="16">
        <v>40.475999999999999</v>
      </c>
      <c r="CM13" s="16">
        <v>40.33</v>
      </c>
      <c r="CN13" s="16">
        <v>40.143999999999998</v>
      </c>
      <c r="CO13" s="16">
        <v>39.951999999999998</v>
      </c>
      <c r="CP13" s="16">
        <v>39.78</v>
      </c>
      <c r="CQ13" s="16">
        <v>39.713999999999999</v>
      </c>
      <c r="CR13" s="16">
        <v>39.655000000000001</v>
      </c>
      <c r="CS13" s="16">
        <v>39.603000000000002</v>
      </c>
      <c r="CT13" s="16">
        <v>39.558</v>
      </c>
      <c r="CU13" s="16">
        <v>39.521000000000001</v>
      </c>
      <c r="CV13" s="16">
        <v>39.576000000000001</v>
      </c>
      <c r="CW13" s="16">
        <v>39.631999999999998</v>
      </c>
      <c r="CX13" s="16">
        <v>39.685000000000002</v>
      </c>
      <c r="CY13" s="16">
        <v>39.729999999999997</v>
      </c>
      <c r="CZ13" s="16">
        <v>39.764000000000003</v>
      </c>
      <c r="DA13" s="1"/>
      <c r="DB13" s="96"/>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row>
    <row r="14" spans="1:152">
      <c r="A14" s="15" t="s">
        <v>31</v>
      </c>
      <c r="B14" s="7"/>
      <c r="C14" s="14">
        <v>51.691000000000003</v>
      </c>
      <c r="D14" s="14">
        <v>52.295999999999999</v>
      </c>
      <c r="E14" s="14">
        <v>52.088999999999999</v>
      </c>
      <c r="F14" s="14">
        <v>52.152000000000001</v>
      </c>
      <c r="G14" s="14">
        <v>52.716000000000001</v>
      </c>
      <c r="H14" s="14">
        <v>53.585000000000001</v>
      </c>
      <c r="I14" s="14">
        <v>53.658000000000001</v>
      </c>
      <c r="J14" s="14">
        <v>54.38</v>
      </c>
      <c r="K14" s="14">
        <v>55.375999999999998</v>
      </c>
      <c r="L14" s="14">
        <v>56.404000000000003</v>
      </c>
      <c r="M14" s="14">
        <v>57.417000000000002</v>
      </c>
      <c r="N14" s="14">
        <v>58.965000000000003</v>
      </c>
      <c r="O14" s="14">
        <v>60.484000000000002</v>
      </c>
      <c r="P14" s="14">
        <v>61.814999999999998</v>
      </c>
      <c r="Q14" s="14">
        <v>62.777000000000001</v>
      </c>
      <c r="R14" s="14">
        <v>63.22</v>
      </c>
      <c r="S14" s="14">
        <v>63.405000000000001</v>
      </c>
      <c r="T14" s="14">
        <v>62.960999999999999</v>
      </c>
      <c r="U14" s="14">
        <v>62.137999999999998</v>
      </c>
      <c r="V14" s="14">
        <v>61.286000000000001</v>
      </c>
      <c r="W14" s="14">
        <v>60.615000000000002</v>
      </c>
      <c r="X14" s="14">
        <v>59.999000000000002</v>
      </c>
      <c r="Y14" s="14">
        <v>59.536999999999999</v>
      </c>
      <c r="Z14" s="14">
        <v>59.140999999999998</v>
      </c>
      <c r="AA14" s="14">
        <v>58.634</v>
      </c>
      <c r="AB14" s="14">
        <v>57.917999999999999</v>
      </c>
      <c r="AC14" s="14">
        <v>57.362000000000002</v>
      </c>
      <c r="AD14" s="14">
        <v>56.609000000000002</v>
      </c>
      <c r="AE14" s="14">
        <v>55.697000000000003</v>
      </c>
      <c r="AF14" s="14">
        <v>54.71</v>
      </c>
      <c r="AG14" s="14">
        <v>53.698999999999998</v>
      </c>
      <c r="AH14" s="14">
        <v>52.557000000000002</v>
      </c>
      <c r="AI14" s="14">
        <v>51.537999999999997</v>
      </c>
      <c r="AJ14" s="14">
        <v>50.616999999999997</v>
      </c>
      <c r="AK14" s="14">
        <v>49.744999999999997</v>
      </c>
      <c r="AL14" s="14">
        <v>48.915999999999997</v>
      </c>
      <c r="AM14" s="14">
        <v>48.527999999999999</v>
      </c>
      <c r="AN14" s="14">
        <v>48.05</v>
      </c>
      <c r="AO14" s="14">
        <v>47.523000000000003</v>
      </c>
      <c r="AP14" s="14">
        <v>46.997</v>
      </c>
      <c r="AQ14" s="14">
        <v>46.47</v>
      </c>
      <c r="AR14" s="14">
        <v>45.832000000000001</v>
      </c>
      <c r="AS14" s="14">
        <v>45.210999999999999</v>
      </c>
      <c r="AT14" s="14">
        <v>44.646000000000001</v>
      </c>
      <c r="AU14" s="14">
        <v>44.177</v>
      </c>
      <c r="AV14" s="14">
        <v>43.835999999999999</v>
      </c>
      <c r="AW14" s="14">
        <v>43.575000000000003</v>
      </c>
      <c r="AX14" s="14">
        <v>43.47</v>
      </c>
      <c r="AY14" s="14">
        <v>43.438000000000002</v>
      </c>
      <c r="AZ14" s="14">
        <v>43.369</v>
      </c>
      <c r="BA14" s="14">
        <v>43.206000000000003</v>
      </c>
      <c r="BB14" s="14">
        <v>43.097999999999999</v>
      </c>
      <c r="BC14" s="14">
        <v>42.886000000000003</v>
      </c>
      <c r="BD14" s="14">
        <v>42.610999999999997</v>
      </c>
      <c r="BE14" s="14">
        <v>42.33</v>
      </c>
      <c r="BF14" s="14">
        <v>42.076999999999998</v>
      </c>
      <c r="BG14" s="14">
        <v>41.871000000000002</v>
      </c>
      <c r="BH14" s="14">
        <v>41.664000000000001</v>
      </c>
      <c r="BI14" s="14">
        <v>41.49</v>
      </c>
      <c r="BJ14" s="14">
        <v>41.387999999999998</v>
      </c>
      <c r="BK14" s="14">
        <v>41.375999999999998</v>
      </c>
      <c r="BL14" s="14">
        <v>41.468000000000004</v>
      </c>
      <c r="BM14" s="14">
        <v>41.667000000000002</v>
      </c>
      <c r="BN14" s="14">
        <v>41.936</v>
      </c>
      <c r="BO14" s="14">
        <v>42.216999999999999</v>
      </c>
      <c r="BP14" s="14">
        <v>42.463999999999999</v>
      </c>
      <c r="BQ14" s="14"/>
      <c r="BR14" s="14">
        <v>42.627000000000002</v>
      </c>
      <c r="BS14" s="14">
        <v>42.747999999999998</v>
      </c>
      <c r="BT14" s="14">
        <v>42.817999999999998</v>
      </c>
      <c r="BU14" s="14">
        <v>42.84</v>
      </c>
      <c r="BV14" s="14">
        <v>42.82</v>
      </c>
      <c r="BW14" s="14">
        <v>42.838000000000001</v>
      </c>
      <c r="BX14" s="14">
        <v>42.805</v>
      </c>
      <c r="BY14" s="14">
        <v>42.732999999999997</v>
      </c>
      <c r="BZ14" s="14">
        <v>42.640999999999998</v>
      </c>
      <c r="CA14" s="14">
        <v>42.542999999999999</v>
      </c>
      <c r="CB14" s="14">
        <v>42.494999999999997</v>
      </c>
      <c r="CC14" s="14">
        <v>42.435000000000002</v>
      </c>
      <c r="CD14" s="14">
        <v>42.372999999999998</v>
      </c>
      <c r="CE14" s="14">
        <v>42.316000000000003</v>
      </c>
      <c r="CF14" s="14">
        <v>42.273000000000003</v>
      </c>
      <c r="CG14" s="14">
        <v>42.298000000000002</v>
      </c>
      <c r="CH14" s="14">
        <v>42.332999999999998</v>
      </c>
      <c r="CI14" s="14">
        <v>42.38</v>
      </c>
      <c r="CJ14" s="14">
        <v>42.438000000000002</v>
      </c>
      <c r="CK14" s="14">
        <v>42.505000000000003</v>
      </c>
      <c r="CL14" s="14">
        <v>42.64</v>
      </c>
      <c r="CM14" s="14">
        <v>42.777999999999999</v>
      </c>
      <c r="CN14" s="14">
        <v>42.908999999999999</v>
      </c>
      <c r="CO14" s="14">
        <v>43.018999999999998</v>
      </c>
      <c r="CP14" s="14">
        <v>43.095999999999997</v>
      </c>
      <c r="CQ14" s="14">
        <v>43.186</v>
      </c>
      <c r="CR14" s="14">
        <v>43.237000000000002</v>
      </c>
      <c r="CS14" s="14">
        <v>43.258000000000003</v>
      </c>
      <c r="CT14" s="14">
        <v>43.267000000000003</v>
      </c>
      <c r="CU14" s="14">
        <v>43.274999999999999</v>
      </c>
      <c r="CV14" s="14">
        <v>43.320999999999998</v>
      </c>
      <c r="CW14" s="14">
        <v>43.362000000000002</v>
      </c>
      <c r="CX14" s="14">
        <v>43.389000000000003</v>
      </c>
      <c r="CY14" s="14">
        <v>43.39</v>
      </c>
      <c r="CZ14" s="14">
        <v>43.359000000000002</v>
      </c>
      <c r="DA14" s="1"/>
      <c r="DB14" s="96"/>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row>
    <row r="15" spans="1:152">
      <c r="A15" s="18" t="s">
        <v>30</v>
      </c>
      <c r="B15" s="17"/>
      <c r="C15" s="16">
        <v>51.081000000000003</v>
      </c>
      <c r="D15" s="16">
        <v>51.052999999999997</v>
      </c>
      <c r="E15" s="16">
        <v>51.06</v>
      </c>
      <c r="F15" s="16">
        <v>50.963000000000001</v>
      </c>
      <c r="G15" s="16">
        <v>50.61</v>
      </c>
      <c r="H15" s="16">
        <v>49.978000000000002</v>
      </c>
      <c r="I15" s="16">
        <v>49.625</v>
      </c>
      <c r="J15" s="16">
        <v>48.878999999999998</v>
      </c>
      <c r="K15" s="16">
        <v>48.061</v>
      </c>
      <c r="L15" s="16">
        <v>47.521999999999998</v>
      </c>
      <c r="M15" s="16">
        <v>47.426000000000002</v>
      </c>
      <c r="N15" s="16">
        <v>47.451000000000001</v>
      </c>
      <c r="O15" s="16">
        <v>47.865000000000002</v>
      </c>
      <c r="P15" s="16">
        <v>48.542999999999999</v>
      </c>
      <c r="Q15" s="16">
        <v>49.273000000000003</v>
      </c>
      <c r="R15" s="16">
        <v>49.948999999999998</v>
      </c>
      <c r="S15" s="16">
        <v>50.923000000000002</v>
      </c>
      <c r="T15" s="16">
        <v>51.8</v>
      </c>
      <c r="U15" s="16">
        <v>52.548999999999999</v>
      </c>
      <c r="V15" s="16">
        <v>53.12</v>
      </c>
      <c r="W15" s="16">
        <v>53.445999999999998</v>
      </c>
      <c r="X15" s="16">
        <v>53.728999999999999</v>
      </c>
      <c r="Y15" s="16">
        <v>53.610999999999997</v>
      </c>
      <c r="Z15" s="16">
        <v>53.194000000000003</v>
      </c>
      <c r="AA15" s="16">
        <v>52.645000000000003</v>
      </c>
      <c r="AB15" s="16">
        <v>52.058999999999997</v>
      </c>
      <c r="AC15" s="16">
        <v>51.134</v>
      </c>
      <c r="AD15" s="16">
        <v>50.432000000000002</v>
      </c>
      <c r="AE15" s="16">
        <v>49.710999999999999</v>
      </c>
      <c r="AF15" s="16">
        <v>48.658000000000001</v>
      </c>
      <c r="AG15" s="16">
        <v>47.176000000000002</v>
      </c>
      <c r="AH15" s="16">
        <v>45.884999999999998</v>
      </c>
      <c r="AI15" s="16">
        <v>44.177999999999997</v>
      </c>
      <c r="AJ15" s="16">
        <v>42.28</v>
      </c>
      <c r="AK15" s="16">
        <v>40.488</v>
      </c>
      <c r="AL15" s="16">
        <v>38.94</v>
      </c>
      <c r="AM15" s="16">
        <v>37.664000000000001</v>
      </c>
      <c r="AN15" s="16">
        <v>36.496000000000002</v>
      </c>
      <c r="AO15" s="16">
        <v>35.5</v>
      </c>
      <c r="AP15" s="16">
        <v>34.701000000000001</v>
      </c>
      <c r="AQ15" s="16">
        <v>34.107999999999997</v>
      </c>
      <c r="AR15" s="16">
        <v>33.918999999999997</v>
      </c>
      <c r="AS15" s="16">
        <v>33.884</v>
      </c>
      <c r="AT15" s="16">
        <v>33.957000000000001</v>
      </c>
      <c r="AU15" s="16">
        <v>34.082999999999998</v>
      </c>
      <c r="AV15" s="16">
        <v>34.21</v>
      </c>
      <c r="AW15" s="16">
        <v>34.155000000000001</v>
      </c>
      <c r="AX15" s="16">
        <v>34.207999999999998</v>
      </c>
      <c r="AY15" s="16">
        <v>34.284999999999997</v>
      </c>
      <c r="AZ15" s="16">
        <v>34.298999999999999</v>
      </c>
      <c r="BA15" s="16">
        <v>34.22</v>
      </c>
      <c r="BB15" s="16">
        <v>34.256</v>
      </c>
      <c r="BC15" s="16">
        <v>34.124000000000002</v>
      </c>
      <c r="BD15" s="16">
        <v>33.856000000000002</v>
      </c>
      <c r="BE15" s="16">
        <v>33.511000000000003</v>
      </c>
      <c r="BF15" s="16">
        <v>33.116999999999997</v>
      </c>
      <c r="BG15" s="16">
        <v>32.692</v>
      </c>
      <c r="BH15" s="16">
        <v>32.231999999999999</v>
      </c>
      <c r="BI15" s="16">
        <v>31.756</v>
      </c>
      <c r="BJ15" s="16">
        <v>31.283999999999999</v>
      </c>
      <c r="BK15" s="16">
        <v>30.853999999999999</v>
      </c>
      <c r="BL15" s="16">
        <v>30.654</v>
      </c>
      <c r="BM15" s="16">
        <v>30.457000000000001</v>
      </c>
      <c r="BN15" s="16">
        <v>30.259</v>
      </c>
      <c r="BO15" s="16">
        <v>30.059000000000001</v>
      </c>
      <c r="BP15" s="16">
        <v>29.861999999999998</v>
      </c>
      <c r="BQ15" s="16"/>
      <c r="BR15" s="16">
        <v>29.753</v>
      </c>
      <c r="BS15" s="16">
        <v>29.655000000000001</v>
      </c>
      <c r="BT15" s="16">
        <v>29.579000000000001</v>
      </c>
      <c r="BU15" s="16">
        <v>29.536000000000001</v>
      </c>
      <c r="BV15" s="16">
        <v>29.533999999999999</v>
      </c>
      <c r="BW15" s="16">
        <v>29.675999999999998</v>
      </c>
      <c r="BX15" s="16">
        <v>29.872</v>
      </c>
      <c r="BY15" s="16">
        <v>30.114000000000001</v>
      </c>
      <c r="BZ15" s="16">
        <v>30.395</v>
      </c>
      <c r="CA15" s="16">
        <v>30.709</v>
      </c>
      <c r="CB15" s="16">
        <v>31.123000000000001</v>
      </c>
      <c r="CC15" s="16">
        <v>31.555</v>
      </c>
      <c r="CD15" s="16">
        <v>31.992999999999999</v>
      </c>
      <c r="CE15" s="16">
        <v>32.42</v>
      </c>
      <c r="CF15" s="16">
        <v>32.826000000000001</v>
      </c>
      <c r="CG15" s="16">
        <v>33.258000000000003</v>
      </c>
      <c r="CH15" s="16">
        <v>33.662999999999997</v>
      </c>
      <c r="CI15" s="16">
        <v>34.014000000000003</v>
      </c>
      <c r="CJ15" s="16">
        <v>34.277000000000001</v>
      </c>
      <c r="CK15" s="16">
        <v>34.436</v>
      </c>
      <c r="CL15" s="16">
        <v>34.567999999999998</v>
      </c>
      <c r="CM15" s="16">
        <v>34.593000000000004</v>
      </c>
      <c r="CN15" s="16">
        <v>34.526000000000003</v>
      </c>
      <c r="CO15" s="16">
        <v>34.401000000000003</v>
      </c>
      <c r="CP15" s="16">
        <v>34.244</v>
      </c>
      <c r="CQ15" s="16">
        <v>34.143000000000001</v>
      </c>
      <c r="CR15" s="16">
        <v>34.006999999999998</v>
      </c>
      <c r="CS15" s="16">
        <v>33.850999999999999</v>
      </c>
      <c r="CT15" s="16">
        <v>33.697000000000003</v>
      </c>
      <c r="CU15" s="16">
        <v>33.564</v>
      </c>
      <c r="CV15" s="16">
        <v>33.534999999999997</v>
      </c>
      <c r="CW15" s="16">
        <v>33.524999999999999</v>
      </c>
      <c r="CX15" s="16">
        <v>33.539000000000001</v>
      </c>
      <c r="CY15" s="16">
        <v>33.578000000000003</v>
      </c>
      <c r="CZ15" s="16">
        <v>33.648000000000003</v>
      </c>
      <c r="DA15" s="1"/>
      <c r="DB15" s="96"/>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row>
    <row r="16" spans="1:152">
      <c r="A16" s="15" t="s">
        <v>29</v>
      </c>
      <c r="B16" s="7"/>
      <c r="C16" s="14">
        <v>74.457999999999998</v>
      </c>
      <c r="D16" s="14">
        <v>73.013999999999996</v>
      </c>
      <c r="E16" s="14">
        <v>70.822999999999993</v>
      </c>
      <c r="F16" s="14">
        <v>68.766000000000005</v>
      </c>
      <c r="G16" s="14">
        <v>67.14</v>
      </c>
      <c r="H16" s="14">
        <v>65.863</v>
      </c>
      <c r="I16" s="14">
        <v>64.015000000000001</v>
      </c>
      <c r="J16" s="14">
        <v>62.823</v>
      </c>
      <c r="K16" s="14">
        <v>61.994</v>
      </c>
      <c r="L16" s="14">
        <v>61.295000000000002</v>
      </c>
      <c r="M16" s="14">
        <v>60.656999999999996</v>
      </c>
      <c r="N16" s="14">
        <v>60.848999999999997</v>
      </c>
      <c r="O16" s="14">
        <v>60.962000000000003</v>
      </c>
      <c r="P16" s="14">
        <v>61.033999999999999</v>
      </c>
      <c r="Q16" s="14">
        <v>61.164000000000001</v>
      </c>
      <c r="R16" s="14">
        <v>61.343000000000004</v>
      </c>
      <c r="S16" s="14">
        <v>60.716999999999999</v>
      </c>
      <c r="T16" s="14">
        <v>60.338999999999999</v>
      </c>
      <c r="U16" s="14">
        <v>60.180999999999997</v>
      </c>
      <c r="V16" s="14">
        <v>60.167999999999999</v>
      </c>
      <c r="W16" s="14">
        <v>60.281999999999996</v>
      </c>
      <c r="X16" s="14">
        <v>60.505000000000003</v>
      </c>
      <c r="Y16" s="14">
        <v>60.56</v>
      </c>
      <c r="Z16" s="14">
        <v>60.485999999999997</v>
      </c>
      <c r="AA16" s="14">
        <v>60.357999999999997</v>
      </c>
      <c r="AB16" s="14">
        <v>60.188000000000002</v>
      </c>
      <c r="AC16" s="14">
        <v>59.326000000000001</v>
      </c>
      <c r="AD16" s="14">
        <v>58.529000000000003</v>
      </c>
      <c r="AE16" s="14">
        <v>57.75</v>
      </c>
      <c r="AF16" s="14">
        <v>56.902999999999999</v>
      </c>
      <c r="AG16" s="14">
        <v>55.969000000000001</v>
      </c>
      <c r="AH16" s="14">
        <v>55.530999999999999</v>
      </c>
      <c r="AI16" s="14">
        <v>54.904000000000003</v>
      </c>
      <c r="AJ16" s="14">
        <v>54.146999999999998</v>
      </c>
      <c r="AK16" s="14">
        <v>53.308999999999997</v>
      </c>
      <c r="AL16" s="14">
        <v>52.372</v>
      </c>
      <c r="AM16" s="14">
        <v>51.320999999999998</v>
      </c>
      <c r="AN16" s="14">
        <v>50.13</v>
      </c>
      <c r="AO16" s="14">
        <v>48.86</v>
      </c>
      <c r="AP16" s="14">
        <v>47.598999999999997</v>
      </c>
      <c r="AQ16" s="14">
        <v>46.412999999999997</v>
      </c>
      <c r="AR16" s="14">
        <v>45.194000000000003</v>
      </c>
      <c r="AS16" s="14">
        <v>44.113</v>
      </c>
      <c r="AT16" s="14">
        <v>43.081000000000003</v>
      </c>
      <c r="AU16" s="14">
        <v>41.982999999999997</v>
      </c>
      <c r="AV16" s="14">
        <v>40.776000000000003</v>
      </c>
      <c r="AW16" s="14">
        <v>40.012999999999998</v>
      </c>
      <c r="AX16" s="14">
        <v>39.101999999999997</v>
      </c>
      <c r="AY16" s="14">
        <v>38.116999999999997</v>
      </c>
      <c r="AZ16" s="14">
        <v>37.155000000000001</v>
      </c>
      <c r="BA16" s="14">
        <v>36.261000000000003</v>
      </c>
      <c r="BB16" s="14">
        <v>35.658000000000001</v>
      </c>
      <c r="BC16" s="14">
        <v>35.076000000000001</v>
      </c>
      <c r="BD16" s="14">
        <v>34.54</v>
      </c>
      <c r="BE16" s="14">
        <v>34.075000000000003</v>
      </c>
      <c r="BF16" s="14">
        <v>33.701000000000001</v>
      </c>
      <c r="BG16" s="14">
        <v>33.311999999999998</v>
      </c>
      <c r="BH16" s="14">
        <v>33.093000000000004</v>
      </c>
      <c r="BI16" s="14">
        <v>32.972999999999999</v>
      </c>
      <c r="BJ16" s="14">
        <v>32.844999999999999</v>
      </c>
      <c r="BK16" s="14">
        <v>32.649000000000001</v>
      </c>
      <c r="BL16" s="14">
        <v>32.665999999999997</v>
      </c>
      <c r="BM16" s="14">
        <v>32.569000000000003</v>
      </c>
      <c r="BN16" s="14">
        <v>32.417000000000002</v>
      </c>
      <c r="BO16" s="14">
        <v>32.304000000000002</v>
      </c>
      <c r="BP16" s="14">
        <v>32.265999999999998</v>
      </c>
      <c r="BQ16" s="14"/>
      <c r="BR16" s="14">
        <v>31.968</v>
      </c>
      <c r="BS16" s="14">
        <v>31.75</v>
      </c>
      <c r="BT16" s="14">
        <v>31.568999999999999</v>
      </c>
      <c r="BU16" s="14">
        <v>31.36</v>
      </c>
      <c r="BV16" s="14">
        <v>31.102</v>
      </c>
      <c r="BW16" s="14">
        <v>30.948</v>
      </c>
      <c r="BX16" s="14">
        <v>30.76</v>
      </c>
      <c r="BY16" s="14">
        <v>30.521999999999998</v>
      </c>
      <c r="BZ16" s="14">
        <v>30.234000000000002</v>
      </c>
      <c r="CA16" s="14">
        <v>29.891999999999999</v>
      </c>
      <c r="CB16" s="14">
        <v>29.529</v>
      </c>
      <c r="CC16" s="14">
        <v>29.102</v>
      </c>
      <c r="CD16" s="14">
        <v>28.661000000000001</v>
      </c>
      <c r="CE16" s="14">
        <v>28.265999999999998</v>
      </c>
      <c r="CF16" s="14">
        <v>27.960999999999999</v>
      </c>
      <c r="CG16" s="14">
        <v>27.8</v>
      </c>
      <c r="CH16" s="14">
        <v>27.719000000000001</v>
      </c>
      <c r="CI16" s="14">
        <v>27.716999999999999</v>
      </c>
      <c r="CJ16" s="14">
        <v>27.774999999999999</v>
      </c>
      <c r="CK16" s="14">
        <v>27.882999999999999</v>
      </c>
      <c r="CL16" s="14">
        <v>28.068999999999999</v>
      </c>
      <c r="CM16" s="14">
        <v>28.306999999999999</v>
      </c>
      <c r="CN16" s="14">
        <v>28.597000000000001</v>
      </c>
      <c r="CO16" s="14">
        <v>28.931999999999999</v>
      </c>
      <c r="CP16" s="14">
        <v>29.309000000000001</v>
      </c>
      <c r="CQ16" s="14">
        <v>29.763999999999999</v>
      </c>
      <c r="CR16" s="14">
        <v>30.247</v>
      </c>
      <c r="CS16" s="14">
        <v>30.745999999999999</v>
      </c>
      <c r="CT16" s="14">
        <v>31.242999999999999</v>
      </c>
      <c r="CU16" s="14">
        <v>31.725000000000001</v>
      </c>
      <c r="CV16" s="14">
        <v>32.212000000000003</v>
      </c>
      <c r="CW16" s="14">
        <v>32.668999999999997</v>
      </c>
      <c r="CX16" s="14">
        <v>33.08</v>
      </c>
      <c r="CY16" s="14">
        <v>33.427999999999997</v>
      </c>
      <c r="CZ16" s="14">
        <v>33.704000000000001</v>
      </c>
      <c r="DA16" s="1"/>
      <c r="DB16" s="96"/>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row>
    <row r="17" spans="1:152">
      <c r="A17" s="18" t="s">
        <v>28</v>
      </c>
      <c r="B17" s="17"/>
      <c r="C17" s="16">
        <v>55.9</v>
      </c>
      <c r="D17" s="16">
        <v>56.131999999999998</v>
      </c>
      <c r="E17" s="16">
        <v>56.648000000000003</v>
      </c>
      <c r="F17" s="16">
        <v>56.816000000000003</v>
      </c>
      <c r="G17" s="16">
        <v>56.6</v>
      </c>
      <c r="H17" s="16">
        <v>56.225999999999999</v>
      </c>
      <c r="I17" s="16">
        <v>56.631999999999998</v>
      </c>
      <c r="J17" s="16">
        <v>56.655999999999999</v>
      </c>
      <c r="K17" s="16">
        <v>56.610999999999997</v>
      </c>
      <c r="L17" s="16">
        <v>56.622999999999998</v>
      </c>
      <c r="M17" s="16">
        <v>56.621000000000002</v>
      </c>
      <c r="N17" s="16">
        <v>55.927</v>
      </c>
      <c r="O17" s="16">
        <v>55.222999999999999</v>
      </c>
      <c r="P17" s="16">
        <v>54.491999999999997</v>
      </c>
      <c r="Q17" s="16">
        <v>53.747999999999998</v>
      </c>
      <c r="R17" s="16">
        <v>53.064</v>
      </c>
      <c r="S17" s="16">
        <v>52.472000000000001</v>
      </c>
      <c r="T17" s="16">
        <v>52.212000000000003</v>
      </c>
      <c r="U17" s="16">
        <v>52.048000000000002</v>
      </c>
      <c r="V17" s="16">
        <v>51.664000000000001</v>
      </c>
      <c r="W17" s="16">
        <v>50.901000000000003</v>
      </c>
      <c r="X17" s="16">
        <v>50.481999999999999</v>
      </c>
      <c r="Y17" s="16">
        <v>49.48</v>
      </c>
      <c r="Z17" s="16">
        <v>48.243000000000002</v>
      </c>
      <c r="AA17" s="16">
        <v>47.262</v>
      </c>
      <c r="AB17" s="16">
        <v>46.773000000000003</v>
      </c>
      <c r="AC17" s="16">
        <v>46.433</v>
      </c>
      <c r="AD17" s="16">
        <v>46.631</v>
      </c>
      <c r="AE17" s="16">
        <v>47.161999999999999</v>
      </c>
      <c r="AF17" s="16">
        <v>47.612000000000002</v>
      </c>
      <c r="AG17" s="16">
        <v>47.738999999999997</v>
      </c>
      <c r="AH17" s="16">
        <v>48.186</v>
      </c>
      <c r="AI17" s="16">
        <v>48.079000000000001</v>
      </c>
      <c r="AJ17" s="16">
        <v>47.67</v>
      </c>
      <c r="AK17" s="16">
        <v>47.390999999999998</v>
      </c>
      <c r="AL17" s="16">
        <v>47.442</v>
      </c>
      <c r="AM17" s="16">
        <v>46.954000000000001</v>
      </c>
      <c r="AN17" s="16">
        <v>47.103999999999999</v>
      </c>
      <c r="AO17" s="16">
        <v>47.543999999999997</v>
      </c>
      <c r="AP17" s="16">
        <v>47.756999999999998</v>
      </c>
      <c r="AQ17" s="16">
        <v>47.523000000000003</v>
      </c>
      <c r="AR17" s="16">
        <v>47.670999999999999</v>
      </c>
      <c r="AS17" s="16">
        <v>47.27</v>
      </c>
      <c r="AT17" s="16">
        <v>46.470999999999997</v>
      </c>
      <c r="AU17" s="16">
        <v>45.514000000000003</v>
      </c>
      <c r="AV17" s="16">
        <v>44.478000000000002</v>
      </c>
      <c r="AW17" s="16">
        <v>43.258000000000003</v>
      </c>
      <c r="AX17" s="16">
        <v>41.820999999999998</v>
      </c>
      <c r="AY17" s="16">
        <v>40.344000000000001</v>
      </c>
      <c r="AZ17" s="16">
        <v>39.01</v>
      </c>
      <c r="BA17" s="16">
        <v>37.932000000000002</v>
      </c>
      <c r="BB17" s="16">
        <v>36.872999999999998</v>
      </c>
      <c r="BC17" s="16">
        <v>36.189</v>
      </c>
      <c r="BD17" s="16">
        <v>35.731999999999999</v>
      </c>
      <c r="BE17" s="16">
        <v>35.295000000000002</v>
      </c>
      <c r="BF17" s="16">
        <v>34.774999999999999</v>
      </c>
      <c r="BG17" s="16">
        <v>34.587000000000003</v>
      </c>
      <c r="BH17" s="16">
        <v>34.369</v>
      </c>
      <c r="BI17" s="16">
        <v>34.146999999999998</v>
      </c>
      <c r="BJ17" s="16">
        <v>33.938000000000002</v>
      </c>
      <c r="BK17" s="16">
        <v>33.709000000000003</v>
      </c>
      <c r="BL17" s="16">
        <v>33.295000000000002</v>
      </c>
      <c r="BM17" s="16">
        <v>32.731999999999999</v>
      </c>
      <c r="BN17" s="16">
        <v>32.128</v>
      </c>
      <c r="BO17" s="16">
        <v>31.632999999999999</v>
      </c>
      <c r="BP17" s="16">
        <v>31.334</v>
      </c>
      <c r="BQ17" s="16"/>
      <c r="BR17" s="16">
        <v>31.155999999999999</v>
      </c>
      <c r="BS17" s="16">
        <v>31.227</v>
      </c>
      <c r="BT17" s="16">
        <v>31.446000000000002</v>
      </c>
      <c r="BU17" s="16">
        <v>31.661000000000001</v>
      </c>
      <c r="BV17" s="16">
        <v>31.783999999999999</v>
      </c>
      <c r="BW17" s="16">
        <v>31.998999999999999</v>
      </c>
      <c r="BX17" s="16">
        <v>32.119</v>
      </c>
      <c r="BY17" s="16">
        <v>32.152999999999999</v>
      </c>
      <c r="BZ17" s="16">
        <v>32.137</v>
      </c>
      <c r="CA17" s="16">
        <v>32.082999999999998</v>
      </c>
      <c r="CB17" s="16">
        <v>32.008000000000003</v>
      </c>
      <c r="CC17" s="16">
        <v>31.878</v>
      </c>
      <c r="CD17" s="16">
        <v>31.72</v>
      </c>
      <c r="CE17" s="16">
        <v>31.571999999999999</v>
      </c>
      <c r="CF17" s="16">
        <v>31.46</v>
      </c>
      <c r="CG17" s="16">
        <v>31.452999999999999</v>
      </c>
      <c r="CH17" s="16">
        <v>31.478999999999999</v>
      </c>
      <c r="CI17" s="16">
        <v>31.530999999999999</v>
      </c>
      <c r="CJ17" s="16">
        <v>31.6</v>
      </c>
      <c r="CK17" s="16">
        <v>31.68</v>
      </c>
      <c r="CL17" s="16">
        <v>31.815000000000001</v>
      </c>
      <c r="CM17" s="16">
        <v>31.966999999999999</v>
      </c>
      <c r="CN17" s="16">
        <v>32.133000000000003</v>
      </c>
      <c r="CO17" s="16">
        <v>32.308999999999997</v>
      </c>
      <c r="CP17" s="16">
        <v>32.497</v>
      </c>
      <c r="CQ17" s="16">
        <v>32.768999999999998</v>
      </c>
      <c r="CR17" s="16">
        <v>33.052999999999997</v>
      </c>
      <c r="CS17" s="16">
        <v>33.328000000000003</v>
      </c>
      <c r="CT17" s="16">
        <v>33.56</v>
      </c>
      <c r="CU17" s="16">
        <v>33.729999999999997</v>
      </c>
      <c r="CV17" s="16">
        <v>33.905000000000001</v>
      </c>
      <c r="CW17" s="16">
        <v>34.006999999999998</v>
      </c>
      <c r="CX17" s="16">
        <v>34.058999999999997</v>
      </c>
      <c r="CY17" s="16">
        <v>34.097999999999999</v>
      </c>
      <c r="CZ17" s="16">
        <v>34.149000000000001</v>
      </c>
      <c r="DA17" s="1"/>
      <c r="DB17" s="96"/>
      <c r="DC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row>
    <row r="18" spans="1:152">
      <c r="A18" s="15" t="s">
        <v>27</v>
      </c>
      <c r="B18" s="7"/>
      <c r="C18" s="14">
        <v>73.423000000000002</v>
      </c>
      <c r="D18" s="14">
        <v>73.927000000000007</v>
      </c>
      <c r="E18" s="14">
        <v>74.353999999999999</v>
      </c>
      <c r="F18" s="14">
        <v>75.105999999999995</v>
      </c>
      <c r="G18" s="14">
        <v>76.364999999999995</v>
      </c>
      <c r="H18" s="14">
        <v>78.063000000000002</v>
      </c>
      <c r="I18" s="14">
        <v>79.62</v>
      </c>
      <c r="J18" s="14">
        <v>81.685000000000002</v>
      </c>
      <c r="K18" s="14">
        <v>83.933999999999997</v>
      </c>
      <c r="L18" s="14">
        <v>85.986000000000004</v>
      </c>
      <c r="M18" s="14">
        <v>87.635000000000005</v>
      </c>
      <c r="N18" s="14">
        <v>89.382999999999996</v>
      </c>
      <c r="O18" s="14">
        <v>90.606999999999999</v>
      </c>
      <c r="P18" s="14">
        <v>91.325999999999993</v>
      </c>
      <c r="Q18" s="14">
        <v>91.637</v>
      </c>
      <c r="R18" s="14">
        <v>91.575999999999993</v>
      </c>
      <c r="S18" s="14">
        <v>91.165999999999997</v>
      </c>
      <c r="T18" s="14">
        <v>90.397000000000006</v>
      </c>
      <c r="U18" s="14">
        <v>89.367000000000004</v>
      </c>
      <c r="V18" s="14">
        <v>88.218999999999994</v>
      </c>
      <c r="W18" s="14">
        <v>87.052000000000007</v>
      </c>
      <c r="X18" s="14">
        <v>85.582999999999998</v>
      </c>
      <c r="Y18" s="14">
        <v>84.290999999999997</v>
      </c>
      <c r="Z18" s="14">
        <v>83.040999999999997</v>
      </c>
      <c r="AA18" s="14">
        <v>81.625</v>
      </c>
      <c r="AB18" s="14">
        <v>79.924000000000007</v>
      </c>
      <c r="AC18" s="14">
        <v>78.332999999999998</v>
      </c>
      <c r="AD18" s="14">
        <v>76.481999999999999</v>
      </c>
      <c r="AE18" s="14">
        <v>74.504000000000005</v>
      </c>
      <c r="AF18" s="14">
        <v>72.61</v>
      </c>
      <c r="AG18" s="14">
        <v>70.888999999999996</v>
      </c>
      <c r="AH18" s="14">
        <v>69.106999999999999</v>
      </c>
      <c r="AI18" s="14">
        <v>67.465999999999994</v>
      </c>
      <c r="AJ18" s="14">
        <v>66.009</v>
      </c>
      <c r="AK18" s="14">
        <v>64.703999999999994</v>
      </c>
      <c r="AL18" s="14">
        <v>63.536999999999999</v>
      </c>
      <c r="AM18" s="14">
        <v>62.548000000000002</v>
      </c>
      <c r="AN18" s="14">
        <v>61.637999999999998</v>
      </c>
      <c r="AO18" s="14">
        <v>60.786999999999999</v>
      </c>
      <c r="AP18" s="14">
        <v>60.015000000000001</v>
      </c>
      <c r="AQ18" s="14">
        <v>59.311999999999998</v>
      </c>
      <c r="AR18" s="14">
        <v>58.734999999999999</v>
      </c>
      <c r="AS18" s="14">
        <v>58.322000000000003</v>
      </c>
      <c r="AT18" s="14">
        <v>57.987000000000002</v>
      </c>
      <c r="AU18" s="14">
        <v>57.616</v>
      </c>
      <c r="AV18" s="14">
        <v>57.145000000000003</v>
      </c>
      <c r="AW18" s="14">
        <v>56.744999999999997</v>
      </c>
      <c r="AX18" s="14">
        <v>56.091000000000001</v>
      </c>
      <c r="AY18" s="14">
        <v>55.331000000000003</v>
      </c>
      <c r="AZ18" s="14">
        <v>54.619</v>
      </c>
      <c r="BA18" s="14">
        <v>53.963000000000001</v>
      </c>
      <c r="BB18" s="14">
        <v>52.856999999999999</v>
      </c>
      <c r="BC18" s="14">
        <v>51.978999999999999</v>
      </c>
      <c r="BD18" s="14">
        <v>51.235999999999997</v>
      </c>
      <c r="BE18" s="14">
        <v>50.56</v>
      </c>
      <c r="BF18" s="14">
        <v>49.973999999999997</v>
      </c>
      <c r="BG18" s="14">
        <v>49.554000000000002</v>
      </c>
      <c r="BH18" s="14">
        <v>49.142000000000003</v>
      </c>
      <c r="BI18" s="14">
        <v>48.704999999999998</v>
      </c>
      <c r="BJ18" s="14">
        <v>48.165999999999997</v>
      </c>
      <c r="BK18" s="14">
        <v>47.457000000000001</v>
      </c>
      <c r="BL18" s="14">
        <v>47.360999999999997</v>
      </c>
      <c r="BM18" s="14">
        <v>46.96</v>
      </c>
      <c r="BN18" s="14">
        <v>46.369</v>
      </c>
      <c r="BO18" s="14">
        <v>45.798999999999999</v>
      </c>
      <c r="BP18" s="14">
        <v>45.405000000000001</v>
      </c>
      <c r="BQ18" s="14"/>
      <c r="BR18" s="14">
        <v>44.927999999999997</v>
      </c>
      <c r="BS18" s="14">
        <v>44.734000000000002</v>
      </c>
      <c r="BT18" s="14">
        <v>44.723999999999997</v>
      </c>
      <c r="BU18" s="14">
        <v>44.746000000000002</v>
      </c>
      <c r="BV18" s="14">
        <v>44.72</v>
      </c>
      <c r="BW18" s="14">
        <v>44.823</v>
      </c>
      <c r="BX18" s="14">
        <v>44.899000000000001</v>
      </c>
      <c r="BY18" s="14">
        <v>44.920999999999999</v>
      </c>
      <c r="BZ18" s="14">
        <v>44.872</v>
      </c>
      <c r="CA18" s="14">
        <v>44.738999999999997</v>
      </c>
      <c r="CB18" s="14">
        <v>44.582999999999998</v>
      </c>
      <c r="CC18" s="14">
        <v>44.311</v>
      </c>
      <c r="CD18" s="14">
        <v>43.959000000000003</v>
      </c>
      <c r="CE18" s="14">
        <v>43.585000000000001</v>
      </c>
      <c r="CF18" s="14">
        <v>43.222000000000001</v>
      </c>
      <c r="CG18" s="14">
        <v>42.908999999999999</v>
      </c>
      <c r="CH18" s="14">
        <v>42.61</v>
      </c>
      <c r="CI18" s="14">
        <v>42.317999999999998</v>
      </c>
      <c r="CJ18" s="14">
        <v>42.024999999999999</v>
      </c>
      <c r="CK18" s="14">
        <v>41.725000000000001</v>
      </c>
      <c r="CL18" s="14">
        <v>41.484000000000002</v>
      </c>
      <c r="CM18" s="14">
        <v>41.247999999999998</v>
      </c>
      <c r="CN18" s="14">
        <v>41.012999999999998</v>
      </c>
      <c r="CO18" s="14">
        <v>40.771999999999998</v>
      </c>
      <c r="CP18" s="14">
        <v>40.534999999999997</v>
      </c>
      <c r="CQ18" s="14">
        <v>40.356000000000002</v>
      </c>
      <c r="CR18" s="14">
        <v>40.167999999999999</v>
      </c>
      <c r="CS18" s="14">
        <v>39.981999999999999</v>
      </c>
      <c r="CT18" s="14">
        <v>39.808999999999997</v>
      </c>
      <c r="CU18" s="14">
        <v>39.664000000000001</v>
      </c>
      <c r="CV18" s="14">
        <v>39.591999999999999</v>
      </c>
      <c r="CW18" s="14">
        <v>39.539000000000001</v>
      </c>
      <c r="CX18" s="14">
        <v>39.497</v>
      </c>
      <c r="CY18" s="14">
        <v>39.448999999999998</v>
      </c>
      <c r="CZ18" s="14">
        <v>39.392000000000003</v>
      </c>
      <c r="DA18" s="1"/>
      <c r="DB18" s="96"/>
      <c r="DC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row>
    <row r="19" spans="1:152">
      <c r="A19" s="18" t="s">
        <v>26</v>
      </c>
      <c r="B19" s="17"/>
      <c r="C19" s="16">
        <v>69.397000000000006</v>
      </c>
      <c r="D19" s="16">
        <v>69.787000000000006</v>
      </c>
      <c r="E19" s="16">
        <v>69.997</v>
      </c>
      <c r="F19" s="16">
        <v>70.463999999999999</v>
      </c>
      <c r="G19" s="16">
        <v>71.2</v>
      </c>
      <c r="H19" s="16">
        <v>72.069000000000003</v>
      </c>
      <c r="I19" s="16">
        <v>72.981999999999999</v>
      </c>
      <c r="J19" s="16">
        <v>74.251999999999995</v>
      </c>
      <c r="K19" s="16">
        <v>75.759</v>
      </c>
      <c r="L19" s="16">
        <v>77.459999999999994</v>
      </c>
      <c r="M19" s="16">
        <v>79.347999999999999</v>
      </c>
      <c r="N19" s="16">
        <v>79.921000000000006</v>
      </c>
      <c r="O19" s="16">
        <v>80.742000000000004</v>
      </c>
      <c r="P19" s="16">
        <v>81.695999999999998</v>
      </c>
      <c r="Q19" s="16">
        <v>82.575999999999993</v>
      </c>
      <c r="R19" s="16">
        <v>83.236999999999995</v>
      </c>
      <c r="S19" s="16">
        <v>83.382999999999996</v>
      </c>
      <c r="T19" s="16">
        <v>83.033000000000001</v>
      </c>
      <c r="U19" s="16">
        <v>82.548000000000002</v>
      </c>
      <c r="V19" s="16">
        <v>82.376000000000005</v>
      </c>
      <c r="W19" s="16">
        <v>82.676000000000002</v>
      </c>
      <c r="X19" s="16">
        <v>81.744</v>
      </c>
      <c r="Y19" s="16">
        <v>81.393000000000001</v>
      </c>
      <c r="Z19" s="16">
        <v>81.387</v>
      </c>
      <c r="AA19" s="16">
        <v>81.373000000000005</v>
      </c>
      <c r="AB19" s="16">
        <v>81.201999999999998</v>
      </c>
      <c r="AC19" s="16">
        <v>81.801000000000002</v>
      </c>
      <c r="AD19" s="16">
        <v>81.938999999999993</v>
      </c>
      <c r="AE19" s="16">
        <v>81.763999999999996</v>
      </c>
      <c r="AF19" s="16">
        <v>81.468999999999994</v>
      </c>
      <c r="AG19" s="16">
        <v>81.066999999999993</v>
      </c>
      <c r="AH19" s="16">
        <v>80.055000000000007</v>
      </c>
      <c r="AI19" s="16">
        <v>79.149000000000001</v>
      </c>
      <c r="AJ19" s="16">
        <v>78.355999999999995</v>
      </c>
      <c r="AK19" s="16">
        <v>77.602999999999994</v>
      </c>
      <c r="AL19" s="16">
        <v>76.826999999999998</v>
      </c>
      <c r="AM19" s="16">
        <v>75.927000000000007</v>
      </c>
      <c r="AN19" s="16">
        <v>75.111000000000004</v>
      </c>
      <c r="AO19" s="16">
        <v>74.305999999999997</v>
      </c>
      <c r="AP19" s="16">
        <v>73.444000000000003</v>
      </c>
      <c r="AQ19" s="16">
        <v>72.433999999999997</v>
      </c>
      <c r="AR19" s="16">
        <v>70.161000000000001</v>
      </c>
      <c r="AS19" s="16">
        <v>67.923000000000002</v>
      </c>
      <c r="AT19" s="16">
        <v>65.759</v>
      </c>
      <c r="AU19" s="16">
        <v>63.7</v>
      </c>
      <c r="AV19" s="16">
        <v>61.768999999999998</v>
      </c>
      <c r="AW19" s="16">
        <v>59.354999999999997</v>
      </c>
      <c r="AX19" s="16">
        <v>57.140999999999998</v>
      </c>
      <c r="AY19" s="16">
        <v>55.125</v>
      </c>
      <c r="AZ19" s="16">
        <v>53.293999999999997</v>
      </c>
      <c r="BA19" s="16">
        <v>51.622</v>
      </c>
      <c r="BB19" s="16">
        <v>49.811</v>
      </c>
      <c r="BC19" s="16">
        <v>48.01</v>
      </c>
      <c r="BD19" s="16">
        <v>46.356000000000002</v>
      </c>
      <c r="BE19" s="16">
        <v>44.991999999999997</v>
      </c>
      <c r="BF19" s="16">
        <v>43.988999999999997</v>
      </c>
      <c r="BG19" s="16">
        <v>43.465000000000003</v>
      </c>
      <c r="BH19" s="16">
        <v>43.134999999999998</v>
      </c>
      <c r="BI19" s="16">
        <v>42.988999999999997</v>
      </c>
      <c r="BJ19" s="16">
        <v>42.945</v>
      </c>
      <c r="BK19" s="16">
        <v>42.924999999999997</v>
      </c>
      <c r="BL19" s="16">
        <v>43.426000000000002</v>
      </c>
      <c r="BM19" s="16">
        <v>44.042000000000002</v>
      </c>
      <c r="BN19" s="16">
        <v>44.743000000000002</v>
      </c>
      <c r="BO19" s="16">
        <v>45.518999999999998</v>
      </c>
      <c r="BP19" s="16">
        <v>46.353000000000002</v>
      </c>
      <c r="BQ19" s="16"/>
      <c r="BR19" s="16">
        <v>46.847000000000001</v>
      </c>
      <c r="BS19" s="16">
        <v>47.286999999999999</v>
      </c>
      <c r="BT19" s="16">
        <v>47.642000000000003</v>
      </c>
      <c r="BU19" s="16">
        <v>47.866</v>
      </c>
      <c r="BV19" s="16">
        <v>47.936999999999998</v>
      </c>
      <c r="BW19" s="16">
        <v>47.860999999999997</v>
      </c>
      <c r="BX19" s="16">
        <v>47.640999999999998</v>
      </c>
      <c r="BY19" s="16">
        <v>47.279000000000003</v>
      </c>
      <c r="BZ19" s="16">
        <v>46.793999999999997</v>
      </c>
      <c r="CA19" s="16">
        <v>46.213000000000001</v>
      </c>
      <c r="CB19" s="16">
        <v>45.64</v>
      </c>
      <c r="CC19" s="16">
        <v>44.982999999999997</v>
      </c>
      <c r="CD19" s="16">
        <v>44.27</v>
      </c>
      <c r="CE19" s="16">
        <v>43.536999999999999</v>
      </c>
      <c r="CF19" s="16">
        <v>42.814999999999998</v>
      </c>
      <c r="CG19" s="16">
        <v>42.204000000000001</v>
      </c>
      <c r="CH19" s="16">
        <v>41.609000000000002</v>
      </c>
      <c r="CI19" s="16">
        <v>41.067999999999998</v>
      </c>
      <c r="CJ19" s="16">
        <v>40.622999999999998</v>
      </c>
      <c r="CK19" s="16">
        <v>40.299999999999997</v>
      </c>
      <c r="CL19" s="16">
        <v>40.185000000000002</v>
      </c>
      <c r="CM19" s="16">
        <v>40.173000000000002</v>
      </c>
      <c r="CN19" s="16">
        <v>40.26</v>
      </c>
      <c r="CO19" s="16">
        <v>40.427</v>
      </c>
      <c r="CP19" s="16">
        <v>40.661000000000001</v>
      </c>
      <c r="CQ19" s="16">
        <v>41.02</v>
      </c>
      <c r="CR19" s="16">
        <v>41.423000000000002</v>
      </c>
      <c r="CS19" s="16">
        <v>41.857999999999997</v>
      </c>
      <c r="CT19" s="16">
        <v>42.311</v>
      </c>
      <c r="CU19" s="16">
        <v>42.767000000000003</v>
      </c>
      <c r="CV19" s="16">
        <v>43.256</v>
      </c>
      <c r="CW19" s="16">
        <v>43.728000000000002</v>
      </c>
      <c r="CX19" s="16">
        <v>44.154000000000003</v>
      </c>
      <c r="CY19" s="16">
        <v>44.497999999999998</v>
      </c>
      <c r="CZ19" s="16">
        <v>44.738</v>
      </c>
      <c r="DA19" s="1"/>
      <c r="DB19" s="96"/>
      <c r="DC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row>
    <row r="20" spans="1:152">
      <c r="A20" s="15" t="s">
        <v>25</v>
      </c>
      <c r="B20" s="7">
        <v>1</v>
      </c>
      <c r="C20" s="14">
        <v>72.313000000000002</v>
      </c>
      <c r="D20" s="14">
        <v>74.751999999999995</v>
      </c>
      <c r="E20" s="14">
        <v>76.811000000000007</v>
      </c>
      <c r="F20" s="14">
        <v>78.67</v>
      </c>
      <c r="G20" s="14">
        <v>80.174000000000007</v>
      </c>
      <c r="H20" s="14">
        <v>81.222999999999999</v>
      </c>
      <c r="I20" s="14">
        <v>82.48</v>
      </c>
      <c r="J20" s="14">
        <v>83.397999999999996</v>
      </c>
      <c r="K20" s="14">
        <v>84.188000000000002</v>
      </c>
      <c r="L20" s="14">
        <v>85.097999999999999</v>
      </c>
      <c r="M20" s="14">
        <v>86.227999999999994</v>
      </c>
      <c r="N20" s="14">
        <v>87.233999999999995</v>
      </c>
      <c r="O20" s="14">
        <v>88.844999999999999</v>
      </c>
      <c r="P20" s="14">
        <v>90.573999999999998</v>
      </c>
      <c r="Q20" s="14">
        <v>91.786000000000001</v>
      </c>
      <c r="R20" s="14">
        <v>92.144000000000005</v>
      </c>
      <c r="S20" s="14">
        <v>92.177000000000007</v>
      </c>
      <c r="T20" s="14">
        <v>91.427999999999997</v>
      </c>
      <c r="U20" s="14">
        <v>90.156999999999996</v>
      </c>
      <c r="V20" s="14">
        <v>88.805000000000007</v>
      </c>
      <c r="W20" s="14">
        <v>87.638999999999996</v>
      </c>
      <c r="X20" s="14">
        <v>86.491</v>
      </c>
      <c r="Y20" s="14">
        <v>85.542000000000002</v>
      </c>
      <c r="Z20" s="14">
        <v>84.786000000000001</v>
      </c>
      <c r="AA20" s="14">
        <v>84.129000000000005</v>
      </c>
      <c r="AB20" s="14">
        <v>83.52</v>
      </c>
      <c r="AC20" s="14">
        <v>83.635000000000005</v>
      </c>
      <c r="AD20" s="14">
        <v>83.72</v>
      </c>
      <c r="AE20" s="14">
        <v>83.820999999999998</v>
      </c>
      <c r="AF20" s="14">
        <v>83.96</v>
      </c>
      <c r="AG20" s="14">
        <v>84.075999999999993</v>
      </c>
      <c r="AH20" s="14">
        <v>83.927999999999997</v>
      </c>
      <c r="AI20" s="14">
        <v>83.728999999999999</v>
      </c>
      <c r="AJ20" s="14">
        <v>83.495999999999995</v>
      </c>
      <c r="AK20" s="14">
        <v>83.266999999999996</v>
      </c>
      <c r="AL20" s="14">
        <v>83.081000000000003</v>
      </c>
      <c r="AM20" s="14">
        <v>82.736000000000004</v>
      </c>
      <c r="AN20" s="14">
        <v>82.53</v>
      </c>
      <c r="AO20" s="14">
        <v>82.301000000000002</v>
      </c>
      <c r="AP20" s="14">
        <v>81.855999999999995</v>
      </c>
      <c r="AQ20" s="14">
        <v>81.117999999999995</v>
      </c>
      <c r="AR20" s="14">
        <v>79.822999999999993</v>
      </c>
      <c r="AS20" s="14">
        <v>78.263000000000005</v>
      </c>
      <c r="AT20" s="14">
        <v>76.602999999999994</v>
      </c>
      <c r="AU20" s="14">
        <v>75.045000000000002</v>
      </c>
      <c r="AV20" s="14">
        <v>73.677999999999997</v>
      </c>
      <c r="AW20" s="14">
        <v>72.676000000000002</v>
      </c>
      <c r="AX20" s="14">
        <v>71.799000000000007</v>
      </c>
      <c r="AY20" s="14">
        <v>71.013999999999996</v>
      </c>
      <c r="AZ20" s="14">
        <v>70.23</v>
      </c>
      <c r="BA20" s="14">
        <v>69.400000000000006</v>
      </c>
      <c r="BB20" s="14">
        <v>68.879000000000005</v>
      </c>
      <c r="BC20" s="14">
        <v>68.245999999999995</v>
      </c>
      <c r="BD20" s="14">
        <v>67.588999999999999</v>
      </c>
      <c r="BE20" s="14">
        <v>67.025999999999996</v>
      </c>
      <c r="BF20" s="14">
        <v>66.611000000000004</v>
      </c>
      <c r="BG20" s="14">
        <v>65.739999999999995</v>
      </c>
      <c r="BH20" s="14">
        <v>65.051000000000002</v>
      </c>
      <c r="BI20" s="14">
        <v>64.510000000000005</v>
      </c>
      <c r="BJ20" s="14">
        <v>64.084999999999994</v>
      </c>
      <c r="BK20" s="14">
        <v>63.783000000000001</v>
      </c>
      <c r="BL20" s="14">
        <v>64.340999999999994</v>
      </c>
      <c r="BM20" s="14">
        <v>65.022999999999996</v>
      </c>
      <c r="BN20" s="14">
        <v>65.760000000000005</v>
      </c>
      <c r="BO20" s="14">
        <v>66.432000000000002</v>
      </c>
      <c r="BP20" s="14">
        <v>66.95</v>
      </c>
      <c r="BQ20" s="14"/>
      <c r="BR20" s="14">
        <v>67.435000000000002</v>
      </c>
      <c r="BS20" s="14">
        <v>67.626999999999995</v>
      </c>
      <c r="BT20" s="14">
        <v>67.623000000000005</v>
      </c>
      <c r="BU20" s="14">
        <v>67.561999999999998</v>
      </c>
      <c r="BV20" s="14">
        <v>67.507000000000005</v>
      </c>
      <c r="BW20" s="14">
        <v>67.216999999999999</v>
      </c>
      <c r="BX20" s="14">
        <v>67.016999999999996</v>
      </c>
      <c r="BY20" s="14">
        <v>66.820999999999998</v>
      </c>
      <c r="BZ20" s="14">
        <v>66.513000000000005</v>
      </c>
      <c r="CA20" s="14">
        <v>66.058000000000007</v>
      </c>
      <c r="CB20" s="14">
        <v>65.685000000000002</v>
      </c>
      <c r="CC20" s="14">
        <v>65.185000000000002</v>
      </c>
      <c r="CD20" s="14">
        <v>64.567999999999998</v>
      </c>
      <c r="CE20" s="14">
        <v>63.866999999999997</v>
      </c>
      <c r="CF20" s="14">
        <v>63.100999999999999</v>
      </c>
      <c r="CG20" s="14">
        <v>62.317</v>
      </c>
      <c r="CH20" s="14">
        <v>61.46</v>
      </c>
      <c r="CI20" s="14">
        <v>60.594999999999999</v>
      </c>
      <c r="CJ20" s="14">
        <v>59.796999999999997</v>
      </c>
      <c r="CK20" s="14">
        <v>59.112000000000002</v>
      </c>
      <c r="CL20" s="14">
        <v>58.594999999999999</v>
      </c>
      <c r="CM20" s="14">
        <v>58.171999999999997</v>
      </c>
      <c r="CN20" s="14">
        <v>57.826000000000001</v>
      </c>
      <c r="CO20" s="14">
        <v>57.530999999999999</v>
      </c>
      <c r="CP20" s="14">
        <v>57.268000000000001</v>
      </c>
      <c r="CQ20" s="14">
        <v>57.081000000000003</v>
      </c>
      <c r="CR20" s="14">
        <v>56.918999999999997</v>
      </c>
      <c r="CS20" s="14">
        <v>56.773000000000003</v>
      </c>
      <c r="CT20" s="14">
        <v>56.631</v>
      </c>
      <c r="CU20" s="14">
        <v>56.481999999999999</v>
      </c>
      <c r="CV20" s="14">
        <v>56.365000000000002</v>
      </c>
      <c r="CW20" s="14">
        <v>56.223999999999997</v>
      </c>
      <c r="CX20" s="14">
        <v>56.055999999999997</v>
      </c>
      <c r="CY20" s="14">
        <v>55.859000000000002</v>
      </c>
      <c r="CZ20" s="14">
        <v>55.631999999999998</v>
      </c>
      <c r="DA20" s="1"/>
      <c r="DB20" s="96"/>
      <c r="DC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row>
    <row r="21" spans="1:152">
      <c r="A21" s="18" t="s">
        <v>24</v>
      </c>
      <c r="B21" s="17"/>
      <c r="C21" s="16">
        <v>62.595999999999997</v>
      </c>
      <c r="D21" s="16">
        <v>61.854999999999997</v>
      </c>
      <c r="E21" s="16">
        <v>60.671999999999997</v>
      </c>
      <c r="F21" s="16">
        <v>59.719000000000001</v>
      </c>
      <c r="G21" s="16">
        <v>59.058999999999997</v>
      </c>
      <c r="H21" s="16">
        <v>58.517000000000003</v>
      </c>
      <c r="I21" s="16">
        <v>57.578000000000003</v>
      </c>
      <c r="J21" s="16">
        <v>56.997</v>
      </c>
      <c r="K21" s="16">
        <v>56.598999999999997</v>
      </c>
      <c r="L21" s="16">
        <v>56.33</v>
      </c>
      <c r="M21" s="16">
        <v>56.220999999999997</v>
      </c>
      <c r="N21" s="16">
        <v>56.284999999999997</v>
      </c>
      <c r="O21" s="16">
        <v>56.506</v>
      </c>
      <c r="P21" s="16">
        <v>56.802</v>
      </c>
      <c r="Q21" s="16">
        <v>57.052999999999997</v>
      </c>
      <c r="R21" s="16">
        <v>57.151000000000003</v>
      </c>
      <c r="S21" s="16">
        <v>57.171999999999997</v>
      </c>
      <c r="T21" s="16">
        <v>56.912999999999997</v>
      </c>
      <c r="U21" s="16">
        <v>56.529000000000003</v>
      </c>
      <c r="V21" s="16">
        <v>56.238999999999997</v>
      </c>
      <c r="W21" s="16">
        <v>56.156999999999996</v>
      </c>
      <c r="X21" s="16">
        <v>56.045999999999999</v>
      </c>
      <c r="Y21" s="16">
        <v>56.106999999999999</v>
      </c>
      <c r="Z21" s="16">
        <v>56.241</v>
      </c>
      <c r="AA21" s="16">
        <v>56.279000000000003</v>
      </c>
      <c r="AB21" s="16">
        <v>56.12</v>
      </c>
      <c r="AC21" s="16">
        <v>55.996000000000002</v>
      </c>
      <c r="AD21" s="16">
        <v>55.65</v>
      </c>
      <c r="AE21" s="16">
        <v>55.061999999999998</v>
      </c>
      <c r="AF21" s="16">
        <v>54.231999999999999</v>
      </c>
      <c r="AG21" s="16">
        <v>53.167000000000002</v>
      </c>
      <c r="AH21" s="16">
        <v>51.826999999999998</v>
      </c>
      <c r="AI21" s="16">
        <v>50.313000000000002</v>
      </c>
      <c r="AJ21" s="16">
        <v>48.707000000000001</v>
      </c>
      <c r="AK21" s="16">
        <v>47.100999999999999</v>
      </c>
      <c r="AL21" s="16">
        <v>45.557000000000002</v>
      </c>
      <c r="AM21" s="16">
        <v>44.256</v>
      </c>
      <c r="AN21" s="16">
        <v>42.997</v>
      </c>
      <c r="AO21" s="16">
        <v>41.765999999999998</v>
      </c>
      <c r="AP21" s="16">
        <v>40.542999999999999</v>
      </c>
      <c r="AQ21" s="16">
        <v>39.319000000000003</v>
      </c>
      <c r="AR21" s="16">
        <v>38.200000000000003</v>
      </c>
      <c r="AS21" s="16">
        <v>37.08</v>
      </c>
      <c r="AT21" s="16">
        <v>36.006999999999998</v>
      </c>
      <c r="AU21" s="16">
        <v>35.03</v>
      </c>
      <c r="AV21" s="16">
        <v>34.173000000000002</v>
      </c>
      <c r="AW21" s="16">
        <v>33.479999999999997</v>
      </c>
      <c r="AX21" s="16">
        <v>32.877000000000002</v>
      </c>
      <c r="AY21" s="16">
        <v>32.369</v>
      </c>
      <c r="AZ21" s="16">
        <v>31.966000000000001</v>
      </c>
      <c r="BA21" s="16">
        <v>31.672999999999998</v>
      </c>
      <c r="BB21" s="16">
        <v>31.382000000000001</v>
      </c>
      <c r="BC21" s="16">
        <v>31.215</v>
      </c>
      <c r="BD21" s="16">
        <v>31.138000000000002</v>
      </c>
      <c r="BE21" s="16">
        <v>31.088999999999999</v>
      </c>
      <c r="BF21" s="16">
        <v>31.027000000000001</v>
      </c>
      <c r="BG21" s="16">
        <v>31.085999999999999</v>
      </c>
      <c r="BH21" s="16">
        <v>31.103999999999999</v>
      </c>
      <c r="BI21" s="16">
        <v>31.09</v>
      </c>
      <c r="BJ21" s="16">
        <v>31.068000000000001</v>
      </c>
      <c r="BK21" s="16">
        <v>31.042999999999999</v>
      </c>
      <c r="BL21" s="16">
        <v>31.099</v>
      </c>
      <c r="BM21" s="16">
        <v>31.111000000000001</v>
      </c>
      <c r="BN21" s="16">
        <v>31.097999999999999</v>
      </c>
      <c r="BO21" s="16">
        <v>31.085999999999999</v>
      </c>
      <c r="BP21" s="16">
        <v>31.09</v>
      </c>
      <c r="BQ21" s="16"/>
      <c r="BR21" s="16">
        <v>31.035</v>
      </c>
      <c r="BS21" s="16">
        <v>31.035</v>
      </c>
      <c r="BT21" s="16">
        <v>31.053999999999998</v>
      </c>
      <c r="BU21" s="16">
        <v>31.042000000000002</v>
      </c>
      <c r="BV21" s="16">
        <v>30.981000000000002</v>
      </c>
      <c r="BW21" s="16">
        <v>31.004000000000001</v>
      </c>
      <c r="BX21" s="16">
        <v>30.963999999999999</v>
      </c>
      <c r="BY21" s="16">
        <v>30.882999999999999</v>
      </c>
      <c r="BZ21" s="16">
        <v>30.803999999999998</v>
      </c>
      <c r="CA21" s="16">
        <v>30.747</v>
      </c>
      <c r="CB21" s="16">
        <v>30.736000000000001</v>
      </c>
      <c r="CC21" s="16">
        <v>30.733000000000001</v>
      </c>
      <c r="CD21" s="16">
        <v>30.751999999999999</v>
      </c>
      <c r="CE21" s="16">
        <v>30.805</v>
      </c>
      <c r="CF21" s="16">
        <v>30.902999999999999</v>
      </c>
      <c r="CG21" s="16">
        <v>31.111999999999998</v>
      </c>
      <c r="CH21" s="16">
        <v>31.367999999999999</v>
      </c>
      <c r="CI21" s="16">
        <v>31.661000000000001</v>
      </c>
      <c r="CJ21" s="16">
        <v>31.98</v>
      </c>
      <c r="CK21" s="16">
        <v>32.316000000000003</v>
      </c>
      <c r="CL21" s="16">
        <v>32.725999999999999</v>
      </c>
      <c r="CM21" s="16">
        <v>33.143999999999998</v>
      </c>
      <c r="CN21" s="16">
        <v>33.56</v>
      </c>
      <c r="CO21" s="16">
        <v>33.963000000000001</v>
      </c>
      <c r="CP21" s="16">
        <v>34.341000000000001</v>
      </c>
      <c r="CQ21" s="16">
        <v>34.747999999999998</v>
      </c>
      <c r="CR21" s="16">
        <v>35.115000000000002</v>
      </c>
      <c r="CS21" s="16">
        <v>35.439</v>
      </c>
      <c r="CT21" s="16">
        <v>35.719000000000001</v>
      </c>
      <c r="CU21" s="16">
        <v>35.957999999999998</v>
      </c>
      <c r="CV21" s="16">
        <v>36.204999999999998</v>
      </c>
      <c r="CW21" s="16">
        <v>36.402000000000001</v>
      </c>
      <c r="CX21" s="16">
        <v>36.548999999999999</v>
      </c>
      <c r="CY21" s="16">
        <v>36.652000000000001</v>
      </c>
      <c r="CZ21" s="16">
        <v>36.72</v>
      </c>
      <c r="DA21" s="1"/>
      <c r="DB21" s="96"/>
      <c r="DC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row>
    <row r="22" spans="1:152">
      <c r="A22" s="15" t="s">
        <v>23</v>
      </c>
      <c r="B22" s="7"/>
      <c r="C22" s="14">
        <v>92.209000000000003</v>
      </c>
      <c r="D22" s="14">
        <v>91.025999999999996</v>
      </c>
      <c r="E22" s="14">
        <v>89.090999999999994</v>
      </c>
      <c r="F22" s="14">
        <v>87.244</v>
      </c>
      <c r="G22" s="14">
        <v>85.602000000000004</v>
      </c>
      <c r="H22" s="14">
        <v>83.986000000000004</v>
      </c>
      <c r="I22" s="14">
        <v>81.712000000000003</v>
      </c>
      <c r="J22" s="14">
        <v>79.866</v>
      </c>
      <c r="K22" s="14">
        <v>78.131</v>
      </c>
      <c r="L22" s="14">
        <v>76.3</v>
      </c>
      <c r="M22" s="14">
        <v>74.340999999999994</v>
      </c>
      <c r="N22" s="14">
        <v>72.524000000000001</v>
      </c>
      <c r="O22" s="14">
        <v>70.736000000000004</v>
      </c>
      <c r="P22" s="14">
        <v>68.885999999999996</v>
      </c>
      <c r="Q22" s="14">
        <v>66.897000000000006</v>
      </c>
      <c r="R22" s="14">
        <v>64.745999999999995</v>
      </c>
      <c r="S22" s="14">
        <v>62.777999999999999</v>
      </c>
      <c r="T22" s="14">
        <v>60.527000000000001</v>
      </c>
      <c r="U22" s="14">
        <v>58.274000000000001</v>
      </c>
      <c r="V22" s="14">
        <v>56.353000000000002</v>
      </c>
      <c r="W22" s="14">
        <v>54.923999999999999</v>
      </c>
      <c r="X22" s="14">
        <v>53.752000000000002</v>
      </c>
      <c r="Y22" s="14">
        <v>53.036000000000001</v>
      </c>
      <c r="Z22" s="14">
        <v>52.645000000000003</v>
      </c>
      <c r="AA22" s="14">
        <v>52.332999999999998</v>
      </c>
      <c r="AB22" s="14">
        <v>51.951000000000001</v>
      </c>
      <c r="AC22" s="14">
        <v>51.944000000000003</v>
      </c>
      <c r="AD22" s="14">
        <v>51.674999999999997</v>
      </c>
      <c r="AE22" s="14">
        <v>51.256</v>
      </c>
      <c r="AF22" s="14">
        <v>50.869</v>
      </c>
      <c r="AG22" s="14">
        <v>50.576999999999998</v>
      </c>
      <c r="AH22" s="14">
        <v>49.835000000000001</v>
      </c>
      <c r="AI22" s="14">
        <v>49.363</v>
      </c>
      <c r="AJ22" s="14">
        <v>48.984000000000002</v>
      </c>
      <c r="AK22" s="14">
        <v>48.463999999999999</v>
      </c>
      <c r="AL22" s="14">
        <v>47.718000000000004</v>
      </c>
      <c r="AM22" s="14">
        <v>47.125999999999998</v>
      </c>
      <c r="AN22" s="14">
        <v>46.32</v>
      </c>
      <c r="AO22" s="14">
        <v>45.345999999999997</v>
      </c>
      <c r="AP22" s="14">
        <v>44.290999999999997</v>
      </c>
      <c r="AQ22" s="14">
        <v>43.18</v>
      </c>
      <c r="AR22" s="14">
        <v>41.963999999999999</v>
      </c>
      <c r="AS22" s="14">
        <v>40.627000000000002</v>
      </c>
      <c r="AT22" s="14">
        <v>39.262999999999998</v>
      </c>
      <c r="AU22" s="14">
        <v>37.979999999999997</v>
      </c>
      <c r="AV22" s="14">
        <v>36.850999999999999</v>
      </c>
      <c r="AW22" s="14">
        <v>35.841000000000001</v>
      </c>
      <c r="AX22" s="14">
        <v>35.045999999999999</v>
      </c>
      <c r="AY22" s="14">
        <v>34.418999999999997</v>
      </c>
      <c r="AZ22" s="14">
        <v>33.869</v>
      </c>
      <c r="BA22" s="14">
        <v>33.33</v>
      </c>
      <c r="BB22" s="14">
        <v>32.872999999999998</v>
      </c>
      <c r="BC22" s="14">
        <v>32.386000000000003</v>
      </c>
      <c r="BD22" s="14">
        <v>31.908000000000001</v>
      </c>
      <c r="BE22" s="14">
        <v>31.495999999999999</v>
      </c>
      <c r="BF22" s="14">
        <v>31.178999999999998</v>
      </c>
      <c r="BG22" s="14">
        <v>30.882999999999999</v>
      </c>
      <c r="BH22" s="14">
        <v>30.681999999999999</v>
      </c>
      <c r="BI22" s="14">
        <v>30.565999999999999</v>
      </c>
      <c r="BJ22" s="14">
        <v>30.512</v>
      </c>
      <c r="BK22" s="14">
        <v>30.51</v>
      </c>
      <c r="BL22" s="14">
        <v>30.646999999999998</v>
      </c>
      <c r="BM22" s="14">
        <v>30.824999999999999</v>
      </c>
      <c r="BN22" s="14">
        <v>31.021999999999998</v>
      </c>
      <c r="BO22" s="14">
        <v>31.210999999999999</v>
      </c>
      <c r="BP22" s="14">
        <v>31.363</v>
      </c>
      <c r="BQ22" s="14"/>
      <c r="BR22" s="14">
        <v>31.488</v>
      </c>
      <c r="BS22" s="14">
        <v>31.561</v>
      </c>
      <c r="BT22" s="14">
        <v>31.59</v>
      </c>
      <c r="BU22" s="14">
        <v>31.593</v>
      </c>
      <c r="BV22" s="14">
        <v>31.585000000000001</v>
      </c>
      <c r="BW22" s="14">
        <v>31.582999999999998</v>
      </c>
      <c r="BX22" s="14">
        <v>31.571999999999999</v>
      </c>
      <c r="BY22" s="14">
        <v>31.548999999999999</v>
      </c>
      <c r="BZ22" s="14">
        <v>31.515000000000001</v>
      </c>
      <c r="CA22" s="14">
        <v>31.472999999999999</v>
      </c>
      <c r="CB22" s="14">
        <v>31.463000000000001</v>
      </c>
      <c r="CC22" s="14">
        <v>31.45</v>
      </c>
      <c r="CD22" s="14">
        <v>31.437999999999999</v>
      </c>
      <c r="CE22" s="14">
        <v>31.431000000000001</v>
      </c>
      <c r="CF22" s="14">
        <v>31.433</v>
      </c>
      <c r="CG22" s="14">
        <v>31.483000000000001</v>
      </c>
      <c r="CH22" s="14">
        <v>31.539000000000001</v>
      </c>
      <c r="CI22" s="14">
        <v>31.614999999999998</v>
      </c>
      <c r="CJ22" s="14">
        <v>31.734999999999999</v>
      </c>
      <c r="CK22" s="14">
        <v>31.914000000000001</v>
      </c>
      <c r="CL22" s="14">
        <v>32.185000000000002</v>
      </c>
      <c r="CM22" s="14">
        <v>32.518000000000001</v>
      </c>
      <c r="CN22" s="14">
        <v>32.89</v>
      </c>
      <c r="CO22" s="14">
        <v>33.258000000000003</v>
      </c>
      <c r="CP22" s="14">
        <v>33.594999999999999</v>
      </c>
      <c r="CQ22" s="14">
        <v>33.930999999999997</v>
      </c>
      <c r="CR22" s="14">
        <v>34.228000000000002</v>
      </c>
      <c r="CS22" s="14">
        <v>34.491</v>
      </c>
      <c r="CT22" s="14">
        <v>34.74</v>
      </c>
      <c r="CU22" s="14">
        <v>34.985999999999997</v>
      </c>
      <c r="CV22" s="14">
        <v>35.253999999999998</v>
      </c>
      <c r="CW22" s="14">
        <v>35.511000000000003</v>
      </c>
      <c r="CX22" s="14">
        <v>35.75</v>
      </c>
      <c r="CY22" s="14">
        <v>35.963999999999999</v>
      </c>
      <c r="CZ22" s="14">
        <v>36.15</v>
      </c>
      <c r="DA22" s="1"/>
      <c r="DB22" s="96"/>
      <c r="DC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row>
    <row r="23" spans="1:152">
      <c r="A23" s="18" t="s">
        <v>22</v>
      </c>
      <c r="B23" s="17"/>
      <c r="C23" s="16">
        <v>114.46599999999999</v>
      </c>
      <c r="D23" s="16">
        <v>115.587</v>
      </c>
      <c r="E23" s="16">
        <v>116.04</v>
      </c>
      <c r="F23" s="16">
        <v>116.45399999999999</v>
      </c>
      <c r="G23" s="16">
        <v>117.17100000000001</v>
      </c>
      <c r="H23" s="16">
        <v>118.19499999999999</v>
      </c>
      <c r="I23" s="16">
        <v>117.58199999999999</v>
      </c>
      <c r="J23" s="16">
        <v>117.524</v>
      </c>
      <c r="K23" s="16">
        <v>117.919</v>
      </c>
      <c r="L23" s="16">
        <v>118.553</v>
      </c>
      <c r="M23" s="16">
        <v>119.235</v>
      </c>
      <c r="N23" s="16">
        <v>121.04</v>
      </c>
      <c r="O23" s="16">
        <v>121.90600000000001</v>
      </c>
      <c r="P23" s="16">
        <v>122.14</v>
      </c>
      <c r="Q23" s="16">
        <v>122.151</v>
      </c>
      <c r="R23" s="16">
        <v>122.075</v>
      </c>
      <c r="S23" s="16">
        <v>121.173</v>
      </c>
      <c r="T23" s="16">
        <v>120.321</v>
      </c>
      <c r="U23" s="16">
        <v>119.431</v>
      </c>
      <c r="V23" s="16">
        <v>118.37</v>
      </c>
      <c r="W23" s="16">
        <v>117.13200000000001</v>
      </c>
      <c r="X23" s="16">
        <v>116.124</v>
      </c>
      <c r="Y23" s="16">
        <v>115.09399999999999</v>
      </c>
      <c r="Z23" s="16">
        <v>113.76900000000001</v>
      </c>
      <c r="AA23" s="16">
        <v>111.81699999999999</v>
      </c>
      <c r="AB23" s="16">
        <v>109.099</v>
      </c>
      <c r="AC23" s="16">
        <v>106.038</v>
      </c>
      <c r="AD23" s="16">
        <v>102.09699999999999</v>
      </c>
      <c r="AE23" s="16">
        <v>97.75</v>
      </c>
      <c r="AF23" s="16">
        <v>93.602000000000004</v>
      </c>
      <c r="AG23" s="16">
        <v>89.956999999999994</v>
      </c>
      <c r="AH23" s="16">
        <v>86.23</v>
      </c>
      <c r="AI23" s="16">
        <v>83.134</v>
      </c>
      <c r="AJ23" s="16">
        <v>80.424999999999997</v>
      </c>
      <c r="AK23" s="16">
        <v>77.683999999999997</v>
      </c>
      <c r="AL23" s="16">
        <v>74.709000000000003</v>
      </c>
      <c r="AM23" s="16">
        <v>72.248999999999995</v>
      </c>
      <c r="AN23" s="16">
        <v>69.305000000000007</v>
      </c>
      <c r="AO23" s="16">
        <v>66.155000000000001</v>
      </c>
      <c r="AP23" s="16">
        <v>63.225999999999999</v>
      </c>
      <c r="AQ23" s="16">
        <v>60.722000000000001</v>
      </c>
      <c r="AR23" s="16">
        <v>57.959000000000003</v>
      </c>
      <c r="AS23" s="16">
        <v>55.904000000000003</v>
      </c>
      <c r="AT23" s="16">
        <v>54.295000000000002</v>
      </c>
      <c r="AU23" s="16">
        <v>52.738999999999997</v>
      </c>
      <c r="AV23" s="16">
        <v>51.076000000000001</v>
      </c>
      <c r="AW23" s="16">
        <v>50.158999999999999</v>
      </c>
      <c r="AX23" s="16">
        <v>48.878</v>
      </c>
      <c r="AY23" s="16">
        <v>47.421999999999997</v>
      </c>
      <c r="AZ23" s="16">
        <v>46.045000000000002</v>
      </c>
      <c r="BA23" s="16">
        <v>44.808</v>
      </c>
      <c r="BB23" s="16">
        <v>43.195999999999998</v>
      </c>
      <c r="BC23" s="16">
        <v>41.731999999999999</v>
      </c>
      <c r="BD23" s="16">
        <v>40.424999999999997</v>
      </c>
      <c r="BE23" s="16">
        <v>39.253</v>
      </c>
      <c r="BF23" s="16">
        <v>38.228999999999999</v>
      </c>
      <c r="BG23" s="16">
        <v>37.363</v>
      </c>
      <c r="BH23" s="16">
        <v>36.773000000000003</v>
      </c>
      <c r="BI23" s="16">
        <v>36.298999999999999</v>
      </c>
      <c r="BJ23" s="16">
        <v>35.75</v>
      </c>
      <c r="BK23" s="16">
        <v>35.023000000000003</v>
      </c>
      <c r="BL23" s="16">
        <v>34.283999999999999</v>
      </c>
      <c r="BM23" s="16">
        <v>33.292000000000002</v>
      </c>
      <c r="BN23" s="16">
        <v>32.174999999999997</v>
      </c>
      <c r="BO23" s="16">
        <v>31.103999999999999</v>
      </c>
      <c r="BP23" s="16">
        <v>30.169</v>
      </c>
      <c r="BQ23" s="16"/>
      <c r="BR23" s="16">
        <v>29.367999999999999</v>
      </c>
      <c r="BS23" s="16">
        <v>28.672000000000001</v>
      </c>
      <c r="BT23" s="16">
        <v>28.103999999999999</v>
      </c>
      <c r="BU23" s="16">
        <v>27.667999999999999</v>
      </c>
      <c r="BV23" s="16">
        <v>27.367999999999999</v>
      </c>
      <c r="BW23" s="16">
        <v>27.251000000000001</v>
      </c>
      <c r="BX23" s="16">
        <v>27.276</v>
      </c>
      <c r="BY23" s="16">
        <v>27.414000000000001</v>
      </c>
      <c r="BZ23" s="16">
        <v>27.617999999999999</v>
      </c>
      <c r="CA23" s="16">
        <v>27.859000000000002</v>
      </c>
      <c r="CB23" s="16">
        <v>28.148</v>
      </c>
      <c r="CC23" s="16">
        <v>28.477</v>
      </c>
      <c r="CD23" s="16">
        <v>28.832999999999998</v>
      </c>
      <c r="CE23" s="16">
        <v>29.202999999999999</v>
      </c>
      <c r="CF23" s="16">
        <v>29.576000000000001</v>
      </c>
      <c r="CG23" s="16">
        <v>30.015000000000001</v>
      </c>
      <c r="CH23" s="16">
        <v>30.425000000000001</v>
      </c>
      <c r="CI23" s="16">
        <v>30.806999999999999</v>
      </c>
      <c r="CJ23" s="16">
        <v>31.167999999999999</v>
      </c>
      <c r="CK23" s="16">
        <v>31.504999999999999</v>
      </c>
      <c r="CL23" s="16">
        <v>31.82</v>
      </c>
      <c r="CM23" s="16">
        <v>32.1</v>
      </c>
      <c r="CN23" s="16">
        <v>32.335999999999999</v>
      </c>
      <c r="CO23" s="16">
        <v>32.521999999999998</v>
      </c>
      <c r="CP23" s="16">
        <v>32.656999999999996</v>
      </c>
      <c r="CQ23" s="16">
        <v>32.747999999999998</v>
      </c>
      <c r="CR23" s="16">
        <v>32.81</v>
      </c>
      <c r="CS23" s="16">
        <v>32.837000000000003</v>
      </c>
      <c r="CT23" s="16">
        <v>32.832000000000001</v>
      </c>
      <c r="CU23" s="16">
        <v>32.807000000000002</v>
      </c>
      <c r="CV23" s="16">
        <v>32.847000000000001</v>
      </c>
      <c r="CW23" s="16">
        <v>32.869999999999997</v>
      </c>
      <c r="CX23" s="16">
        <v>32.875999999999998</v>
      </c>
      <c r="CY23" s="16">
        <v>32.859000000000002</v>
      </c>
      <c r="CZ23" s="16">
        <v>32.817</v>
      </c>
      <c r="DA23" s="1"/>
      <c r="DB23" s="96"/>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row>
    <row r="24" spans="1:152">
      <c r="A24" s="15" t="s">
        <v>5</v>
      </c>
      <c r="B24" s="7"/>
      <c r="C24" s="14">
        <v>61.289000000000001</v>
      </c>
      <c r="D24" s="14">
        <v>60.158000000000001</v>
      </c>
      <c r="E24" s="14">
        <v>59.128999999999998</v>
      </c>
      <c r="F24" s="14">
        <v>58.107999999999997</v>
      </c>
      <c r="G24" s="14">
        <v>56.994999999999997</v>
      </c>
      <c r="H24" s="14">
        <v>55.780999999999999</v>
      </c>
      <c r="I24" s="14">
        <v>54.418999999999997</v>
      </c>
      <c r="J24" s="14">
        <v>52.975000000000001</v>
      </c>
      <c r="K24" s="14">
        <v>51.597000000000001</v>
      </c>
      <c r="L24" s="14">
        <v>50.414000000000001</v>
      </c>
      <c r="M24" s="14">
        <v>49.473999999999997</v>
      </c>
      <c r="N24" s="14">
        <v>49.244999999999997</v>
      </c>
      <c r="O24" s="14">
        <v>49.067</v>
      </c>
      <c r="P24" s="14">
        <v>48.944000000000003</v>
      </c>
      <c r="Q24" s="14">
        <v>48.835999999999999</v>
      </c>
      <c r="R24" s="14">
        <v>48.707000000000001</v>
      </c>
      <c r="S24" s="14">
        <v>48.7</v>
      </c>
      <c r="T24" s="14">
        <v>48.609000000000002</v>
      </c>
      <c r="U24" s="14">
        <v>48.456000000000003</v>
      </c>
      <c r="V24" s="14">
        <v>48.317</v>
      </c>
      <c r="W24" s="14">
        <v>48.244</v>
      </c>
      <c r="X24" s="14">
        <v>48.448999999999998</v>
      </c>
      <c r="Y24" s="14">
        <v>48.798000000000002</v>
      </c>
      <c r="Z24" s="14">
        <v>49.112000000000002</v>
      </c>
      <c r="AA24" s="14">
        <v>49.155000000000001</v>
      </c>
      <c r="AB24" s="14">
        <v>48.829000000000001</v>
      </c>
      <c r="AC24" s="14">
        <v>49.036000000000001</v>
      </c>
      <c r="AD24" s="14">
        <v>48.746000000000002</v>
      </c>
      <c r="AE24" s="14">
        <v>48.125</v>
      </c>
      <c r="AF24" s="14">
        <v>47.462000000000003</v>
      </c>
      <c r="AG24" s="14">
        <v>46.911999999999999</v>
      </c>
      <c r="AH24" s="14">
        <v>46.277000000000001</v>
      </c>
      <c r="AI24" s="14">
        <v>45.948999999999998</v>
      </c>
      <c r="AJ24" s="14">
        <v>45.826999999999998</v>
      </c>
      <c r="AK24" s="14">
        <v>45.786999999999999</v>
      </c>
      <c r="AL24" s="14">
        <v>45.819000000000003</v>
      </c>
      <c r="AM24" s="14">
        <v>46.320999999999998</v>
      </c>
      <c r="AN24" s="14">
        <v>46.831000000000003</v>
      </c>
      <c r="AO24" s="14">
        <v>47.280999999999999</v>
      </c>
      <c r="AP24" s="14">
        <v>47.557000000000002</v>
      </c>
      <c r="AQ24" s="14">
        <v>47.534999999999997</v>
      </c>
      <c r="AR24" s="14">
        <v>47.701999999999998</v>
      </c>
      <c r="AS24" s="14">
        <v>47.54</v>
      </c>
      <c r="AT24" s="14">
        <v>47.131</v>
      </c>
      <c r="AU24" s="14">
        <v>46.646999999999998</v>
      </c>
      <c r="AV24" s="14">
        <v>46.212000000000003</v>
      </c>
      <c r="AW24" s="14">
        <v>45.356999999999999</v>
      </c>
      <c r="AX24" s="14">
        <v>44.667999999999999</v>
      </c>
      <c r="AY24" s="14">
        <v>44.039000000000001</v>
      </c>
      <c r="AZ24" s="14">
        <v>43.33</v>
      </c>
      <c r="BA24" s="14">
        <v>42.481999999999999</v>
      </c>
      <c r="BB24" s="14">
        <v>41.534999999999997</v>
      </c>
      <c r="BC24" s="14">
        <v>40.698</v>
      </c>
      <c r="BD24" s="14">
        <v>39.847999999999999</v>
      </c>
      <c r="BE24" s="14">
        <v>38.863999999999997</v>
      </c>
      <c r="BF24" s="14">
        <v>37.710999999999999</v>
      </c>
      <c r="BG24" s="14">
        <v>36.820999999999998</v>
      </c>
      <c r="BH24" s="14">
        <v>35.710999999999999</v>
      </c>
      <c r="BI24" s="14">
        <v>34.593000000000004</v>
      </c>
      <c r="BJ24" s="14">
        <v>33.692999999999998</v>
      </c>
      <c r="BK24" s="14">
        <v>33.073</v>
      </c>
      <c r="BL24" s="14">
        <v>32.494</v>
      </c>
      <c r="BM24" s="14">
        <v>32.052</v>
      </c>
      <c r="BN24" s="14">
        <v>31.774999999999999</v>
      </c>
      <c r="BO24" s="14">
        <v>31.702999999999999</v>
      </c>
      <c r="BP24" s="14">
        <v>31.875</v>
      </c>
      <c r="BQ24" s="14"/>
      <c r="BR24" s="14">
        <v>31.890999999999998</v>
      </c>
      <c r="BS24" s="14">
        <v>32.33</v>
      </c>
      <c r="BT24" s="14">
        <v>33.055</v>
      </c>
      <c r="BU24" s="14">
        <v>33.853000000000002</v>
      </c>
      <c r="BV24" s="14">
        <v>34.588999999999999</v>
      </c>
      <c r="BW24" s="14">
        <v>35.293999999999997</v>
      </c>
      <c r="BX24" s="14">
        <v>35.859000000000002</v>
      </c>
      <c r="BY24" s="14">
        <v>36.290999999999997</v>
      </c>
      <c r="BZ24" s="14">
        <v>36.628999999999998</v>
      </c>
      <c r="CA24" s="14">
        <v>36.883000000000003</v>
      </c>
      <c r="CB24" s="14">
        <v>36.988999999999997</v>
      </c>
      <c r="CC24" s="14">
        <v>36.899000000000001</v>
      </c>
      <c r="CD24" s="14">
        <v>36.673000000000002</v>
      </c>
      <c r="CE24" s="14">
        <v>36.386000000000003</v>
      </c>
      <c r="CF24" s="14">
        <v>36.094999999999999</v>
      </c>
      <c r="CG24" s="14">
        <v>35.783000000000001</v>
      </c>
      <c r="CH24" s="14">
        <v>35.496000000000002</v>
      </c>
      <c r="CI24" s="14">
        <v>35.234999999999999</v>
      </c>
      <c r="CJ24" s="14">
        <v>34.993000000000002</v>
      </c>
      <c r="CK24" s="14">
        <v>34.776000000000003</v>
      </c>
      <c r="CL24" s="14">
        <v>34.637</v>
      </c>
      <c r="CM24" s="14">
        <v>34.552999999999997</v>
      </c>
      <c r="CN24" s="14">
        <v>34.515999999999998</v>
      </c>
      <c r="CO24" s="14">
        <v>34.505000000000003</v>
      </c>
      <c r="CP24" s="14">
        <v>34.51</v>
      </c>
      <c r="CQ24" s="14">
        <v>34.604999999999997</v>
      </c>
      <c r="CR24" s="14">
        <v>34.694000000000003</v>
      </c>
      <c r="CS24" s="14">
        <v>34.811</v>
      </c>
      <c r="CT24" s="14">
        <v>34.993000000000002</v>
      </c>
      <c r="CU24" s="14">
        <v>35.256999999999998</v>
      </c>
      <c r="CV24" s="14">
        <v>35.597000000000001</v>
      </c>
      <c r="CW24" s="14">
        <v>35.991999999999997</v>
      </c>
      <c r="CX24" s="14">
        <v>36.447000000000003</v>
      </c>
      <c r="CY24" s="14">
        <v>36.959000000000003</v>
      </c>
      <c r="CZ24" s="14">
        <v>37.523000000000003</v>
      </c>
      <c r="DA24" s="1"/>
      <c r="DB24" s="96"/>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row>
    <row r="25" spans="1:152">
      <c r="A25" s="18" t="s">
        <v>21</v>
      </c>
      <c r="B25" s="17"/>
      <c r="C25" s="16">
        <v>45.11</v>
      </c>
      <c r="D25" s="16">
        <v>43.932000000000002</v>
      </c>
      <c r="E25" s="16">
        <v>43.018000000000001</v>
      </c>
      <c r="F25" s="16">
        <v>42.277999999999999</v>
      </c>
      <c r="G25" s="16">
        <v>41.744999999999997</v>
      </c>
      <c r="H25" s="16">
        <v>41.451000000000001</v>
      </c>
      <c r="I25" s="16">
        <v>42.133000000000003</v>
      </c>
      <c r="J25" s="16">
        <v>42.777000000000001</v>
      </c>
      <c r="K25" s="16">
        <v>43.399000000000001</v>
      </c>
      <c r="L25" s="16">
        <v>44.034999999999997</v>
      </c>
      <c r="M25" s="16">
        <v>44.726999999999997</v>
      </c>
      <c r="N25" s="16">
        <v>45.509</v>
      </c>
      <c r="O25" s="16">
        <v>46.317</v>
      </c>
      <c r="P25" s="16">
        <v>47.118000000000002</v>
      </c>
      <c r="Q25" s="16">
        <v>47.843000000000004</v>
      </c>
      <c r="R25" s="16">
        <v>48.438000000000002</v>
      </c>
      <c r="S25" s="16">
        <v>49.122</v>
      </c>
      <c r="T25" s="16">
        <v>49.689</v>
      </c>
      <c r="U25" s="16">
        <v>50.119</v>
      </c>
      <c r="V25" s="16">
        <v>50.389000000000003</v>
      </c>
      <c r="W25" s="16">
        <v>50.478000000000002</v>
      </c>
      <c r="X25" s="16">
        <v>50.527000000000001</v>
      </c>
      <c r="Y25" s="16">
        <v>50.238</v>
      </c>
      <c r="Z25" s="16">
        <v>49.683999999999997</v>
      </c>
      <c r="AA25" s="16">
        <v>48.959000000000003</v>
      </c>
      <c r="AB25" s="16">
        <v>48.128999999999998</v>
      </c>
      <c r="AC25" s="16">
        <v>47.41</v>
      </c>
      <c r="AD25" s="16">
        <v>46.738</v>
      </c>
      <c r="AE25" s="16">
        <v>46.027000000000001</v>
      </c>
      <c r="AF25" s="16">
        <v>45.167999999999999</v>
      </c>
      <c r="AG25" s="16">
        <v>44.134</v>
      </c>
      <c r="AH25" s="16">
        <v>43.265000000000001</v>
      </c>
      <c r="AI25" s="16">
        <v>42.204000000000001</v>
      </c>
      <c r="AJ25" s="16">
        <v>41.033000000000001</v>
      </c>
      <c r="AK25" s="16">
        <v>39.889000000000003</v>
      </c>
      <c r="AL25" s="16">
        <v>38.872999999999998</v>
      </c>
      <c r="AM25" s="16">
        <v>38.209000000000003</v>
      </c>
      <c r="AN25" s="16">
        <v>37.594000000000001</v>
      </c>
      <c r="AO25" s="16">
        <v>37.076999999999998</v>
      </c>
      <c r="AP25" s="16">
        <v>36.709000000000003</v>
      </c>
      <c r="AQ25" s="16">
        <v>36.533999999999999</v>
      </c>
      <c r="AR25" s="16">
        <v>36.783000000000001</v>
      </c>
      <c r="AS25" s="16">
        <v>37.156999999999996</v>
      </c>
      <c r="AT25" s="16">
        <v>37.603000000000002</v>
      </c>
      <c r="AU25" s="16">
        <v>38.031999999999996</v>
      </c>
      <c r="AV25" s="16">
        <v>38.393999999999998</v>
      </c>
      <c r="AW25" s="16">
        <v>38.908000000000001</v>
      </c>
      <c r="AX25" s="16">
        <v>39.289000000000001</v>
      </c>
      <c r="AY25" s="16">
        <v>39.567</v>
      </c>
      <c r="AZ25" s="16">
        <v>39.762999999999998</v>
      </c>
      <c r="BA25" s="16">
        <v>39.881</v>
      </c>
      <c r="BB25" s="16">
        <v>40.045000000000002</v>
      </c>
      <c r="BC25" s="16">
        <v>40.143000000000001</v>
      </c>
      <c r="BD25" s="16">
        <v>40.171999999999997</v>
      </c>
      <c r="BE25" s="16">
        <v>40.130000000000003</v>
      </c>
      <c r="BF25" s="16">
        <v>40.030999999999999</v>
      </c>
      <c r="BG25" s="16">
        <v>39.658999999999999</v>
      </c>
      <c r="BH25" s="16">
        <v>39.188000000000002</v>
      </c>
      <c r="BI25" s="16">
        <v>38.707000000000001</v>
      </c>
      <c r="BJ25" s="16">
        <v>38.244</v>
      </c>
      <c r="BK25" s="16">
        <v>37.780999999999999</v>
      </c>
      <c r="BL25" s="16">
        <v>37.453000000000003</v>
      </c>
      <c r="BM25" s="16">
        <v>37</v>
      </c>
      <c r="BN25" s="16">
        <v>36.445999999999998</v>
      </c>
      <c r="BO25" s="16">
        <v>35.817</v>
      </c>
      <c r="BP25" s="16">
        <v>35.143999999999998</v>
      </c>
      <c r="BQ25" s="16"/>
      <c r="BR25" s="16">
        <v>35.308999999999997</v>
      </c>
      <c r="BS25" s="16">
        <v>35.387999999999998</v>
      </c>
      <c r="BT25" s="16">
        <v>35.401000000000003</v>
      </c>
      <c r="BU25" s="16">
        <v>35.381</v>
      </c>
      <c r="BV25" s="16">
        <v>35.345999999999997</v>
      </c>
      <c r="BW25" s="16">
        <v>35.610999999999997</v>
      </c>
      <c r="BX25" s="16">
        <v>35.81</v>
      </c>
      <c r="BY25" s="16">
        <v>35.963000000000001</v>
      </c>
      <c r="BZ25" s="16">
        <v>36.091000000000001</v>
      </c>
      <c r="CA25" s="16">
        <v>36.210999999999999</v>
      </c>
      <c r="CB25" s="16">
        <v>36.494</v>
      </c>
      <c r="CC25" s="16">
        <v>36.796999999999997</v>
      </c>
      <c r="CD25" s="16">
        <v>37.091000000000001</v>
      </c>
      <c r="CE25" s="16">
        <v>37.340000000000003</v>
      </c>
      <c r="CF25" s="16">
        <v>37.533000000000001</v>
      </c>
      <c r="CG25" s="16">
        <v>37.927</v>
      </c>
      <c r="CH25" s="16">
        <v>38.258000000000003</v>
      </c>
      <c r="CI25" s="16">
        <v>38.511000000000003</v>
      </c>
      <c r="CJ25" s="16">
        <v>38.671999999999997</v>
      </c>
      <c r="CK25" s="16">
        <v>38.737000000000002</v>
      </c>
      <c r="CL25" s="16">
        <v>38.945999999999998</v>
      </c>
      <c r="CM25" s="16">
        <v>39.040999999999997</v>
      </c>
      <c r="CN25" s="16">
        <v>39.040999999999997</v>
      </c>
      <c r="CO25" s="16">
        <v>38.972000000000001</v>
      </c>
      <c r="CP25" s="16">
        <v>38.859000000000002</v>
      </c>
      <c r="CQ25" s="16">
        <v>38.917000000000002</v>
      </c>
      <c r="CR25" s="16">
        <v>38.920999999999999</v>
      </c>
      <c r="CS25" s="16">
        <v>38.881</v>
      </c>
      <c r="CT25" s="16">
        <v>38.813000000000002</v>
      </c>
      <c r="CU25" s="16">
        <v>38.732999999999997</v>
      </c>
      <c r="CV25" s="16">
        <v>38.862000000000002</v>
      </c>
      <c r="CW25" s="16">
        <v>38.973999999999997</v>
      </c>
      <c r="CX25" s="16">
        <v>39.057000000000002</v>
      </c>
      <c r="CY25" s="16">
        <v>39.097000000000001</v>
      </c>
      <c r="CZ25" s="16">
        <v>39.088000000000001</v>
      </c>
      <c r="DA25" s="1"/>
      <c r="DB25" s="96"/>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row>
    <row r="26" spans="1:152">
      <c r="A26" s="15" t="s">
        <v>20</v>
      </c>
      <c r="B26" s="7"/>
      <c r="C26" s="14">
        <v>120.227</v>
      </c>
      <c r="D26" s="14">
        <v>121.33499999999999</v>
      </c>
      <c r="E26" s="14">
        <v>123.07</v>
      </c>
      <c r="F26" s="14">
        <v>124.57299999999999</v>
      </c>
      <c r="G26" s="14">
        <v>125.739</v>
      </c>
      <c r="H26" s="14">
        <v>126.803</v>
      </c>
      <c r="I26" s="14">
        <v>129.26</v>
      </c>
      <c r="J26" s="14">
        <v>131.11500000000001</v>
      </c>
      <c r="K26" s="14">
        <v>132.74299999999999</v>
      </c>
      <c r="L26" s="14">
        <v>134.34299999999999</v>
      </c>
      <c r="M26" s="14">
        <v>135.91200000000001</v>
      </c>
      <c r="N26" s="14">
        <v>137.12299999999999</v>
      </c>
      <c r="O26" s="14">
        <v>138.35900000000001</v>
      </c>
      <c r="P26" s="14">
        <v>139.59899999999999</v>
      </c>
      <c r="Q26" s="14">
        <v>140.779</v>
      </c>
      <c r="R26" s="14">
        <v>141.89599999999999</v>
      </c>
      <c r="S26" s="14">
        <v>143.31700000000001</v>
      </c>
      <c r="T26" s="14">
        <v>144.68299999999999</v>
      </c>
      <c r="U26" s="14">
        <v>145.874</v>
      </c>
      <c r="V26" s="14">
        <v>146.79</v>
      </c>
      <c r="W26" s="14">
        <v>147.38300000000001</v>
      </c>
      <c r="X26" s="14">
        <v>147.673</v>
      </c>
      <c r="Y26" s="14">
        <v>147.828</v>
      </c>
      <c r="Z26" s="14">
        <v>147.80000000000001</v>
      </c>
      <c r="AA26" s="14">
        <v>147.44200000000001</v>
      </c>
      <c r="AB26" s="14">
        <v>146.66900000000001</v>
      </c>
      <c r="AC26" s="14">
        <v>146.191</v>
      </c>
      <c r="AD26" s="14">
        <v>144.887</v>
      </c>
      <c r="AE26" s="14">
        <v>143.136</v>
      </c>
      <c r="AF26" s="14">
        <v>141.37799999999999</v>
      </c>
      <c r="AG26" s="14">
        <v>139.75399999999999</v>
      </c>
      <c r="AH26" s="14">
        <v>137.08099999999999</v>
      </c>
      <c r="AI26" s="14">
        <v>134.84899999999999</v>
      </c>
      <c r="AJ26" s="14">
        <v>132.83799999999999</v>
      </c>
      <c r="AK26" s="14">
        <v>130.75800000000001</v>
      </c>
      <c r="AL26" s="14">
        <v>128.50800000000001</v>
      </c>
      <c r="AM26" s="14">
        <v>126.032</v>
      </c>
      <c r="AN26" s="14">
        <v>123.574</v>
      </c>
      <c r="AO26" s="14">
        <v>121.03100000000001</v>
      </c>
      <c r="AP26" s="14">
        <v>118.304</v>
      </c>
      <c r="AQ26" s="14">
        <v>115.346</v>
      </c>
      <c r="AR26" s="14">
        <v>112.26300000000001</v>
      </c>
      <c r="AS26" s="14">
        <v>108.86</v>
      </c>
      <c r="AT26" s="14">
        <v>105.395</v>
      </c>
      <c r="AU26" s="14">
        <v>102.145</v>
      </c>
      <c r="AV26" s="14">
        <v>99.24</v>
      </c>
      <c r="AW26" s="14">
        <v>96.575000000000003</v>
      </c>
      <c r="AX26" s="14">
        <v>94.247</v>
      </c>
      <c r="AY26" s="14">
        <v>92.191000000000003</v>
      </c>
      <c r="AZ26" s="14">
        <v>90.299000000000007</v>
      </c>
      <c r="BA26" s="14">
        <v>88.5</v>
      </c>
      <c r="BB26" s="14">
        <v>86.691000000000003</v>
      </c>
      <c r="BC26" s="14">
        <v>84.994</v>
      </c>
      <c r="BD26" s="14">
        <v>83.403000000000006</v>
      </c>
      <c r="BE26" s="14">
        <v>81.914000000000001</v>
      </c>
      <c r="BF26" s="14">
        <v>80.510999999999996</v>
      </c>
      <c r="BG26" s="14">
        <v>78.83</v>
      </c>
      <c r="BH26" s="14">
        <v>77.174000000000007</v>
      </c>
      <c r="BI26" s="14">
        <v>75.534000000000006</v>
      </c>
      <c r="BJ26" s="14">
        <v>73.905000000000001</v>
      </c>
      <c r="BK26" s="14">
        <v>72.296000000000006</v>
      </c>
      <c r="BL26" s="14">
        <v>70.742000000000004</v>
      </c>
      <c r="BM26" s="14">
        <v>69.245999999999995</v>
      </c>
      <c r="BN26" s="14">
        <v>67.790999999999997</v>
      </c>
      <c r="BO26" s="14">
        <v>66.355000000000004</v>
      </c>
      <c r="BP26" s="14">
        <v>64.927999999999997</v>
      </c>
      <c r="BQ26" s="14"/>
      <c r="BR26" s="14">
        <v>63.649000000000001</v>
      </c>
      <c r="BS26" s="14">
        <v>62.32</v>
      </c>
      <c r="BT26" s="14">
        <v>60.993000000000002</v>
      </c>
      <c r="BU26" s="14">
        <v>59.728000000000002</v>
      </c>
      <c r="BV26" s="14">
        <v>58.548999999999999</v>
      </c>
      <c r="BW26" s="14">
        <v>57.392000000000003</v>
      </c>
      <c r="BX26" s="14">
        <v>56.328000000000003</v>
      </c>
      <c r="BY26" s="14">
        <v>55.337000000000003</v>
      </c>
      <c r="BZ26" s="14">
        <v>54.386000000000003</v>
      </c>
      <c r="CA26" s="14">
        <v>53.460999999999999</v>
      </c>
      <c r="CB26" s="14">
        <v>52.610999999999997</v>
      </c>
      <c r="CC26" s="14">
        <v>51.792999999999999</v>
      </c>
      <c r="CD26" s="14">
        <v>50.994</v>
      </c>
      <c r="CE26" s="14">
        <v>50.201999999999998</v>
      </c>
      <c r="CF26" s="14">
        <v>49.408999999999999</v>
      </c>
      <c r="CG26" s="14">
        <v>48.633000000000003</v>
      </c>
      <c r="CH26" s="14">
        <v>47.850999999999999</v>
      </c>
      <c r="CI26" s="14">
        <v>47.084000000000003</v>
      </c>
      <c r="CJ26" s="14">
        <v>46.356999999999999</v>
      </c>
      <c r="CK26" s="14">
        <v>45.686</v>
      </c>
      <c r="CL26" s="14">
        <v>45.09</v>
      </c>
      <c r="CM26" s="14">
        <v>44.537999999999997</v>
      </c>
      <c r="CN26" s="14">
        <v>44.021000000000001</v>
      </c>
      <c r="CO26" s="14">
        <v>43.523000000000003</v>
      </c>
      <c r="CP26" s="14">
        <v>43.034999999999997</v>
      </c>
      <c r="CQ26" s="14">
        <v>42.576000000000001</v>
      </c>
      <c r="CR26" s="14">
        <v>42.127000000000002</v>
      </c>
      <c r="CS26" s="14">
        <v>41.694000000000003</v>
      </c>
      <c r="CT26" s="14">
        <v>41.277999999999999</v>
      </c>
      <c r="CU26" s="14">
        <v>40.881999999999998</v>
      </c>
      <c r="CV26" s="14">
        <v>40.521999999999998</v>
      </c>
      <c r="CW26" s="14">
        <v>40.174999999999997</v>
      </c>
      <c r="CX26" s="14">
        <v>39.847000000000001</v>
      </c>
      <c r="CY26" s="14">
        <v>39.540999999999997</v>
      </c>
      <c r="CZ26" s="14">
        <v>39.261000000000003</v>
      </c>
      <c r="DA26" s="1"/>
      <c r="DB26" s="96"/>
      <c r="DC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row>
    <row r="27" spans="1:152">
      <c r="A27" s="18" t="s">
        <v>19</v>
      </c>
      <c r="B27" s="17"/>
      <c r="C27" s="16">
        <v>67.691999999999993</v>
      </c>
      <c r="D27" s="16">
        <v>68.126000000000005</v>
      </c>
      <c r="E27" s="16">
        <v>67.912000000000006</v>
      </c>
      <c r="F27" s="16">
        <v>67.992999999999995</v>
      </c>
      <c r="G27" s="16">
        <v>68.563999999999993</v>
      </c>
      <c r="H27" s="16">
        <v>69.423000000000002</v>
      </c>
      <c r="I27" s="16">
        <v>69.322999999999993</v>
      </c>
      <c r="J27" s="16">
        <v>69.909000000000006</v>
      </c>
      <c r="K27" s="16">
        <v>70.697999999999993</v>
      </c>
      <c r="L27" s="16">
        <v>71.331000000000003</v>
      </c>
      <c r="M27" s="16">
        <v>71.703000000000003</v>
      </c>
      <c r="N27" s="16">
        <v>72.504000000000005</v>
      </c>
      <c r="O27" s="16">
        <v>72.957999999999998</v>
      </c>
      <c r="P27" s="16">
        <v>73.055999999999997</v>
      </c>
      <c r="Q27" s="16">
        <v>72.847999999999999</v>
      </c>
      <c r="R27" s="16">
        <v>72.331000000000003</v>
      </c>
      <c r="S27" s="16">
        <v>71.626000000000005</v>
      </c>
      <c r="T27" s="16">
        <v>70.48</v>
      </c>
      <c r="U27" s="16">
        <v>69.117999999999995</v>
      </c>
      <c r="V27" s="16">
        <v>67.778999999999996</v>
      </c>
      <c r="W27" s="16">
        <v>66.584000000000003</v>
      </c>
      <c r="X27" s="16">
        <v>65.590999999999994</v>
      </c>
      <c r="Y27" s="16">
        <v>64.644000000000005</v>
      </c>
      <c r="Z27" s="16">
        <v>63.676000000000002</v>
      </c>
      <c r="AA27" s="16">
        <v>62.59</v>
      </c>
      <c r="AB27" s="16">
        <v>61.341000000000001</v>
      </c>
      <c r="AC27" s="16">
        <v>60.113999999999997</v>
      </c>
      <c r="AD27" s="16">
        <v>58.811</v>
      </c>
      <c r="AE27" s="16">
        <v>57.411000000000001</v>
      </c>
      <c r="AF27" s="16">
        <v>55.91</v>
      </c>
      <c r="AG27" s="16">
        <v>54.33</v>
      </c>
      <c r="AH27" s="16">
        <v>52.710999999999999</v>
      </c>
      <c r="AI27" s="16">
        <v>51.11</v>
      </c>
      <c r="AJ27" s="16">
        <v>49.527999999999999</v>
      </c>
      <c r="AK27" s="16">
        <v>47.97</v>
      </c>
      <c r="AL27" s="16">
        <v>46.457999999999998</v>
      </c>
      <c r="AM27" s="16">
        <v>45.307000000000002</v>
      </c>
      <c r="AN27" s="16">
        <v>44.116</v>
      </c>
      <c r="AO27" s="16">
        <v>42.96</v>
      </c>
      <c r="AP27" s="16">
        <v>41.921999999999997</v>
      </c>
      <c r="AQ27" s="16">
        <v>41.040999999999997</v>
      </c>
      <c r="AR27" s="16">
        <v>40.380000000000003</v>
      </c>
      <c r="AS27" s="16">
        <v>39.838000000000001</v>
      </c>
      <c r="AT27" s="16">
        <v>39.423999999999999</v>
      </c>
      <c r="AU27" s="16">
        <v>39.119</v>
      </c>
      <c r="AV27" s="16">
        <v>38.905000000000001</v>
      </c>
      <c r="AW27" s="16">
        <v>38.880000000000003</v>
      </c>
      <c r="AX27" s="16">
        <v>38.92</v>
      </c>
      <c r="AY27" s="16">
        <v>38.996000000000002</v>
      </c>
      <c r="AZ27" s="16">
        <v>39.088000000000001</v>
      </c>
      <c r="BA27" s="16">
        <v>39.188000000000002</v>
      </c>
      <c r="BB27" s="16">
        <v>39.268000000000001</v>
      </c>
      <c r="BC27" s="16">
        <v>39.405000000000001</v>
      </c>
      <c r="BD27" s="16">
        <v>39.546999999999997</v>
      </c>
      <c r="BE27" s="16">
        <v>39.619</v>
      </c>
      <c r="BF27" s="16">
        <v>39.579000000000001</v>
      </c>
      <c r="BG27" s="16">
        <v>39.658999999999999</v>
      </c>
      <c r="BH27" s="16">
        <v>39.533000000000001</v>
      </c>
      <c r="BI27" s="16">
        <v>39.268999999999998</v>
      </c>
      <c r="BJ27" s="16">
        <v>38.988</v>
      </c>
      <c r="BK27" s="16">
        <v>38.762</v>
      </c>
      <c r="BL27" s="16">
        <v>38.616999999999997</v>
      </c>
      <c r="BM27" s="16">
        <v>38.548999999999999</v>
      </c>
      <c r="BN27" s="16">
        <v>38.508000000000003</v>
      </c>
      <c r="BO27" s="16">
        <v>38.421999999999997</v>
      </c>
      <c r="BP27" s="16">
        <v>38.268000000000001</v>
      </c>
      <c r="BQ27" s="16"/>
      <c r="BR27" s="16">
        <v>38.127000000000002</v>
      </c>
      <c r="BS27" s="16">
        <v>37.99</v>
      </c>
      <c r="BT27" s="16">
        <v>37.848999999999997</v>
      </c>
      <c r="BU27" s="16">
        <v>37.701000000000001</v>
      </c>
      <c r="BV27" s="16">
        <v>37.545000000000002</v>
      </c>
      <c r="BW27" s="16">
        <v>37.466999999999999</v>
      </c>
      <c r="BX27" s="16">
        <v>37.341000000000001</v>
      </c>
      <c r="BY27" s="16">
        <v>37.21</v>
      </c>
      <c r="BZ27" s="16">
        <v>37.125999999999998</v>
      </c>
      <c r="CA27" s="16">
        <v>37.119</v>
      </c>
      <c r="CB27" s="16">
        <v>37.204000000000001</v>
      </c>
      <c r="CC27" s="16">
        <v>37.353000000000002</v>
      </c>
      <c r="CD27" s="16">
        <v>37.555</v>
      </c>
      <c r="CE27" s="16">
        <v>37.786000000000001</v>
      </c>
      <c r="CF27" s="16">
        <v>38.030999999999999</v>
      </c>
      <c r="CG27" s="16">
        <v>38.331000000000003</v>
      </c>
      <c r="CH27" s="16">
        <v>38.646999999999998</v>
      </c>
      <c r="CI27" s="16">
        <v>38.954999999999998</v>
      </c>
      <c r="CJ27" s="16">
        <v>39.226999999999997</v>
      </c>
      <c r="CK27" s="16">
        <v>39.445</v>
      </c>
      <c r="CL27" s="16">
        <v>39.652000000000001</v>
      </c>
      <c r="CM27" s="16">
        <v>39.795000000000002</v>
      </c>
      <c r="CN27" s="16">
        <v>39.872</v>
      </c>
      <c r="CO27" s="16">
        <v>39.887999999999998</v>
      </c>
      <c r="CP27" s="16">
        <v>39.848999999999997</v>
      </c>
      <c r="CQ27" s="16">
        <v>39.796999999999997</v>
      </c>
      <c r="CR27" s="16">
        <v>39.686999999999998</v>
      </c>
      <c r="CS27" s="16">
        <v>39.531999999999996</v>
      </c>
      <c r="CT27" s="16">
        <v>39.356999999999999</v>
      </c>
      <c r="CU27" s="16">
        <v>39.177</v>
      </c>
      <c r="CV27" s="16">
        <v>39.04</v>
      </c>
      <c r="CW27" s="16">
        <v>38.902000000000001</v>
      </c>
      <c r="CX27" s="16">
        <v>38.768000000000001</v>
      </c>
      <c r="CY27" s="16">
        <v>38.643000000000001</v>
      </c>
      <c r="CZ27" s="16">
        <v>38.530999999999999</v>
      </c>
      <c r="DA27" s="1"/>
      <c r="DB27" s="96"/>
      <c r="DC27" s="1"/>
      <c r="DD27" s="1"/>
      <c r="DE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row>
    <row r="28" spans="1:152">
      <c r="A28" s="15" t="s">
        <v>18</v>
      </c>
      <c r="B28" s="7"/>
      <c r="C28" s="14">
        <v>65.585999999999999</v>
      </c>
      <c r="D28" s="14">
        <v>66.984999999999999</v>
      </c>
      <c r="E28" s="14">
        <v>68.006</v>
      </c>
      <c r="F28" s="14">
        <v>69.212999999999994</v>
      </c>
      <c r="G28" s="14">
        <v>70.709999999999994</v>
      </c>
      <c r="H28" s="14">
        <v>72.338999999999999</v>
      </c>
      <c r="I28" s="14">
        <v>73.817999999999998</v>
      </c>
      <c r="J28" s="14">
        <v>75.591999999999999</v>
      </c>
      <c r="K28" s="14">
        <v>77.347999999999999</v>
      </c>
      <c r="L28" s="14">
        <v>78.835999999999999</v>
      </c>
      <c r="M28" s="14">
        <v>79.984999999999999</v>
      </c>
      <c r="N28" s="14">
        <v>81.59</v>
      </c>
      <c r="O28" s="14">
        <v>82.637</v>
      </c>
      <c r="P28" s="14">
        <v>83.259</v>
      </c>
      <c r="Q28" s="14">
        <v>83.581000000000003</v>
      </c>
      <c r="R28" s="14">
        <v>83.596000000000004</v>
      </c>
      <c r="S28" s="14">
        <v>83.233999999999995</v>
      </c>
      <c r="T28" s="14">
        <v>82.715000000000003</v>
      </c>
      <c r="U28" s="14">
        <v>82.156000000000006</v>
      </c>
      <c r="V28" s="14">
        <v>81.641999999999996</v>
      </c>
      <c r="W28" s="14">
        <v>81.201999999999998</v>
      </c>
      <c r="X28" s="14">
        <v>80.337000000000003</v>
      </c>
      <c r="Y28" s="14">
        <v>79.584000000000003</v>
      </c>
      <c r="Z28" s="14">
        <v>78.852999999999994</v>
      </c>
      <c r="AA28" s="14">
        <v>77.927000000000007</v>
      </c>
      <c r="AB28" s="14">
        <v>76.644999999999996</v>
      </c>
      <c r="AC28" s="14">
        <v>75.605999999999995</v>
      </c>
      <c r="AD28" s="14">
        <v>74.22</v>
      </c>
      <c r="AE28" s="14">
        <v>72.674000000000007</v>
      </c>
      <c r="AF28" s="14">
        <v>71.185000000000002</v>
      </c>
      <c r="AG28" s="14">
        <v>69.819000000000003</v>
      </c>
      <c r="AH28" s="14">
        <v>67.518000000000001</v>
      </c>
      <c r="AI28" s="14">
        <v>65.489999999999995</v>
      </c>
      <c r="AJ28" s="14">
        <v>63.750999999999998</v>
      </c>
      <c r="AK28" s="14">
        <v>62.21</v>
      </c>
      <c r="AL28" s="14">
        <v>60.792000000000002</v>
      </c>
      <c r="AM28" s="14">
        <v>59.436</v>
      </c>
      <c r="AN28" s="14">
        <v>58.247999999999998</v>
      </c>
      <c r="AO28" s="14">
        <v>57.274999999999999</v>
      </c>
      <c r="AP28" s="14">
        <v>56.518000000000001</v>
      </c>
      <c r="AQ28" s="14">
        <v>55.91</v>
      </c>
      <c r="AR28" s="14">
        <v>55.058999999999997</v>
      </c>
      <c r="AS28" s="14">
        <v>54.177999999999997</v>
      </c>
      <c r="AT28" s="14">
        <v>53.408000000000001</v>
      </c>
      <c r="AU28" s="14">
        <v>52.814999999999998</v>
      </c>
      <c r="AV28" s="14">
        <v>52.353999999999999</v>
      </c>
      <c r="AW28" s="14">
        <v>51.871000000000002</v>
      </c>
      <c r="AX28" s="14">
        <v>51.54</v>
      </c>
      <c r="AY28" s="14">
        <v>51.353999999999999</v>
      </c>
      <c r="AZ28" s="14">
        <v>51.279000000000003</v>
      </c>
      <c r="BA28" s="14">
        <v>51.244999999999997</v>
      </c>
      <c r="BB28" s="14">
        <v>50.863</v>
      </c>
      <c r="BC28" s="14">
        <v>50.472000000000001</v>
      </c>
      <c r="BD28" s="14">
        <v>50.03</v>
      </c>
      <c r="BE28" s="14">
        <v>49.542000000000002</v>
      </c>
      <c r="BF28" s="14">
        <v>49.033999999999999</v>
      </c>
      <c r="BG28" s="14">
        <v>48.694000000000003</v>
      </c>
      <c r="BH28" s="14">
        <v>48.377000000000002</v>
      </c>
      <c r="BI28" s="14">
        <v>48.030999999999999</v>
      </c>
      <c r="BJ28" s="14">
        <v>47.613</v>
      </c>
      <c r="BK28" s="14">
        <v>47.116</v>
      </c>
      <c r="BL28" s="14">
        <v>47.125</v>
      </c>
      <c r="BM28" s="14">
        <v>46.917999999999999</v>
      </c>
      <c r="BN28" s="14">
        <v>46.581000000000003</v>
      </c>
      <c r="BO28" s="14">
        <v>46.244</v>
      </c>
      <c r="BP28" s="14">
        <v>45.975999999999999</v>
      </c>
      <c r="BQ28" s="14"/>
      <c r="BR28" s="14">
        <v>45.488</v>
      </c>
      <c r="BS28" s="14">
        <v>45.19</v>
      </c>
      <c r="BT28" s="14">
        <v>45.03</v>
      </c>
      <c r="BU28" s="14">
        <v>44.918999999999997</v>
      </c>
      <c r="BV28" s="14">
        <v>44.82</v>
      </c>
      <c r="BW28" s="14">
        <v>44.887999999999998</v>
      </c>
      <c r="BX28" s="14">
        <v>44.972000000000001</v>
      </c>
      <c r="BY28" s="14">
        <v>45.05</v>
      </c>
      <c r="BZ28" s="14">
        <v>45.104999999999997</v>
      </c>
      <c r="CA28" s="14">
        <v>45.113999999999997</v>
      </c>
      <c r="CB28" s="14">
        <v>45.095999999999997</v>
      </c>
      <c r="CC28" s="14">
        <v>45.008000000000003</v>
      </c>
      <c r="CD28" s="14">
        <v>44.875</v>
      </c>
      <c r="CE28" s="14">
        <v>44.726999999999997</v>
      </c>
      <c r="CF28" s="14">
        <v>44.584000000000003</v>
      </c>
      <c r="CG28" s="14">
        <v>44.468000000000004</v>
      </c>
      <c r="CH28" s="14">
        <v>44.345999999999997</v>
      </c>
      <c r="CI28" s="14">
        <v>44.218000000000004</v>
      </c>
      <c r="CJ28" s="14">
        <v>44.08</v>
      </c>
      <c r="CK28" s="14">
        <v>43.930999999999997</v>
      </c>
      <c r="CL28" s="14">
        <v>43.798000000000002</v>
      </c>
      <c r="CM28" s="14">
        <v>43.66</v>
      </c>
      <c r="CN28" s="14">
        <v>43.506</v>
      </c>
      <c r="CO28" s="14">
        <v>43.319000000000003</v>
      </c>
      <c r="CP28" s="14">
        <v>43.091000000000001</v>
      </c>
      <c r="CQ28" s="14">
        <v>42.866999999999997</v>
      </c>
      <c r="CR28" s="14">
        <v>42.600999999999999</v>
      </c>
      <c r="CS28" s="14">
        <v>42.314</v>
      </c>
      <c r="CT28" s="14">
        <v>42.031999999999996</v>
      </c>
      <c r="CU28" s="14">
        <v>41.768000000000001</v>
      </c>
      <c r="CV28" s="14">
        <v>41.557000000000002</v>
      </c>
      <c r="CW28" s="14">
        <v>41.354999999999997</v>
      </c>
      <c r="CX28" s="14">
        <v>41.17</v>
      </c>
      <c r="CY28" s="14">
        <v>41.008000000000003</v>
      </c>
      <c r="CZ28" s="14">
        <v>40.872</v>
      </c>
      <c r="DA28" s="1"/>
      <c r="DB28" s="96"/>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row>
    <row r="29" spans="1:152">
      <c r="A29" s="18" t="s">
        <v>17</v>
      </c>
      <c r="B29" s="17"/>
      <c r="C29" s="16">
        <v>51.121000000000002</v>
      </c>
      <c r="D29" s="16">
        <v>51.774000000000001</v>
      </c>
      <c r="E29" s="16">
        <v>52.231000000000002</v>
      </c>
      <c r="F29" s="16">
        <v>52.859000000000002</v>
      </c>
      <c r="G29" s="16">
        <v>53.74</v>
      </c>
      <c r="H29" s="16">
        <v>54.771000000000001</v>
      </c>
      <c r="I29" s="16">
        <v>55.445999999999998</v>
      </c>
      <c r="J29" s="16">
        <v>56.518000000000001</v>
      </c>
      <c r="K29" s="16">
        <v>57.69</v>
      </c>
      <c r="L29" s="16">
        <v>58.686999999999998</v>
      </c>
      <c r="M29" s="16">
        <v>59.389000000000003</v>
      </c>
      <c r="N29" s="16">
        <v>60.23</v>
      </c>
      <c r="O29" s="16">
        <v>60.682000000000002</v>
      </c>
      <c r="P29" s="16">
        <v>60.823</v>
      </c>
      <c r="Q29" s="16">
        <v>60.811</v>
      </c>
      <c r="R29" s="16">
        <v>60.719000000000001</v>
      </c>
      <c r="S29" s="16">
        <v>60.433999999999997</v>
      </c>
      <c r="T29" s="16">
        <v>60.073</v>
      </c>
      <c r="U29" s="16">
        <v>59.673999999999999</v>
      </c>
      <c r="V29" s="16">
        <v>59.253</v>
      </c>
      <c r="W29" s="16">
        <v>58.837000000000003</v>
      </c>
      <c r="X29" s="16">
        <v>58.723999999999997</v>
      </c>
      <c r="Y29" s="16">
        <v>58.509</v>
      </c>
      <c r="Z29" s="16">
        <v>58.223999999999997</v>
      </c>
      <c r="AA29" s="16">
        <v>57.881999999999998</v>
      </c>
      <c r="AB29" s="16">
        <v>57.459000000000003</v>
      </c>
      <c r="AC29" s="16">
        <v>56.87</v>
      </c>
      <c r="AD29" s="16">
        <v>56.194000000000003</v>
      </c>
      <c r="AE29" s="16">
        <v>55.45</v>
      </c>
      <c r="AF29" s="16">
        <v>54.670999999999999</v>
      </c>
      <c r="AG29" s="16">
        <v>53.895000000000003</v>
      </c>
      <c r="AH29" s="16">
        <v>53.023000000000003</v>
      </c>
      <c r="AI29" s="16">
        <v>52.276000000000003</v>
      </c>
      <c r="AJ29" s="16">
        <v>51.567</v>
      </c>
      <c r="AK29" s="16">
        <v>50.792999999999999</v>
      </c>
      <c r="AL29" s="16">
        <v>49.921999999999997</v>
      </c>
      <c r="AM29" s="16">
        <v>49.222000000000001</v>
      </c>
      <c r="AN29" s="16">
        <v>48.404000000000003</v>
      </c>
      <c r="AO29" s="16">
        <v>47.543999999999997</v>
      </c>
      <c r="AP29" s="16">
        <v>46.73</v>
      </c>
      <c r="AQ29" s="16">
        <v>46.003</v>
      </c>
      <c r="AR29" s="16">
        <v>45.466999999999999</v>
      </c>
      <c r="AS29" s="16">
        <v>44.941000000000003</v>
      </c>
      <c r="AT29" s="16">
        <v>44.482999999999997</v>
      </c>
      <c r="AU29" s="16">
        <v>44.137</v>
      </c>
      <c r="AV29" s="16">
        <v>43.914000000000001</v>
      </c>
      <c r="AW29" s="16">
        <v>43.83</v>
      </c>
      <c r="AX29" s="16">
        <v>43.83</v>
      </c>
      <c r="AY29" s="16">
        <v>43.887</v>
      </c>
      <c r="AZ29" s="16">
        <v>43.951999999999998</v>
      </c>
      <c r="BA29" s="16">
        <v>43.99</v>
      </c>
      <c r="BB29" s="16">
        <v>44.012999999999998</v>
      </c>
      <c r="BC29" s="16">
        <v>44.012</v>
      </c>
      <c r="BD29" s="16">
        <v>43.975999999999999</v>
      </c>
      <c r="BE29" s="16">
        <v>43.915999999999997</v>
      </c>
      <c r="BF29" s="16">
        <v>43.848999999999997</v>
      </c>
      <c r="BG29" s="16">
        <v>43.64</v>
      </c>
      <c r="BH29" s="16">
        <v>43.448</v>
      </c>
      <c r="BI29" s="16">
        <v>43.258000000000003</v>
      </c>
      <c r="BJ29" s="16">
        <v>43.018999999999998</v>
      </c>
      <c r="BK29" s="16">
        <v>42.701000000000001</v>
      </c>
      <c r="BL29" s="16">
        <v>42.523000000000003</v>
      </c>
      <c r="BM29" s="16">
        <v>42.127000000000002</v>
      </c>
      <c r="BN29" s="16">
        <v>41.633000000000003</v>
      </c>
      <c r="BO29" s="16">
        <v>41.168999999999997</v>
      </c>
      <c r="BP29" s="16">
        <v>40.779000000000003</v>
      </c>
      <c r="BQ29" s="16"/>
      <c r="BR29" s="16">
        <v>40.536000000000001</v>
      </c>
      <c r="BS29" s="16">
        <v>40.381999999999998</v>
      </c>
      <c r="BT29" s="16">
        <v>40.265000000000001</v>
      </c>
      <c r="BU29" s="16">
        <v>40.115000000000002</v>
      </c>
      <c r="BV29" s="16">
        <v>39.92</v>
      </c>
      <c r="BW29" s="16">
        <v>40.06</v>
      </c>
      <c r="BX29" s="16">
        <v>40.124000000000002</v>
      </c>
      <c r="BY29" s="16">
        <v>40.119999999999997</v>
      </c>
      <c r="BZ29" s="16">
        <v>40.079000000000001</v>
      </c>
      <c r="CA29" s="16">
        <v>40.009</v>
      </c>
      <c r="CB29" s="16">
        <v>40.04</v>
      </c>
      <c r="CC29" s="16">
        <v>40.03</v>
      </c>
      <c r="CD29" s="16">
        <v>39.991</v>
      </c>
      <c r="CE29" s="16">
        <v>39.944000000000003</v>
      </c>
      <c r="CF29" s="16">
        <v>39.912999999999997</v>
      </c>
      <c r="CG29" s="16">
        <v>40.091000000000001</v>
      </c>
      <c r="CH29" s="16">
        <v>40.286000000000001</v>
      </c>
      <c r="CI29" s="16">
        <v>40.460999999999999</v>
      </c>
      <c r="CJ29" s="16">
        <v>40.579000000000001</v>
      </c>
      <c r="CK29" s="16">
        <v>40.619999999999997</v>
      </c>
      <c r="CL29" s="16">
        <v>40.783000000000001</v>
      </c>
      <c r="CM29" s="16">
        <v>40.872</v>
      </c>
      <c r="CN29" s="16">
        <v>40.881999999999998</v>
      </c>
      <c r="CO29" s="16">
        <v>40.816000000000003</v>
      </c>
      <c r="CP29" s="16">
        <v>40.688000000000002</v>
      </c>
      <c r="CQ29" s="16">
        <v>40.685000000000002</v>
      </c>
      <c r="CR29" s="16">
        <v>40.615000000000002</v>
      </c>
      <c r="CS29" s="16">
        <v>40.485999999999997</v>
      </c>
      <c r="CT29" s="16">
        <v>40.317</v>
      </c>
      <c r="CU29" s="16">
        <v>40.130000000000003</v>
      </c>
      <c r="CV29" s="16">
        <v>40.103000000000002</v>
      </c>
      <c r="CW29" s="16">
        <v>40.057000000000002</v>
      </c>
      <c r="CX29" s="16">
        <v>39.984999999999999</v>
      </c>
      <c r="CY29" s="16">
        <v>39.887999999999998</v>
      </c>
      <c r="CZ29" s="16">
        <v>39.774000000000001</v>
      </c>
      <c r="DA29" s="1"/>
      <c r="DB29" s="96"/>
      <c r="DC29" s="1"/>
      <c r="DD29" s="1"/>
      <c r="DE29" s="1"/>
      <c r="DF29" s="8"/>
      <c r="DG29" s="8"/>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row>
    <row r="30" spans="1:152">
      <c r="A30" s="15" t="s">
        <v>16</v>
      </c>
      <c r="B30" s="7"/>
      <c r="C30" s="14">
        <v>70.244</v>
      </c>
      <c r="D30" s="14">
        <v>70.861000000000004</v>
      </c>
      <c r="E30" s="14">
        <v>70.903000000000006</v>
      </c>
      <c r="F30" s="14">
        <v>70.938000000000002</v>
      </c>
      <c r="G30" s="14">
        <v>71.212999999999994</v>
      </c>
      <c r="H30" s="14">
        <v>71.721000000000004</v>
      </c>
      <c r="I30" s="14">
        <v>71.81</v>
      </c>
      <c r="J30" s="14">
        <v>72.185000000000002</v>
      </c>
      <c r="K30" s="14">
        <v>72.766999999999996</v>
      </c>
      <c r="L30" s="14">
        <v>73.448999999999998</v>
      </c>
      <c r="M30" s="14">
        <v>74.137</v>
      </c>
      <c r="N30" s="14">
        <v>75.179000000000002</v>
      </c>
      <c r="O30" s="14">
        <v>76.037999999999997</v>
      </c>
      <c r="P30" s="14">
        <v>76.62</v>
      </c>
      <c r="Q30" s="14">
        <v>76.867000000000004</v>
      </c>
      <c r="R30" s="14">
        <v>76.715999999999994</v>
      </c>
      <c r="S30" s="14">
        <v>75.694000000000003</v>
      </c>
      <c r="T30" s="14">
        <v>74.605999999999995</v>
      </c>
      <c r="U30" s="14">
        <v>73.332999999999998</v>
      </c>
      <c r="V30" s="14">
        <v>71.757999999999996</v>
      </c>
      <c r="W30" s="14">
        <v>69.905000000000001</v>
      </c>
      <c r="X30" s="14">
        <v>68.391000000000005</v>
      </c>
      <c r="Y30" s="14">
        <v>66.600999999999999</v>
      </c>
      <c r="Z30" s="14">
        <v>64.662999999999997</v>
      </c>
      <c r="AA30" s="14">
        <v>62.747</v>
      </c>
      <c r="AB30" s="14">
        <v>60.941000000000003</v>
      </c>
      <c r="AC30" s="14">
        <v>59.475999999999999</v>
      </c>
      <c r="AD30" s="14">
        <v>58.011000000000003</v>
      </c>
      <c r="AE30" s="14">
        <v>56.688000000000002</v>
      </c>
      <c r="AF30" s="14">
        <v>55.63</v>
      </c>
      <c r="AG30" s="14">
        <v>54.896999999999998</v>
      </c>
      <c r="AH30" s="14">
        <v>54.536000000000001</v>
      </c>
      <c r="AI30" s="14">
        <v>54.496000000000002</v>
      </c>
      <c r="AJ30" s="14">
        <v>54.712000000000003</v>
      </c>
      <c r="AK30" s="14">
        <v>55.067999999999998</v>
      </c>
      <c r="AL30" s="14">
        <v>55.457999999999998</v>
      </c>
      <c r="AM30" s="14">
        <v>55.905999999999999</v>
      </c>
      <c r="AN30" s="14">
        <v>56.268999999999998</v>
      </c>
      <c r="AO30" s="14">
        <v>56.524000000000001</v>
      </c>
      <c r="AP30" s="14">
        <v>56.685000000000002</v>
      </c>
      <c r="AQ30" s="14">
        <v>56.750999999999998</v>
      </c>
      <c r="AR30" s="14">
        <v>56.468000000000004</v>
      </c>
      <c r="AS30" s="14">
        <v>56.210999999999999</v>
      </c>
      <c r="AT30" s="14">
        <v>55.863</v>
      </c>
      <c r="AU30" s="14">
        <v>55.268000000000001</v>
      </c>
      <c r="AV30" s="14">
        <v>54.360999999999997</v>
      </c>
      <c r="AW30" s="14">
        <v>53.463000000000001</v>
      </c>
      <c r="AX30" s="14">
        <v>52.198</v>
      </c>
      <c r="AY30" s="14">
        <v>50.664999999999999</v>
      </c>
      <c r="AZ30" s="14">
        <v>49.014000000000003</v>
      </c>
      <c r="BA30" s="14">
        <v>47.322000000000003</v>
      </c>
      <c r="BB30" s="14">
        <v>45.472999999999999</v>
      </c>
      <c r="BC30" s="14">
        <v>43.639000000000003</v>
      </c>
      <c r="BD30" s="14">
        <v>41.853999999999999</v>
      </c>
      <c r="BE30" s="14">
        <v>40.155000000000001</v>
      </c>
      <c r="BF30" s="14">
        <v>38.6</v>
      </c>
      <c r="BG30" s="14">
        <v>37.234000000000002</v>
      </c>
      <c r="BH30" s="14">
        <v>36.112000000000002</v>
      </c>
      <c r="BI30" s="14">
        <v>35.188000000000002</v>
      </c>
      <c r="BJ30" s="14">
        <v>34.377000000000002</v>
      </c>
      <c r="BK30" s="14">
        <v>33.619999999999997</v>
      </c>
      <c r="BL30" s="14">
        <v>33.165999999999997</v>
      </c>
      <c r="BM30" s="14">
        <v>32.609000000000002</v>
      </c>
      <c r="BN30" s="14">
        <v>32.051000000000002</v>
      </c>
      <c r="BO30" s="14">
        <v>31.634</v>
      </c>
      <c r="BP30" s="14">
        <v>31.414000000000001</v>
      </c>
      <c r="BQ30" s="14"/>
      <c r="BR30" s="14">
        <v>31.138000000000002</v>
      </c>
      <c r="BS30" s="14">
        <v>31.088000000000001</v>
      </c>
      <c r="BT30" s="14">
        <v>31.195</v>
      </c>
      <c r="BU30" s="14">
        <v>31.346</v>
      </c>
      <c r="BV30" s="14">
        <v>31.488</v>
      </c>
      <c r="BW30" s="14">
        <v>31.716000000000001</v>
      </c>
      <c r="BX30" s="14">
        <v>31.963000000000001</v>
      </c>
      <c r="BY30" s="14">
        <v>32.170999999999999</v>
      </c>
      <c r="BZ30" s="14">
        <v>32.279000000000003</v>
      </c>
      <c r="CA30" s="14">
        <v>32.244</v>
      </c>
      <c r="CB30" s="14">
        <v>32.093000000000004</v>
      </c>
      <c r="CC30" s="14">
        <v>31.777000000000001</v>
      </c>
      <c r="CD30" s="14">
        <v>31.347999999999999</v>
      </c>
      <c r="CE30" s="14">
        <v>30.88</v>
      </c>
      <c r="CF30" s="14">
        <v>30.422999999999998</v>
      </c>
      <c r="CG30" s="14">
        <v>30.007999999999999</v>
      </c>
      <c r="CH30" s="14">
        <v>29.594999999999999</v>
      </c>
      <c r="CI30" s="14">
        <v>29.202999999999999</v>
      </c>
      <c r="CJ30" s="14">
        <v>28.852</v>
      </c>
      <c r="CK30" s="14">
        <v>28.555</v>
      </c>
      <c r="CL30" s="14">
        <v>28.324000000000002</v>
      </c>
      <c r="CM30" s="14">
        <v>28.164999999999999</v>
      </c>
      <c r="CN30" s="14">
        <v>28.076000000000001</v>
      </c>
      <c r="CO30" s="14">
        <v>28.044</v>
      </c>
      <c r="CP30" s="14">
        <v>28.065000000000001</v>
      </c>
      <c r="CQ30" s="14">
        <v>28.184999999999999</v>
      </c>
      <c r="CR30" s="14">
        <v>28.353000000000002</v>
      </c>
      <c r="CS30" s="14">
        <v>28.571999999999999</v>
      </c>
      <c r="CT30" s="14">
        <v>28.844999999999999</v>
      </c>
      <c r="CU30" s="14">
        <v>29.17</v>
      </c>
      <c r="CV30" s="14">
        <v>29.558</v>
      </c>
      <c r="CW30" s="14">
        <v>29.986000000000001</v>
      </c>
      <c r="CX30" s="14">
        <v>30.442</v>
      </c>
      <c r="CY30" s="14">
        <v>30.91</v>
      </c>
      <c r="CZ30" s="14">
        <v>31.370999999999999</v>
      </c>
      <c r="DA30" s="1"/>
      <c r="DB30" s="96"/>
      <c r="DC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row>
    <row r="31" spans="1:152">
      <c r="A31" s="18" t="s">
        <v>15</v>
      </c>
      <c r="B31" s="17"/>
      <c r="C31" s="16">
        <v>72.888999999999996</v>
      </c>
      <c r="D31" s="16">
        <v>71.945999999999998</v>
      </c>
      <c r="E31" s="16">
        <v>70.822999999999993</v>
      </c>
      <c r="F31" s="16">
        <v>69.983999999999995</v>
      </c>
      <c r="G31" s="16">
        <v>69.474000000000004</v>
      </c>
      <c r="H31" s="16">
        <v>69.165999999999997</v>
      </c>
      <c r="I31" s="16">
        <v>68.849000000000004</v>
      </c>
      <c r="J31" s="16">
        <v>68.784999999999997</v>
      </c>
      <c r="K31" s="16">
        <v>68.828000000000003</v>
      </c>
      <c r="L31" s="16">
        <v>68.918999999999997</v>
      </c>
      <c r="M31" s="16">
        <v>69.078999999999994</v>
      </c>
      <c r="N31" s="16">
        <v>68.855000000000004</v>
      </c>
      <c r="O31" s="16">
        <v>68.866</v>
      </c>
      <c r="P31" s="16">
        <v>69.042000000000002</v>
      </c>
      <c r="Q31" s="16">
        <v>69.233000000000004</v>
      </c>
      <c r="R31" s="16">
        <v>69.301000000000002</v>
      </c>
      <c r="S31" s="16">
        <v>69.716999999999999</v>
      </c>
      <c r="T31" s="16">
        <v>69.805999999999997</v>
      </c>
      <c r="U31" s="16">
        <v>69.701999999999998</v>
      </c>
      <c r="V31" s="16">
        <v>69.668999999999997</v>
      </c>
      <c r="W31" s="16">
        <v>69.897999999999996</v>
      </c>
      <c r="X31" s="16">
        <v>69.137</v>
      </c>
      <c r="Y31" s="16">
        <v>68.540000000000006</v>
      </c>
      <c r="Z31" s="16">
        <v>68.082999999999998</v>
      </c>
      <c r="AA31" s="16">
        <v>67.605000000000004</v>
      </c>
      <c r="AB31" s="16">
        <v>67.006</v>
      </c>
      <c r="AC31" s="16">
        <v>66.710999999999999</v>
      </c>
      <c r="AD31" s="16">
        <v>66.206999999999994</v>
      </c>
      <c r="AE31" s="16">
        <v>65.534000000000006</v>
      </c>
      <c r="AF31" s="16">
        <v>64.754999999999995</v>
      </c>
      <c r="AG31" s="16">
        <v>63.875</v>
      </c>
      <c r="AH31" s="16">
        <v>62.488</v>
      </c>
      <c r="AI31" s="16">
        <v>61.04</v>
      </c>
      <c r="AJ31" s="16">
        <v>59.597999999999999</v>
      </c>
      <c r="AK31" s="16">
        <v>58.197000000000003</v>
      </c>
      <c r="AL31" s="16">
        <v>56.838999999999999</v>
      </c>
      <c r="AM31" s="16">
        <v>55.588000000000001</v>
      </c>
      <c r="AN31" s="16">
        <v>54.366999999999997</v>
      </c>
      <c r="AO31" s="16">
        <v>53.121000000000002</v>
      </c>
      <c r="AP31" s="16">
        <v>51.823</v>
      </c>
      <c r="AQ31" s="16">
        <v>50.481000000000002</v>
      </c>
      <c r="AR31" s="16">
        <v>49.014000000000003</v>
      </c>
      <c r="AS31" s="16">
        <v>47.518000000000001</v>
      </c>
      <c r="AT31" s="16">
        <v>46.042999999999999</v>
      </c>
      <c r="AU31" s="16">
        <v>44.606000000000002</v>
      </c>
      <c r="AV31" s="16">
        <v>43.204999999999998</v>
      </c>
      <c r="AW31" s="16">
        <v>42.048000000000002</v>
      </c>
      <c r="AX31" s="16">
        <v>40.845999999999997</v>
      </c>
      <c r="AY31" s="16">
        <v>39.652000000000001</v>
      </c>
      <c r="AZ31" s="16">
        <v>38.548000000000002</v>
      </c>
      <c r="BA31" s="16">
        <v>37.582000000000001</v>
      </c>
      <c r="BB31" s="16">
        <v>36.718000000000004</v>
      </c>
      <c r="BC31" s="16">
        <v>35.96</v>
      </c>
      <c r="BD31" s="16">
        <v>35.314</v>
      </c>
      <c r="BE31" s="16">
        <v>34.734000000000002</v>
      </c>
      <c r="BF31" s="16">
        <v>34.173999999999999</v>
      </c>
      <c r="BG31" s="16">
        <v>34.04</v>
      </c>
      <c r="BH31" s="16">
        <v>33.905999999999999</v>
      </c>
      <c r="BI31" s="16">
        <v>33.738999999999997</v>
      </c>
      <c r="BJ31" s="16">
        <v>33.545999999999999</v>
      </c>
      <c r="BK31" s="16">
        <v>33.353999999999999</v>
      </c>
      <c r="BL31" s="16">
        <v>33.094000000000001</v>
      </c>
      <c r="BM31" s="16">
        <v>32.857999999999997</v>
      </c>
      <c r="BN31" s="16">
        <v>32.659999999999997</v>
      </c>
      <c r="BO31" s="16">
        <v>32.481000000000002</v>
      </c>
      <c r="BP31" s="16">
        <v>32.292999999999999</v>
      </c>
      <c r="BQ31" s="16"/>
      <c r="BR31" s="16">
        <v>32.012999999999998</v>
      </c>
      <c r="BS31" s="16">
        <v>31.68</v>
      </c>
      <c r="BT31" s="16">
        <v>31.31</v>
      </c>
      <c r="BU31" s="16">
        <v>30.928000000000001</v>
      </c>
      <c r="BV31" s="16">
        <v>30.555</v>
      </c>
      <c r="BW31" s="16">
        <v>30.184000000000001</v>
      </c>
      <c r="BX31" s="16">
        <v>29.812000000000001</v>
      </c>
      <c r="BY31" s="16">
        <v>29.442</v>
      </c>
      <c r="BZ31" s="16">
        <v>29.08</v>
      </c>
      <c r="CA31" s="16">
        <v>28.733000000000001</v>
      </c>
      <c r="CB31" s="16">
        <v>28.481000000000002</v>
      </c>
      <c r="CC31" s="16">
        <v>28.248000000000001</v>
      </c>
      <c r="CD31" s="16">
        <v>28.038</v>
      </c>
      <c r="CE31" s="16">
        <v>27.852</v>
      </c>
      <c r="CF31" s="16">
        <v>27.692</v>
      </c>
      <c r="CG31" s="16">
        <v>27.631</v>
      </c>
      <c r="CH31" s="16">
        <v>27.582000000000001</v>
      </c>
      <c r="CI31" s="16">
        <v>27.565999999999999</v>
      </c>
      <c r="CJ31" s="16">
        <v>27.61</v>
      </c>
      <c r="CK31" s="16">
        <v>27.728000000000002</v>
      </c>
      <c r="CL31" s="16">
        <v>27.954000000000001</v>
      </c>
      <c r="CM31" s="16">
        <v>28.251999999999999</v>
      </c>
      <c r="CN31" s="16">
        <v>28.605</v>
      </c>
      <c r="CO31" s="16">
        <v>28.984999999999999</v>
      </c>
      <c r="CP31" s="16">
        <v>29.372</v>
      </c>
      <c r="CQ31" s="16">
        <v>29.812000000000001</v>
      </c>
      <c r="CR31" s="16">
        <v>30.254999999999999</v>
      </c>
      <c r="CS31" s="16">
        <v>30.683</v>
      </c>
      <c r="CT31" s="16">
        <v>31.077000000000002</v>
      </c>
      <c r="CU31" s="16">
        <v>31.423999999999999</v>
      </c>
      <c r="CV31" s="16">
        <v>31.766999999999999</v>
      </c>
      <c r="CW31" s="16">
        <v>32.052999999999997</v>
      </c>
      <c r="CX31" s="16">
        <v>32.276000000000003</v>
      </c>
      <c r="CY31" s="16">
        <v>32.436999999999998</v>
      </c>
      <c r="CZ31" s="16">
        <v>32.542000000000002</v>
      </c>
      <c r="DA31" s="1"/>
      <c r="DB31" s="96"/>
      <c r="DC31" s="1"/>
      <c r="DD31" s="1"/>
      <c r="DE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row>
    <row r="32" spans="1:152">
      <c r="A32" s="15" t="s">
        <v>14</v>
      </c>
      <c r="B32" s="7"/>
      <c r="C32" s="14">
        <v>67.728999999999999</v>
      </c>
      <c r="D32" s="14">
        <v>67.956000000000003</v>
      </c>
      <c r="E32" s="14">
        <v>68.53</v>
      </c>
      <c r="F32" s="14">
        <v>69.090999999999994</v>
      </c>
      <c r="G32" s="14">
        <v>69.528999999999996</v>
      </c>
      <c r="H32" s="14">
        <v>69.894999999999996</v>
      </c>
      <c r="I32" s="14">
        <v>70.786000000000001</v>
      </c>
      <c r="J32" s="14">
        <v>71.372</v>
      </c>
      <c r="K32" s="14">
        <v>71.863</v>
      </c>
      <c r="L32" s="14">
        <v>72.402000000000001</v>
      </c>
      <c r="M32" s="14">
        <v>72.986999999999995</v>
      </c>
      <c r="N32" s="14">
        <v>73.067999999999998</v>
      </c>
      <c r="O32" s="14">
        <v>73.352999999999994</v>
      </c>
      <c r="P32" s="14">
        <v>73.665000000000006</v>
      </c>
      <c r="Q32" s="14">
        <v>73.760999999999996</v>
      </c>
      <c r="R32" s="14">
        <v>73.533000000000001</v>
      </c>
      <c r="S32" s="14">
        <v>73.475999999999999</v>
      </c>
      <c r="T32" s="14">
        <v>73.135999999999996</v>
      </c>
      <c r="U32" s="14">
        <v>72.52</v>
      </c>
      <c r="V32" s="14">
        <v>71.709999999999994</v>
      </c>
      <c r="W32" s="14">
        <v>70.768000000000001</v>
      </c>
      <c r="X32" s="14">
        <v>69.515000000000001</v>
      </c>
      <c r="Y32" s="14">
        <v>68.215999999999994</v>
      </c>
      <c r="Z32" s="14">
        <v>66.954999999999998</v>
      </c>
      <c r="AA32" s="14">
        <v>65.786000000000001</v>
      </c>
      <c r="AB32" s="14">
        <v>64.747</v>
      </c>
      <c r="AC32" s="14">
        <v>64.260999999999996</v>
      </c>
      <c r="AD32" s="14">
        <v>63.747999999999998</v>
      </c>
      <c r="AE32" s="14">
        <v>63.249000000000002</v>
      </c>
      <c r="AF32" s="14">
        <v>62.759</v>
      </c>
      <c r="AG32" s="14">
        <v>62.235999999999997</v>
      </c>
      <c r="AH32" s="14">
        <v>61.6</v>
      </c>
      <c r="AI32" s="14">
        <v>60.856000000000002</v>
      </c>
      <c r="AJ32" s="14">
        <v>60.136000000000003</v>
      </c>
      <c r="AK32" s="14">
        <v>59.619</v>
      </c>
      <c r="AL32" s="14">
        <v>59.386000000000003</v>
      </c>
      <c r="AM32" s="14">
        <v>59.281999999999996</v>
      </c>
      <c r="AN32" s="14">
        <v>59.537999999999997</v>
      </c>
      <c r="AO32" s="14">
        <v>59.901000000000003</v>
      </c>
      <c r="AP32" s="14">
        <v>60.042000000000002</v>
      </c>
      <c r="AQ32" s="14">
        <v>59.787999999999997</v>
      </c>
      <c r="AR32" s="14">
        <v>59.459000000000003</v>
      </c>
      <c r="AS32" s="14">
        <v>58.746000000000002</v>
      </c>
      <c r="AT32" s="14">
        <v>57.715000000000003</v>
      </c>
      <c r="AU32" s="14">
        <v>56.463999999999999</v>
      </c>
      <c r="AV32" s="14">
        <v>55.037999999999997</v>
      </c>
      <c r="AW32" s="14">
        <v>53.558999999999997</v>
      </c>
      <c r="AX32" s="14">
        <v>51.826999999999998</v>
      </c>
      <c r="AY32" s="14">
        <v>49.948999999999998</v>
      </c>
      <c r="AZ32" s="14">
        <v>48.061</v>
      </c>
      <c r="BA32" s="14">
        <v>46.253</v>
      </c>
      <c r="BB32" s="14">
        <v>44.393000000000001</v>
      </c>
      <c r="BC32" s="14">
        <v>42.725000000000001</v>
      </c>
      <c r="BD32" s="14">
        <v>41.198</v>
      </c>
      <c r="BE32" s="14">
        <v>39.744</v>
      </c>
      <c r="BF32" s="14">
        <v>38.343000000000004</v>
      </c>
      <c r="BG32" s="14">
        <v>37.216999999999999</v>
      </c>
      <c r="BH32" s="14">
        <v>36.174999999999997</v>
      </c>
      <c r="BI32" s="14">
        <v>35.228000000000002</v>
      </c>
      <c r="BJ32" s="14">
        <v>34.378999999999998</v>
      </c>
      <c r="BK32" s="14">
        <v>33.625</v>
      </c>
      <c r="BL32" s="14">
        <v>33.085000000000001</v>
      </c>
      <c r="BM32" s="14">
        <v>32.53</v>
      </c>
      <c r="BN32" s="14">
        <v>32.037999999999997</v>
      </c>
      <c r="BO32" s="14">
        <v>31.7</v>
      </c>
      <c r="BP32" s="14">
        <v>31.555</v>
      </c>
      <c r="BQ32" s="14"/>
      <c r="BR32" s="14">
        <v>31.445</v>
      </c>
      <c r="BS32" s="14">
        <v>31.547999999999998</v>
      </c>
      <c r="BT32" s="14">
        <v>31.797999999999998</v>
      </c>
      <c r="BU32" s="14">
        <v>32.095999999999997</v>
      </c>
      <c r="BV32" s="14">
        <v>32.386000000000003</v>
      </c>
      <c r="BW32" s="14">
        <v>32.747</v>
      </c>
      <c r="BX32" s="14">
        <v>33.106999999999999</v>
      </c>
      <c r="BY32" s="14">
        <v>33.436</v>
      </c>
      <c r="BZ32" s="14">
        <v>33.710999999999999</v>
      </c>
      <c r="CA32" s="14">
        <v>33.911999999999999</v>
      </c>
      <c r="CB32" s="14">
        <v>34.067999999999998</v>
      </c>
      <c r="CC32" s="14">
        <v>34.122</v>
      </c>
      <c r="CD32" s="14">
        <v>34.088999999999999</v>
      </c>
      <c r="CE32" s="14">
        <v>33.994999999999997</v>
      </c>
      <c r="CF32" s="14">
        <v>33.859000000000002</v>
      </c>
      <c r="CG32" s="14">
        <v>33.701999999999998</v>
      </c>
      <c r="CH32" s="14">
        <v>33.506999999999998</v>
      </c>
      <c r="CI32" s="14">
        <v>33.287999999999997</v>
      </c>
      <c r="CJ32" s="14">
        <v>33.064999999999998</v>
      </c>
      <c r="CK32" s="14">
        <v>32.851999999999997</v>
      </c>
      <c r="CL32" s="14">
        <v>32.692</v>
      </c>
      <c r="CM32" s="14">
        <v>32.557000000000002</v>
      </c>
      <c r="CN32" s="14">
        <v>32.450000000000003</v>
      </c>
      <c r="CO32" s="14">
        <v>32.375</v>
      </c>
      <c r="CP32" s="14">
        <v>32.338000000000001</v>
      </c>
      <c r="CQ32" s="14">
        <v>32.402000000000001</v>
      </c>
      <c r="CR32" s="14">
        <v>32.502000000000002</v>
      </c>
      <c r="CS32" s="14">
        <v>32.639000000000003</v>
      </c>
      <c r="CT32" s="14">
        <v>32.808999999999997</v>
      </c>
      <c r="CU32" s="14">
        <v>33.008000000000003</v>
      </c>
      <c r="CV32" s="14">
        <v>33.277999999999999</v>
      </c>
      <c r="CW32" s="14">
        <v>33.56</v>
      </c>
      <c r="CX32" s="14">
        <v>33.865000000000002</v>
      </c>
      <c r="CY32" s="14">
        <v>34.198999999999998</v>
      </c>
      <c r="CZ32" s="14">
        <v>34.567</v>
      </c>
      <c r="DA32" s="1"/>
      <c r="DB32" s="96"/>
      <c r="DC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row>
    <row r="33" spans="1:152">
      <c r="A33" s="18" t="s">
        <v>13</v>
      </c>
      <c r="B33" s="17"/>
      <c r="C33" s="16">
        <v>65.215000000000003</v>
      </c>
      <c r="D33" s="16">
        <v>64.858999999999995</v>
      </c>
      <c r="E33" s="16">
        <v>64.352000000000004</v>
      </c>
      <c r="F33" s="16">
        <v>64.016000000000005</v>
      </c>
      <c r="G33" s="16">
        <v>63.83</v>
      </c>
      <c r="H33" s="16">
        <v>63.691000000000003</v>
      </c>
      <c r="I33" s="16">
        <v>63.203000000000003</v>
      </c>
      <c r="J33" s="16">
        <v>62.816000000000003</v>
      </c>
      <c r="K33" s="16">
        <v>62.503</v>
      </c>
      <c r="L33" s="16">
        <v>62.286999999999999</v>
      </c>
      <c r="M33" s="16">
        <v>62.185000000000002</v>
      </c>
      <c r="N33" s="16">
        <v>62.040999999999997</v>
      </c>
      <c r="O33" s="16">
        <v>62.107999999999997</v>
      </c>
      <c r="P33" s="16">
        <v>62.174999999999997</v>
      </c>
      <c r="Q33" s="16">
        <v>62.006</v>
      </c>
      <c r="R33" s="16">
        <v>61.515999999999998</v>
      </c>
      <c r="S33" s="16">
        <v>61.341000000000001</v>
      </c>
      <c r="T33" s="16">
        <v>60.665999999999997</v>
      </c>
      <c r="U33" s="16">
        <v>59.677999999999997</v>
      </c>
      <c r="V33" s="16">
        <v>58.656999999999996</v>
      </c>
      <c r="W33" s="16">
        <v>57.747999999999998</v>
      </c>
      <c r="X33" s="16">
        <v>56.796999999999997</v>
      </c>
      <c r="Y33" s="16">
        <v>56.026000000000003</v>
      </c>
      <c r="Z33" s="16">
        <v>55.41</v>
      </c>
      <c r="AA33" s="16">
        <v>54.890999999999998</v>
      </c>
      <c r="AB33" s="16">
        <v>54.457999999999998</v>
      </c>
      <c r="AC33" s="16">
        <v>54.625</v>
      </c>
      <c r="AD33" s="16">
        <v>54.725000000000001</v>
      </c>
      <c r="AE33" s="16">
        <v>54.679000000000002</v>
      </c>
      <c r="AF33" s="16">
        <v>54.418999999999997</v>
      </c>
      <c r="AG33" s="16">
        <v>53.942</v>
      </c>
      <c r="AH33" s="16">
        <v>53.365000000000002</v>
      </c>
      <c r="AI33" s="16">
        <v>52.54</v>
      </c>
      <c r="AJ33" s="16">
        <v>51.588000000000001</v>
      </c>
      <c r="AK33" s="16">
        <v>50.633000000000003</v>
      </c>
      <c r="AL33" s="16">
        <v>49.716000000000001</v>
      </c>
      <c r="AM33" s="16">
        <v>48.877000000000002</v>
      </c>
      <c r="AN33" s="16">
        <v>48.122999999999998</v>
      </c>
      <c r="AO33" s="16">
        <v>47.356000000000002</v>
      </c>
      <c r="AP33" s="16">
        <v>46.48</v>
      </c>
      <c r="AQ33" s="16">
        <v>45.475999999999999</v>
      </c>
      <c r="AR33" s="16">
        <v>44.845999999999997</v>
      </c>
      <c r="AS33" s="16">
        <v>44.152999999999999</v>
      </c>
      <c r="AT33" s="16">
        <v>43.402000000000001</v>
      </c>
      <c r="AU33" s="16">
        <v>42.606000000000002</v>
      </c>
      <c r="AV33" s="16">
        <v>41.762</v>
      </c>
      <c r="AW33" s="16">
        <v>40.677</v>
      </c>
      <c r="AX33" s="16">
        <v>39.58</v>
      </c>
      <c r="AY33" s="16">
        <v>38.470999999999997</v>
      </c>
      <c r="AZ33" s="16">
        <v>37.344000000000001</v>
      </c>
      <c r="BA33" s="16">
        <v>36.213999999999999</v>
      </c>
      <c r="BB33" s="16">
        <v>35.237000000000002</v>
      </c>
      <c r="BC33" s="16">
        <v>34.215000000000003</v>
      </c>
      <c r="BD33" s="16">
        <v>33.204000000000001</v>
      </c>
      <c r="BE33" s="16">
        <v>32.292999999999999</v>
      </c>
      <c r="BF33" s="16">
        <v>31.536999999999999</v>
      </c>
      <c r="BG33" s="16">
        <v>30.891999999999999</v>
      </c>
      <c r="BH33" s="16">
        <v>30.434000000000001</v>
      </c>
      <c r="BI33" s="16">
        <v>30.125</v>
      </c>
      <c r="BJ33" s="16">
        <v>29.891999999999999</v>
      </c>
      <c r="BK33" s="16">
        <v>29.7</v>
      </c>
      <c r="BL33" s="16">
        <v>29.91</v>
      </c>
      <c r="BM33" s="16">
        <v>30.073</v>
      </c>
      <c r="BN33" s="16">
        <v>30.23</v>
      </c>
      <c r="BO33" s="16">
        <v>30.452000000000002</v>
      </c>
      <c r="BP33" s="16">
        <v>30.771000000000001</v>
      </c>
      <c r="BQ33" s="16"/>
      <c r="BR33" s="16">
        <v>31.09</v>
      </c>
      <c r="BS33" s="16">
        <v>31.527999999999999</v>
      </c>
      <c r="BT33" s="16">
        <v>32.043999999999997</v>
      </c>
      <c r="BU33" s="16">
        <v>32.575000000000003</v>
      </c>
      <c r="BV33" s="16">
        <v>33.08</v>
      </c>
      <c r="BW33" s="16">
        <v>33.593000000000004</v>
      </c>
      <c r="BX33" s="16">
        <v>34.100999999999999</v>
      </c>
      <c r="BY33" s="16">
        <v>34.561</v>
      </c>
      <c r="BZ33" s="16">
        <v>34.930999999999997</v>
      </c>
      <c r="CA33" s="16">
        <v>35.188000000000002</v>
      </c>
      <c r="CB33" s="16">
        <v>35.384999999999998</v>
      </c>
      <c r="CC33" s="16">
        <v>35.454000000000001</v>
      </c>
      <c r="CD33" s="16">
        <v>35.414000000000001</v>
      </c>
      <c r="CE33" s="16">
        <v>35.308999999999997</v>
      </c>
      <c r="CF33" s="16">
        <v>35.170999999999999</v>
      </c>
      <c r="CG33" s="16">
        <v>35.042000000000002</v>
      </c>
      <c r="CH33" s="16">
        <v>34.887</v>
      </c>
      <c r="CI33" s="16">
        <v>34.715000000000003</v>
      </c>
      <c r="CJ33" s="16">
        <v>34.536000000000001</v>
      </c>
      <c r="CK33" s="16">
        <v>34.362000000000002</v>
      </c>
      <c r="CL33" s="16">
        <v>34.265999999999998</v>
      </c>
      <c r="CM33" s="16">
        <v>34.186999999999998</v>
      </c>
      <c r="CN33" s="16">
        <v>34.143000000000001</v>
      </c>
      <c r="CO33" s="16">
        <v>34.155000000000001</v>
      </c>
      <c r="CP33" s="16">
        <v>34.238</v>
      </c>
      <c r="CQ33" s="16">
        <v>34.46</v>
      </c>
      <c r="CR33" s="16">
        <v>34.747</v>
      </c>
      <c r="CS33" s="16">
        <v>35.091999999999999</v>
      </c>
      <c r="CT33" s="16">
        <v>35.484999999999999</v>
      </c>
      <c r="CU33" s="16">
        <v>35.911000000000001</v>
      </c>
      <c r="CV33" s="16">
        <v>36.412999999999997</v>
      </c>
      <c r="CW33" s="16">
        <v>36.932000000000002</v>
      </c>
      <c r="CX33" s="16">
        <v>37.459000000000003</v>
      </c>
      <c r="CY33" s="16">
        <v>37.988</v>
      </c>
      <c r="CZ33" s="16">
        <v>38.505000000000003</v>
      </c>
      <c r="DA33" s="1"/>
      <c r="DB33" s="96"/>
      <c r="DC33" s="1"/>
      <c r="DD33" s="1"/>
      <c r="DE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row>
    <row r="34" spans="1:152">
      <c r="A34" s="15" t="s">
        <v>12</v>
      </c>
      <c r="B34" s="7"/>
      <c r="C34" s="14">
        <v>64.048000000000002</v>
      </c>
      <c r="D34" s="14">
        <v>62.957000000000001</v>
      </c>
      <c r="E34" s="14">
        <v>61.823999999999998</v>
      </c>
      <c r="F34" s="14">
        <v>60.905000000000001</v>
      </c>
      <c r="G34" s="14">
        <v>60.366</v>
      </c>
      <c r="H34" s="14">
        <v>60.216999999999999</v>
      </c>
      <c r="I34" s="14">
        <v>60.332000000000001</v>
      </c>
      <c r="J34" s="14">
        <v>60.895000000000003</v>
      </c>
      <c r="K34" s="14">
        <v>61.662999999999997</v>
      </c>
      <c r="L34" s="14">
        <v>62.38</v>
      </c>
      <c r="M34" s="14">
        <v>62.932000000000002</v>
      </c>
      <c r="N34" s="14">
        <v>63.448999999999998</v>
      </c>
      <c r="O34" s="14">
        <v>63.732999999999997</v>
      </c>
      <c r="P34" s="14">
        <v>63.912999999999997</v>
      </c>
      <c r="Q34" s="14">
        <v>64.155000000000001</v>
      </c>
      <c r="R34" s="14">
        <v>64.504000000000005</v>
      </c>
      <c r="S34" s="14">
        <v>64.769000000000005</v>
      </c>
      <c r="T34" s="14">
        <v>65.069999999999993</v>
      </c>
      <c r="U34" s="14">
        <v>65.409000000000006</v>
      </c>
      <c r="V34" s="14">
        <v>65.783000000000001</v>
      </c>
      <c r="W34" s="14">
        <v>66.197000000000003</v>
      </c>
      <c r="X34" s="14">
        <v>66.283000000000001</v>
      </c>
      <c r="Y34" s="14">
        <v>66.497</v>
      </c>
      <c r="Z34" s="14">
        <v>66.721999999999994</v>
      </c>
      <c r="AA34" s="14">
        <v>66.813999999999993</v>
      </c>
      <c r="AB34" s="14">
        <v>66.688999999999993</v>
      </c>
      <c r="AC34" s="14">
        <v>66.599000000000004</v>
      </c>
      <c r="AD34" s="14">
        <v>66.248000000000005</v>
      </c>
      <c r="AE34" s="14">
        <v>65.659000000000006</v>
      </c>
      <c r="AF34" s="14">
        <v>64.856999999999999</v>
      </c>
      <c r="AG34" s="14">
        <v>63.845999999999997</v>
      </c>
      <c r="AH34" s="14">
        <v>62.670999999999999</v>
      </c>
      <c r="AI34" s="14">
        <v>61.218000000000004</v>
      </c>
      <c r="AJ34" s="14">
        <v>59.621000000000002</v>
      </c>
      <c r="AK34" s="14">
        <v>58.04</v>
      </c>
      <c r="AL34" s="14">
        <v>56.548999999999999</v>
      </c>
      <c r="AM34" s="14">
        <v>54.902000000000001</v>
      </c>
      <c r="AN34" s="14">
        <v>53.459000000000003</v>
      </c>
      <c r="AO34" s="14">
        <v>52.094999999999999</v>
      </c>
      <c r="AP34" s="14">
        <v>50.656999999999996</v>
      </c>
      <c r="AQ34" s="14">
        <v>49.097999999999999</v>
      </c>
      <c r="AR34" s="14">
        <v>47.587000000000003</v>
      </c>
      <c r="AS34" s="14">
        <v>45.997999999999998</v>
      </c>
      <c r="AT34" s="14">
        <v>44.374000000000002</v>
      </c>
      <c r="AU34" s="14">
        <v>42.768000000000001</v>
      </c>
      <c r="AV34" s="14">
        <v>41.198</v>
      </c>
      <c r="AW34" s="14">
        <v>39.710999999999999</v>
      </c>
      <c r="AX34" s="14">
        <v>38.173999999999999</v>
      </c>
      <c r="AY34" s="14">
        <v>36.677</v>
      </c>
      <c r="AZ34" s="14">
        <v>35.331000000000003</v>
      </c>
      <c r="BA34" s="14">
        <v>34.204999999999998</v>
      </c>
      <c r="BB34" s="14">
        <v>33.171999999999997</v>
      </c>
      <c r="BC34" s="14">
        <v>32.343000000000004</v>
      </c>
      <c r="BD34" s="14">
        <v>31.692</v>
      </c>
      <c r="BE34" s="14">
        <v>31.161999999999999</v>
      </c>
      <c r="BF34" s="14">
        <v>30.722000000000001</v>
      </c>
      <c r="BG34" s="14">
        <v>30.597000000000001</v>
      </c>
      <c r="BH34" s="14">
        <v>30.515000000000001</v>
      </c>
      <c r="BI34" s="14">
        <v>30.48</v>
      </c>
      <c r="BJ34" s="14">
        <v>30.47</v>
      </c>
      <c r="BK34" s="14">
        <v>30.439</v>
      </c>
      <c r="BL34" s="14">
        <v>30.721</v>
      </c>
      <c r="BM34" s="14">
        <v>30.928999999999998</v>
      </c>
      <c r="BN34" s="14">
        <v>31.085999999999999</v>
      </c>
      <c r="BO34" s="14">
        <v>31.257999999999999</v>
      </c>
      <c r="BP34" s="14">
        <v>31.484999999999999</v>
      </c>
      <c r="BQ34" s="14"/>
      <c r="BR34" s="14">
        <v>31.454999999999998</v>
      </c>
      <c r="BS34" s="14">
        <v>31.564</v>
      </c>
      <c r="BT34" s="14">
        <v>31.725999999999999</v>
      </c>
      <c r="BU34" s="14">
        <v>31.824000000000002</v>
      </c>
      <c r="BV34" s="14">
        <v>31.803000000000001</v>
      </c>
      <c r="BW34" s="14">
        <v>31.861000000000001</v>
      </c>
      <c r="BX34" s="14">
        <v>31.777999999999999</v>
      </c>
      <c r="BY34" s="14">
        <v>31.585000000000001</v>
      </c>
      <c r="BZ34" s="14">
        <v>31.34</v>
      </c>
      <c r="CA34" s="14">
        <v>31.076000000000001</v>
      </c>
      <c r="CB34" s="14">
        <v>30.783000000000001</v>
      </c>
      <c r="CC34" s="14">
        <v>30.452000000000002</v>
      </c>
      <c r="CD34" s="14">
        <v>30.116</v>
      </c>
      <c r="CE34" s="14">
        <v>29.808</v>
      </c>
      <c r="CF34" s="14">
        <v>29.56</v>
      </c>
      <c r="CG34" s="14">
        <v>29.439</v>
      </c>
      <c r="CH34" s="14">
        <v>29.39</v>
      </c>
      <c r="CI34" s="14">
        <v>29.405000000000001</v>
      </c>
      <c r="CJ34" s="14">
        <v>29.474</v>
      </c>
      <c r="CK34" s="14">
        <v>29.588000000000001</v>
      </c>
      <c r="CL34" s="14">
        <v>29.811</v>
      </c>
      <c r="CM34" s="14">
        <v>30.074999999999999</v>
      </c>
      <c r="CN34" s="14">
        <v>30.387</v>
      </c>
      <c r="CO34" s="14">
        <v>30.748999999999999</v>
      </c>
      <c r="CP34" s="14">
        <v>31.164000000000001</v>
      </c>
      <c r="CQ34" s="14">
        <v>31.681000000000001</v>
      </c>
      <c r="CR34" s="14">
        <v>32.238</v>
      </c>
      <c r="CS34" s="14">
        <v>32.814999999999998</v>
      </c>
      <c r="CT34" s="14">
        <v>33.378</v>
      </c>
      <c r="CU34" s="14">
        <v>33.901000000000003</v>
      </c>
      <c r="CV34" s="14">
        <v>34.427</v>
      </c>
      <c r="CW34" s="14">
        <v>34.890999999999998</v>
      </c>
      <c r="CX34" s="14">
        <v>35.289000000000001</v>
      </c>
      <c r="CY34" s="14">
        <v>35.625</v>
      </c>
      <c r="CZ34" s="14">
        <v>35.904000000000003</v>
      </c>
      <c r="DA34" s="1"/>
      <c r="DB34" s="96"/>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row>
    <row r="35" spans="1:152">
      <c r="A35" s="18" t="s">
        <v>11</v>
      </c>
      <c r="B35" s="17"/>
      <c r="C35" s="16">
        <v>48.405000000000001</v>
      </c>
      <c r="D35" s="16">
        <v>48.875999999999998</v>
      </c>
      <c r="E35" s="16">
        <v>49.264000000000003</v>
      </c>
      <c r="F35" s="16">
        <v>49.744999999999997</v>
      </c>
      <c r="G35" s="16">
        <v>50.317</v>
      </c>
      <c r="H35" s="16">
        <v>50.878999999999998</v>
      </c>
      <c r="I35" s="16">
        <v>51.103999999999999</v>
      </c>
      <c r="J35" s="16">
        <v>51.511000000000003</v>
      </c>
      <c r="K35" s="16">
        <v>51.872999999999998</v>
      </c>
      <c r="L35" s="16">
        <v>52.005000000000003</v>
      </c>
      <c r="M35" s="16">
        <v>51.856999999999999</v>
      </c>
      <c r="N35" s="16">
        <v>51.947000000000003</v>
      </c>
      <c r="O35" s="16">
        <v>51.667999999999999</v>
      </c>
      <c r="P35" s="16">
        <v>51.122</v>
      </c>
      <c r="Q35" s="16">
        <v>50.475000000000001</v>
      </c>
      <c r="R35" s="16">
        <v>49.825000000000003</v>
      </c>
      <c r="S35" s="16">
        <v>49.420999999999999</v>
      </c>
      <c r="T35" s="16">
        <v>48.887</v>
      </c>
      <c r="U35" s="16">
        <v>48.305</v>
      </c>
      <c r="V35" s="16">
        <v>47.767000000000003</v>
      </c>
      <c r="W35" s="16">
        <v>47.331000000000003</v>
      </c>
      <c r="X35" s="16">
        <v>47.17</v>
      </c>
      <c r="Y35" s="16">
        <v>47.161999999999999</v>
      </c>
      <c r="Z35" s="16">
        <v>47.228999999999999</v>
      </c>
      <c r="AA35" s="16">
        <v>47.271999999999998</v>
      </c>
      <c r="AB35" s="16">
        <v>47.235999999999997</v>
      </c>
      <c r="AC35" s="16">
        <v>47.220999999999997</v>
      </c>
      <c r="AD35" s="16">
        <v>47.109000000000002</v>
      </c>
      <c r="AE35" s="16">
        <v>46.892000000000003</v>
      </c>
      <c r="AF35" s="16">
        <v>46.578000000000003</v>
      </c>
      <c r="AG35" s="16">
        <v>46.18</v>
      </c>
      <c r="AH35" s="16">
        <v>45.71</v>
      </c>
      <c r="AI35" s="16">
        <v>45.231000000000002</v>
      </c>
      <c r="AJ35" s="16">
        <v>44.725999999999999</v>
      </c>
      <c r="AK35" s="16">
        <v>44.204999999999998</v>
      </c>
      <c r="AL35" s="16">
        <v>43.712000000000003</v>
      </c>
      <c r="AM35" s="16">
        <v>43.433</v>
      </c>
      <c r="AN35" s="16">
        <v>43.179000000000002</v>
      </c>
      <c r="AO35" s="16">
        <v>42.95</v>
      </c>
      <c r="AP35" s="16">
        <v>42.735999999999997</v>
      </c>
      <c r="AQ35" s="16">
        <v>42.533000000000001</v>
      </c>
      <c r="AR35" s="16">
        <v>42.609000000000002</v>
      </c>
      <c r="AS35" s="16">
        <v>42.631</v>
      </c>
      <c r="AT35" s="16">
        <v>42.634</v>
      </c>
      <c r="AU35" s="16">
        <v>42.61</v>
      </c>
      <c r="AV35" s="16">
        <v>42.518000000000001</v>
      </c>
      <c r="AW35" s="16">
        <v>42.423000000000002</v>
      </c>
      <c r="AX35" s="16">
        <v>42.128999999999998</v>
      </c>
      <c r="AY35" s="16">
        <v>41.726999999999997</v>
      </c>
      <c r="AZ35" s="16">
        <v>41.383000000000003</v>
      </c>
      <c r="BA35" s="16">
        <v>41.198999999999998</v>
      </c>
      <c r="BB35" s="16">
        <v>40.726999999999997</v>
      </c>
      <c r="BC35" s="16">
        <v>40.661000000000001</v>
      </c>
      <c r="BD35" s="16">
        <v>40.787999999999997</v>
      </c>
      <c r="BE35" s="16">
        <v>40.820999999999998</v>
      </c>
      <c r="BF35" s="16">
        <v>40.643000000000001</v>
      </c>
      <c r="BG35" s="16">
        <v>40.936</v>
      </c>
      <c r="BH35" s="16">
        <v>40.881</v>
      </c>
      <c r="BI35" s="16">
        <v>40.612000000000002</v>
      </c>
      <c r="BJ35" s="16">
        <v>40.305999999999997</v>
      </c>
      <c r="BK35" s="16">
        <v>40.026000000000003</v>
      </c>
      <c r="BL35" s="16">
        <v>39.773000000000003</v>
      </c>
      <c r="BM35" s="16">
        <v>39.412999999999997</v>
      </c>
      <c r="BN35" s="16">
        <v>39.055</v>
      </c>
      <c r="BO35" s="16">
        <v>38.823999999999998</v>
      </c>
      <c r="BP35" s="16">
        <v>38.799999999999997</v>
      </c>
      <c r="BQ35" s="16"/>
      <c r="BR35" s="16">
        <v>38.911999999999999</v>
      </c>
      <c r="BS35" s="16">
        <v>39.347999999999999</v>
      </c>
      <c r="BT35" s="16">
        <v>39.942999999999998</v>
      </c>
      <c r="BU35" s="16">
        <v>40.487000000000002</v>
      </c>
      <c r="BV35" s="16">
        <v>40.875</v>
      </c>
      <c r="BW35" s="16">
        <v>41.445</v>
      </c>
      <c r="BX35" s="16">
        <v>41.862000000000002</v>
      </c>
      <c r="BY35" s="16">
        <v>42.143999999999998</v>
      </c>
      <c r="BZ35" s="16">
        <v>42.345999999999997</v>
      </c>
      <c r="CA35" s="16">
        <v>42.488999999999997</v>
      </c>
      <c r="CB35" s="16">
        <v>42.646999999999998</v>
      </c>
      <c r="CC35" s="16">
        <v>42.704999999999998</v>
      </c>
      <c r="CD35" s="16">
        <v>42.69</v>
      </c>
      <c r="CE35" s="16">
        <v>42.642000000000003</v>
      </c>
      <c r="CF35" s="16">
        <v>42.59</v>
      </c>
      <c r="CG35" s="16">
        <v>42.637999999999998</v>
      </c>
      <c r="CH35" s="16">
        <v>42.701000000000001</v>
      </c>
      <c r="CI35" s="16">
        <v>42.744</v>
      </c>
      <c r="CJ35" s="16">
        <v>42.723999999999997</v>
      </c>
      <c r="CK35" s="16">
        <v>42.628</v>
      </c>
      <c r="CL35" s="16">
        <v>42.6</v>
      </c>
      <c r="CM35" s="16">
        <v>42.517000000000003</v>
      </c>
      <c r="CN35" s="16">
        <v>42.377000000000002</v>
      </c>
      <c r="CO35" s="16">
        <v>42.186</v>
      </c>
      <c r="CP35" s="16">
        <v>41.957999999999998</v>
      </c>
      <c r="CQ35" s="16">
        <v>41.854999999999997</v>
      </c>
      <c r="CR35" s="16">
        <v>41.703000000000003</v>
      </c>
      <c r="CS35" s="16">
        <v>41.521999999999998</v>
      </c>
      <c r="CT35" s="16">
        <v>41.344000000000001</v>
      </c>
      <c r="CU35" s="16">
        <v>41.188000000000002</v>
      </c>
      <c r="CV35" s="16">
        <v>41.174999999999997</v>
      </c>
      <c r="CW35" s="16">
        <v>41.173999999999999</v>
      </c>
      <c r="CX35" s="16">
        <v>41.188000000000002</v>
      </c>
      <c r="CY35" s="16">
        <v>41.220999999999997</v>
      </c>
      <c r="CZ35" s="16">
        <v>41.277999999999999</v>
      </c>
      <c r="DA35" s="1"/>
      <c r="DB35" s="96"/>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row>
    <row r="36" spans="1:152">
      <c r="A36" s="15" t="s">
        <v>10</v>
      </c>
      <c r="B36" s="7"/>
      <c r="C36" s="14">
        <v>51.18</v>
      </c>
      <c r="D36" s="14">
        <v>51.468000000000004</v>
      </c>
      <c r="E36" s="14">
        <v>51.508000000000003</v>
      </c>
      <c r="F36" s="14">
        <v>51.570999999999998</v>
      </c>
      <c r="G36" s="14">
        <v>51.73</v>
      </c>
      <c r="H36" s="14">
        <v>51.96</v>
      </c>
      <c r="I36" s="14">
        <v>52.567999999999998</v>
      </c>
      <c r="J36" s="14">
        <v>53.329000000000001</v>
      </c>
      <c r="K36" s="14">
        <v>53.951999999999998</v>
      </c>
      <c r="L36" s="14">
        <v>54.277000000000001</v>
      </c>
      <c r="M36" s="14">
        <v>54.344000000000001</v>
      </c>
      <c r="N36" s="14">
        <v>55.575000000000003</v>
      </c>
      <c r="O36" s="14">
        <v>56.491</v>
      </c>
      <c r="P36" s="14">
        <v>57.036000000000001</v>
      </c>
      <c r="Q36" s="14">
        <v>57.204000000000001</v>
      </c>
      <c r="R36" s="14">
        <v>57.015999999999998</v>
      </c>
      <c r="S36" s="14">
        <v>56.698999999999998</v>
      </c>
      <c r="T36" s="14">
        <v>56.124000000000002</v>
      </c>
      <c r="U36" s="14">
        <v>55.4</v>
      </c>
      <c r="V36" s="14">
        <v>54.65</v>
      </c>
      <c r="W36" s="14">
        <v>53.945</v>
      </c>
      <c r="X36" s="14">
        <v>53.645000000000003</v>
      </c>
      <c r="Y36" s="14">
        <v>53.347000000000001</v>
      </c>
      <c r="Z36" s="14">
        <v>53.024000000000001</v>
      </c>
      <c r="AA36" s="14">
        <v>52.606999999999999</v>
      </c>
      <c r="AB36" s="14">
        <v>52.033999999999999</v>
      </c>
      <c r="AC36" s="14">
        <v>51.384999999999998</v>
      </c>
      <c r="AD36" s="14">
        <v>50.710999999999999</v>
      </c>
      <c r="AE36" s="14">
        <v>49.930999999999997</v>
      </c>
      <c r="AF36" s="14">
        <v>48.991999999999997</v>
      </c>
      <c r="AG36" s="14">
        <v>47.915999999999997</v>
      </c>
      <c r="AH36" s="14">
        <v>46.828000000000003</v>
      </c>
      <c r="AI36" s="14">
        <v>45.643999999999998</v>
      </c>
      <c r="AJ36" s="14">
        <v>44.436</v>
      </c>
      <c r="AK36" s="14">
        <v>43.247</v>
      </c>
      <c r="AL36" s="14">
        <v>42.088000000000001</v>
      </c>
      <c r="AM36" s="14">
        <v>41.249000000000002</v>
      </c>
      <c r="AN36" s="14">
        <v>40.313000000000002</v>
      </c>
      <c r="AO36" s="14">
        <v>39.389000000000003</v>
      </c>
      <c r="AP36" s="14">
        <v>38.606000000000002</v>
      </c>
      <c r="AQ36" s="14">
        <v>38.029000000000003</v>
      </c>
      <c r="AR36" s="14">
        <v>37.645000000000003</v>
      </c>
      <c r="AS36" s="14">
        <v>37.462000000000003</v>
      </c>
      <c r="AT36" s="14">
        <v>37.454999999999998</v>
      </c>
      <c r="AU36" s="14">
        <v>37.517000000000003</v>
      </c>
      <c r="AV36" s="14">
        <v>37.558</v>
      </c>
      <c r="AW36" s="14">
        <v>37.728999999999999</v>
      </c>
      <c r="AX36" s="14">
        <v>37.853000000000002</v>
      </c>
      <c r="AY36" s="14">
        <v>37.911000000000001</v>
      </c>
      <c r="AZ36" s="14">
        <v>37.904000000000003</v>
      </c>
      <c r="BA36" s="14">
        <v>37.825000000000003</v>
      </c>
      <c r="BB36" s="14">
        <v>37.549999999999997</v>
      </c>
      <c r="BC36" s="14">
        <v>37.164000000000001</v>
      </c>
      <c r="BD36" s="14">
        <v>36.700000000000003</v>
      </c>
      <c r="BE36" s="14">
        <v>36.197000000000003</v>
      </c>
      <c r="BF36" s="14">
        <v>35.695999999999998</v>
      </c>
      <c r="BG36" s="14">
        <v>35.292000000000002</v>
      </c>
      <c r="BH36" s="14">
        <v>34.875999999999998</v>
      </c>
      <c r="BI36" s="14">
        <v>34.460999999999999</v>
      </c>
      <c r="BJ36" s="14">
        <v>34.034999999999997</v>
      </c>
      <c r="BK36" s="14">
        <v>33.597000000000001</v>
      </c>
      <c r="BL36" s="14">
        <v>33.408000000000001</v>
      </c>
      <c r="BM36" s="14">
        <v>33.127000000000002</v>
      </c>
      <c r="BN36" s="14">
        <v>32.817</v>
      </c>
      <c r="BO36" s="14">
        <v>32.530999999999999</v>
      </c>
      <c r="BP36" s="14">
        <v>32.29</v>
      </c>
      <c r="BQ36" s="14"/>
      <c r="BR36" s="14">
        <v>32.354999999999997</v>
      </c>
      <c r="BS36" s="14">
        <v>32.429000000000002</v>
      </c>
      <c r="BT36" s="14">
        <v>32.500999999999998</v>
      </c>
      <c r="BU36" s="14">
        <v>32.561</v>
      </c>
      <c r="BV36" s="14">
        <v>32.610999999999997</v>
      </c>
      <c r="BW36" s="14">
        <v>32.863</v>
      </c>
      <c r="BX36" s="14">
        <v>33.103000000000002</v>
      </c>
      <c r="BY36" s="14">
        <v>33.329000000000001</v>
      </c>
      <c r="BZ36" s="14">
        <v>33.546999999999997</v>
      </c>
      <c r="CA36" s="14">
        <v>33.764000000000003</v>
      </c>
      <c r="CB36" s="14">
        <v>34.098999999999997</v>
      </c>
      <c r="CC36" s="14">
        <v>34.439</v>
      </c>
      <c r="CD36" s="14">
        <v>34.753</v>
      </c>
      <c r="CE36" s="14">
        <v>35.01</v>
      </c>
      <c r="CF36" s="14">
        <v>35.198</v>
      </c>
      <c r="CG36" s="14">
        <v>35.51</v>
      </c>
      <c r="CH36" s="14">
        <v>35.753999999999998</v>
      </c>
      <c r="CI36" s="14">
        <v>35.911000000000001</v>
      </c>
      <c r="CJ36" s="14">
        <v>35.972000000000001</v>
      </c>
      <c r="CK36" s="14">
        <v>35.94</v>
      </c>
      <c r="CL36" s="14">
        <v>35.988999999999997</v>
      </c>
      <c r="CM36" s="14">
        <v>35.947000000000003</v>
      </c>
      <c r="CN36" s="14">
        <v>35.823999999999998</v>
      </c>
      <c r="CO36" s="14">
        <v>35.646999999999998</v>
      </c>
      <c r="CP36" s="14">
        <v>35.441000000000003</v>
      </c>
      <c r="CQ36" s="14">
        <v>35.392000000000003</v>
      </c>
      <c r="CR36" s="14">
        <v>35.314999999999998</v>
      </c>
      <c r="CS36" s="14">
        <v>35.218000000000004</v>
      </c>
      <c r="CT36" s="14">
        <v>35.116999999999997</v>
      </c>
      <c r="CU36" s="14">
        <v>35.029000000000003</v>
      </c>
      <c r="CV36" s="14">
        <v>35.133000000000003</v>
      </c>
      <c r="CW36" s="14">
        <v>35.25</v>
      </c>
      <c r="CX36" s="14">
        <v>35.366999999999997</v>
      </c>
      <c r="CY36" s="14">
        <v>35.47</v>
      </c>
      <c r="CZ36" s="14">
        <v>35.554000000000002</v>
      </c>
      <c r="DA36" s="1"/>
      <c r="DB36" s="96"/>
      <c r="DC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row>
    <row r="37" spans="1:152">
      <c r="A37" s="18" t="s">
        <v>9</v>
      </c>
      <c r="B37" s="17"/>
      <c r="C37" s="16">
        <v>109.47799999999999</v>
      </c>
      <c r="D37" s="16">
        <v>109.474</v>
      </c>
      <c r="E37" s="16">
        <v>109.732</v>
      </c>
      <c r="F37" s="16">
        <v>109.658</v>
      </c>
      <c r="G37" s="16">
        <v>109.238</v>
      </c>
      <c r="H37" s="16">
        <v>108.714</v>
      </c>
      <c r="I37" s="16">
        <v>109.792</v>
      </c>
      <c r="J37" s="16">
        <v>110.298</v>
      </c>
      <c r="K37" s="16">
        <v>110.639</v>
      </c>
      <c r="L37" s="16">
        <v>111.087</v>
      </c>
      <c r="M37" s="16">
        <v>111.68300000000001</v>
      </c>
      <c r="N37" s="16">
        <v>112.554</v>
      </c>
      <c r="O37" s="16">
        <v>113.59699999999999</v>
      </c>
      <c r="P37" s="16">
        <v>114.66800000000001</v>
      </c>
      <c r="Q37" s="16">
        <v>115.524</v>
      </c>
      <c r="R37" s="16">
        <v>116.07</v>
      </c>
      <c r="S37" s="16">
        <v>117.246</v>
      </c>
      <c r="T37" s="16">
        <v>118.06</v>
      </c>
      <c r="U37" s="16">
        <v>118.502</v>
      </c>
      <c r="V37" s="16">
        <v>118.565</v>
      </c>
      <c r="W37" s="16">
        <v>118.24299999999999</v>
      </c>
      <c r="X37" s="16">
        <v>117.741</v>
      </c>
      <c r="Y37" s="16">
        <v>116.93</v>
      </c>
      <c r="Z37" s="16">
        <v>115.971</v>
      </c>
      <c r="AA37" s="16">
        <v>115</v>
      </c>
      <c r="AB37" s="16">
        <v>114.07299999999999</v>
      </c>
      <c r="AC37" s="16">
        <v>113.627</v>
      </c>
      <c r="AD37" s="16">
        <v>112.997</v>
      </c>
      <c r="AE37" s="16">
        <v>112.20699999999999</v>
      </c>
      <c r="AF37" s="16">
        <v>111.25</v>
      </c>
      <c r="AG37" s="16">
        <v>110.117</v>
      </c>
      <c r="AH37" s="16">
        <v>108.70699999999999</v>
      </c>
      <c r="AI37" s="16">
        <v>107.13800000000001</v>
      </c>
      <c r="AJ37" s="16">
        <v>105.465</v>
      </c>
      <c r="AK37" s="16">
        <v>103.72199999999999</v>
      </c>
      <c r="AL37" s="16">
        <v>101.92</v>
      </c>
      <c r="AM37" s="16">
        <v>100.58499999999999</v>
      </c>
      <c r="AN37" s="16">
        <v>99.08</v>
      </c>
      <c r="AO37" s="16">
        <v>97.441999999999993</v>
      </c>
      <c r="AP37" s="16">
        <v>95.71</v>
      </c>
      <c r="AQ37" s="16">
        <v>93.905000000000001</v>
      </c>
      <c r="AR37" s="16">
        <v>92.087000000000003</v>
      </c>
      <c r="AS37" s="16">
        <v>90.231999999999999</v>
      </c>
      <c r="AT37" s="16">
        <v>88.353999999999999</v>
      </c>
      <c r="AU37" s="16">
        <v>86.474999999999994</v>
      </c>
      <c r="AV37" s="16">
        <v>84.625</v>
      </c>
      <c r="AW37" s="16">
        <v>82.944999999999993</v>
      </c>
      <c r="AX37" s="16">
        <v>81.337999999999994</v>
      </c>
      <c r="AY37" s="16">
        <v>79.759</v>
      </c>
      <c r="AZ37" s="16">
        <v>78.135000000000005</v>
      </c>
      <c r="BA37" s="16">
        <v>76.433999999999997</v>
      </c>
      <c r="BB37" s="16">
        <v>74.933999999999997</v>
      </c>
      <c r="BC37" s="16">
        <v>73.266999999999996</v>
      </c>
      <c r="BD37" s="16">
        <v>71.549000000000007</v>
      </c>
      <c r="BE37" s="16">
        <v>69.911000000000001</v>
      </c>
      <c r="BF37" s="16">
        <v>68.406999999999996</v>
      </c>
      <c r="BG37" s="16">
        <v>66.92</v>
      </c>
      <c r="BH37" s="16">
        <v>65.575000000000003</v>
      </c>
      <c r="BI37" s="16">
        <v>64.343999999999994</v>
      </c>
      <c r="BJ37" s="16">
        <v>63.2</v>
      </c>
      <c r="BK37" s="16">
        <v>62.156999999999996</v>
      </c>
      <c r="BL37" s="16">
        <v>61.347000000000001</v>
      </c>
      <c r="BM37" s="16">
        <v>60.66</v>
      </c>
      <c r="BN37" s="16">
        <v>60.048999999999999</v>
      </c>
      <c r="BO37" s="16">
        <v>59.423000000000002</v>
      </c>
      <c r="BP37" s="16">
        <v>58.707999999999998</v>
      </c>
      <c r="BQ37" s="16"/>
      <c r="BR37" s="16">
        <v>57.933</v>
      </c>
      <c r="BS37" s="16">
        <v>56.976999999999997</v>
      </c>
      <c r="BT37" s="16">
        <v>55.92</v>
      </c>
      <c r="BU37" s="16">
        <v>54.878</v>
      </c>
      <c r="BV37" s="16">
        <v>53.911000000000001</v>
      </c>
      <c r="BW37" s="16">
        <v>52.851999999999997</v>
      </c>
      <c r="BX37" s="16">
        <v>51.957000000000001</v>
      </c>
      <c r="BY37" s="16">
        <v>51.186</v>
      </c>
      <c r="BZ37" s="16">
        <v>50.46</v>
      </c>
      <c r="CA37" s="16">
        <v>49.738</v>
      </c>
      <c r="CB37" s="16">
        <v>49.122</v>
      </c>
      <c r="CC37" s="16">
        <v>48.506999999999998</v>
      </c>
      <c r="CD37" s="16">
        <v>47.892000000000003</v>
      </c>
      <c r="CE37" s="16">
        <v>47.298999999999999</v>
      </c>
      <c r="CF37" s="16">
        <v>46.741</v>
      </c>
      <c r="CG37" s="16">
        <v>46.171999999999997</v>
      </c>
      <c r="CH37" s="16">
        <v>45.62</v>
      </c>
      <c r="CI37" s="16">
        <v>45.091000000000001</v>
      </c>
      <c r="CJ37" s="16">
        <v>44.585999999999999</v>
      </c>
      <c r="CK37" s="16">
        <v>44.103000000000002</v>
      </c>
      <c r="CL37" s="16">
        <v>43.628</v>
      </c>
      <c r="CM37" s="16">
        <v>43.173999999999999</v>
      </c>
      <c r="CN37" s="16">
        <v>42.749000000000002</v>
      </c>
      <c r="CO37" s="16">
        <v>42.363</v>
      </c>
      <c r="CP37" s="16">
        <v>42.017000000000003</v>
      </c>
      <c r="CQ37" s="16">
        <v>41.688000000000002</v>
      </c>
      <c r="CR37" s="16">
        <v>41.393999999999998</v>
      </c>
      <c r="CS37" s="16">
        <v>41.136000000000003</v>
      </c>
      <c r="CT37" s="16">
        <v>40.905999999999999</v>
      </c>
      <c r="CU37" s="16">
        <v>40.701000000000001</v>
      </c>
      <c r="CV37" s="16">
        <v>40.515000000000001</v>
      </c>
      <c r="CW37" s="16">
        <v>40.344999999999999</v>
      </c>
      <c r="CX37" s="16">
        <v>40.189</v>
      </c>
      <c r="CY37" s="16">
        <v>40.043999999999997</v>
      </c>
      <c r="CZ37" s="16">
        <v>39.905000000000001</v>
      </c>
      <c r="DA37" s="1"/>
      <c r="DB37" s="96"/>
      <c r="DC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row>
    <row r="38" spans="1:152">
      <c r="A38" s="15" t="s">
        <v>8</v>
      </c>
      <c r="B38" s="7"/>
      <c r="C38" s="14">
        <v>47.610999999999997</v>
      </c>
      <c r="D38" s="14">
        <v>48.058999999999997</v>
      </c>
      <c r="E38" s="14">
        <v>48.033000000000001</v>
      </c>
      <c r="F38" s="14">
        <v>48.231999999999999</v>
      </c>
      <c r="G38" s="14">
        <v>48.76</v>
      </c>
      <c r="H38" s="14">
        <v>49.442999999999998</v>
      </c>
      <c r="I38" s="14">
        <v>49.478000000000002</v>
      </c>
      <c r="J38" s="14">
        <v>49.997999999999998</v>
      </c>
      <c r="K38" s="14">
        <v>50.667000000000002</v>
      </c>
      <c r="L38" s="14">
        <v>51.25</v>
      </c>
      <c r="M38" s="14">
        <v>51.707000000000001</v>
      </c>
      <c r="N38" s="14">
        <v>52.642000000000003</v>
      </c>
      <c r="O38" s="14">
        <v>53.387999999999998</v>
      </c>
      <c r="P38" s="14">
        <v>53.972999999999999</v>
      </c>
      <c r="Q38" s="14">
        <v>54.445</v>
      </c>
      <c r="R38" s="14">
        <v>54.781999999999996</v>
      </c>
      <c r="S38" s="14">
        <v>55.302999999999997</v>
      </c>
      <c r="T38" s="14">
        <v>55.430999999999997</v>
      </c>
      <c r="U38" s="14">
        <v>55.347999999999999</v>
      </c>
      <c r="V38" s="14">
        <v>55.268999999999998</v>
      </c>
      <c r="W38" s="14">
        <v>55.301000000000002</v>
      </c>
      <c r="X38" s="14">
        <v>55.381</v>
      </c>
      <c r="Y38" s="14">
        <v>55.576999999999998</v>
      </c>
      <c r="Z38" s="14">
        <v>55.777999999999999</v>
      </c>
      <c r="AA38" s="14">
        <v>55.835999999999999</v>
      </c>
      <c r="AB38" s="14">
        <v>55.674999999999997</v>
      </c>
      <c r="AC38" s="14">
        <v>55.46</v>
      </c>
      <c r="AD38" s="14">
        <v>55.143000000000001</v>
      </c>
      <c r="AE38" s="14">
        <v>54.646000000000001</v>
      </c>
      <c r="AF38" s="14">
        <v>53.917000000000002</v>
      </c>
      <c r="AG38" s="14">
        <v>52.963000000000001</v>
      </c>
      <c r="AH38" s="14">
        <v>51.988</v>
      </c>
      <c r="AI38" s="14">
        <v>50.863</v>
      </c>
      <c r="AJ38" s="14">
        <v>49.652000000000001</v>
      </c>
      <c r="AK38" s="14">
        <v>48.447000000000003</v>
      </c>
      <c r="AL38" s="14">
        <v>47.317999999999998</v>
      </c>
      <c r="AM38" s="14">
        <v>46.542999999999999</v>
      </c>
      <c r="AN38" s="14">
        <v>45.755000000000003</v>
      </c>
      <c r="AO38" s="14">
        <v>45.027999999999999</v>
      </c>
      <c r="AP38" s="14">
        <v>44.435000000000002</v>
      </c>
      <c r="AQ38" s="14">
        <v>43.997999999999998</v>
      </c>
      <c r="AR38" s="14">
        <v>43.615000000000002</v>
      </c>
      <c r="AS38" s="14">
        <v>43.366999999999997</v>
      </c>
      <c r="AT38" s="14">
        <v>43.228999999999999</v>
      </c>
      <c r="AU38" s="14">
        <v>43.151000000000003</v>
      </c>
      <c r="AV38" s="14">
        <v>43.101999999999997</v>
      </c>
      <c r="AW38" s="14">
        <v>43.082999999999998</v>
      </c>
      <c r="AX38" s="14">
        <v>43.072000000000003</v>
      </c>
      <c r="AY38" s="14">
        <v>43.03</v>
      </c>
      <c r="AZ38" s="14">
        <v>42.921999999999997</v>
      </c>
      <c r="BA38" s="14">
        <v>42.738</v>
      </c>
      <c r="BB38" s="14">
        <v>42.677</v>
      </c>
      <c r="BC38" s="14">
        <v>42.478000000000002</v>
      </c>
      <c r="BD38" s="14">
        <v>42.152999999999999</v>
      </c>
      <c r="BE38" s="14">
        <v>41.747999999999998</v>
      </c>
      <c r="BF38" s="14">
        <v>41.322000000000003</v>
      </c>
      <c r="BG38" s="14">
        <v>41.069000000000003</v>
      </c>
      <c r="BH38" s="14">
        <v>40.828000000000003</v>
      </c>
      <c r="BI38" s="14">
        <v>40.584000000000003</v>
      </c>
      <c r="BJ38" s="14">
        <v>40.311</v>
      </c>
      <c r="BK38" s="14">
        <v>40.008000000000003</v>
      </c>
      <c r="BL38" s="14">
        <v>40.087000000000003</v>
      </c>
      <c r="BM38" s="14">
        <v>40.058</v>
      </c>
      <c r="BN38" s="14">
        <v>39.981000000000002</v>
      </c>
      <c r="BO38" s="14">
        <v>39.93</v>
      </c>
      <c r="BP38" s="14">
        <v>39.929000000000002</v>
      </c>
      <c r="BQ38" s="14"/>
      <c r="BR38" s="14">
        <v>39.929000000000002</v>
      </c>
      <c r="BS38" s="14">
        <v>40.003</v>
      </c>
      <c r="BT38" s="14">
        <v>40.124000000000002</v>
      </c>
      <c r="BU38" s="14">
        <v>40.258000000000003</v>
      </c>
      <c r="BV38" s="14">
        <v>40.396000000000001</v>
      </c>
      <c r="BW38" s="14">
        <v>40.698999999999998</v>
      </c>
      <c r="BX38" s="14">
        <v>41.021000000000001</v>
      </c>
      <c r="BY38" s="14">
        <v>41.32</v>
      </c>
      <c r="BZ38" s="14">
        <v>41.555</v>
      </c>
      <c r="CA38" s="14">
        <v>41.7</v>
      </c>
      <c r="CB38" s="14">
        <v>41.877000000000002</v>
      </c>
      <c r="CC38" s="14">
        <v>41.945</v>
      </c>
      <c r="CD38" s="14">
        <v>41.921999999999997</v>
      </c>
      <c r="CE38" s="14">
        <v>41.844999999999999</v>
      </c>
      <c r="CF38" s="14">
        <v>41.741</v>
      </c>
      <c r="CG38" s="14">
        <v>41.698</v>
      </c>
      <c r="CH38" s="14">
        <v>41.634</v>
      </c>
      <c r="CI38" s="14">
        <v>41.536999999999999</v>
      </c>
      <c r="CJ38" s="14">
        <v>41.392000000000003</v>
      </c>
      <c r="CK38" s="14">
        <v>41.201999999999998</v>
      </c>
      <c r="CL38" s="14">
        <v>41.097999999999999</v>
      </c>
      <c r="CM38" s="14">
        <v>40.96</v>
      </c>
      <c r="CN38" s="14">
        <v>40.792000000000002</v>
      </c>
      <c r="CO38" s="14">
        <v>40.609000000000002</v>
      </c>
      <c r="CP38" s="14">
        <v>40.421999999999997</v>
      </c>
      <c r="CQ38" s="14">
        <v>40.36</v>
      </c>
      <c r="CR38" s="14">
        <v>40.283000000000001</v>
      </c>
      <c r="CS38" s="14">
        <v>40.204999999999998</v>
      </c>
      <c r="CT38" s="14">
        <v>40.139000000000003</v>
      </c>
      <c r="CU38" s="14">
        <v>40.097000000000001</v>
      </c>
      <c r="CV38" s="14">
        <v>40.180999999999997</v>
      </c>
      <c r="CW38" s="14">
        <v>40.279000000000003</v>
      </c>
      <c r="CX38" s="14">
        <v>40.383000000000003</v>
      </c>
      <c r="CY38" s="14">
        <v>40.485999999999997</v>
      </c>
      <c r="CZ38" s="14">
        <v>40.585000000000001</v>
      </c>
      <c r="DA38" s="1"/>
      <c r="DB38" s="96"/>
      <c r="DC38" s="1"/>
      <c r="DD38" s="1"/>
      <c r="DE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row>
    <row r="39" spans="1:152">
      <c r="A39" s="13" t="s">
        <v>7</v>
      </c>
      <c r="B39" s="12"/>
      <c r="C39" s="103">
        <v>58.524999999999999</v>
      </c>
      <c r="D39" s="103">
        <v>59.566000000000003</v>
      </c>
      <c r="E39" s="103">
        <v>60.643000000000001</v>
      </c>
      <c r="F39" s="103">
        <v>61.945999999999998</v>
      </c>
      <c r="G39" s="103">
        <v>63.493000000000002</v>
      </c>
      <c r="H39" s="103">
        <v>65.198999999999998</v>
      </c>
      <c r="I39" s="103">
        <v>66.692999999999998</v>
      </c>
      <c r="J39" s="103">
        <v>68.260999999999996</v>
      </c>
      <c r="K39" s="103">
        <v>69.753</v>
      </c>
      <c r="L39" s="103">
        <v>71.025000000000006</v>
      </c>
      <c r="M39" s="103">
        <v>72.010999999999996</v>
      </c>
      <c r="N39" s="103">
        <v>73.325999999999993</v>
      </c>
      <c r="O39" s="103">
        <v>74.209999999999994</v>
      </c>
      <c r="P39" s="103">
        <v>74.703999999999994</v>
      </c>
      <c r="Q39" s="103">
        <v>74.882999999999996</v>
      </c>
      <c r="R39" s="103">
        <v>74.781000000000006</v>
      </c>
      <c r="S39" s="103">
        <v>74.352000000000004</v>
      </c>
      <c r="T39" s="103">
        <v>73.722999999999999</v>
      </c>
      <c r="U39" s="103">
        <v>72.971000000000004</v>
      </c>
      <c r="V39" s="103">
        <v>72.123999999999995</v>
      </c>
      <c r="W39" s="103">
        <v>71.164000000000001</v>
      </c>
      <c r="X39" s="103">
        <v>69.796000000000006</v>
      </c>
      <c r="Y39" s="103">
        <v>68.38</v>
      </c>
      <c r="Z39" s="103">
        <v>66.885000000000005</v>
      </c>
      <c r="AA39" s="103">
        <v>65.260000000000005</v>
      </c>
      <c r="AB39" s="103">
        <v>63.496000000000002</v>
      </c>
      <c r="AC39" s="103">
        <v>62.244</v>
      </c>
      <c r="AD39" s="103">
        <v>60.832000000000001</v>
      </c>
      <c r="AE39" s="103">
        <v>59.345999999999997</v>
      </c>
      <c r="AF39" s="103">
        <v>57.887999999999998</v>
      </c>
      <c r="AG39" s="103">
        <v>56.509</v>
      </c>
      <c r="AH39" s="103">
        <v>55.116</v>
      </c>
      <c r="AI39" s="103">
        <v>53.795000000000002</v>
      </c>
      <c r="AJ39" s="103">
        <v>52.604999999999997</v>
      </c>
      <c r="AK39" s="103">
        <v>51.578000000000003</v>
      </c>
      <c r="AL39" s="103">
        <v>50.718000000000004</v>
      </c>
      <c r="AM39" s="103">
        <v>50.207000000000001</v>
      </c>
      <c r="AN39" s="103">
        <v>49.819000000000003</v>
      </c>
      <c r="AO39" s="103">
        <v>49.537999999999997</v>
      </c>
      <c r="AP39" s="103">
        <v>49.335000000000001</v>
      </c>
      <c r="AQ39" s="103">
        <v>49.183</v>
      </c>
      <c r="AR39" s="103">
        <v>49.234999999999999</v>
      </c>
      <c r="AS39" s="103">
        <v>49.322000000000003</v>
      </c>
      <c r="AT39" s="103">
        <v>49.42</v>
      </c>
      <c r="AU39" s="103">
        <v>49.484000000000002</v>
      </c>
      <c r="AV39" s="103">
        <v>49.481999999999999</v>
      </c>
      <c r="AW39" s="103">
        <v>49.536000000000001</v>
      </c>
      <c r="AX39" s="103">
        <v>49.432000000000002</v>
      </c>
      <c r="AY39" s="103">
        <v>49.243000000000002</v>
      </c>
      <c r="AZ39" s="103">
        <v>49.042999999999999</v>
      </c>
      <c r="BA39" s="103">
        <v>48.848999999999997</v>
      </c>
      <c r="BB39" s="103">
        <v>48.54</v>
      </c>
      <c r="BC39" s="103">
        <v>48.317999999999998</v>
      </c>
      <c r="BD39" s="103">
        <v>48.097000000000001</v>
      </c>
      <c r="BE39" s="103">
        <v>47.783000000000001</v>
      </c>
      <c r="BF39" s="103">
        <v>47.350999999999999</v>
      </c>
      <c r="BG39" s="103">
        <v>47.186</v>
      </c>
      <c r="BH39" s="103">
        <v>46.898000000000003</v>
      </c>
      <c r="BI39" s="103">
        <v>46.542000000000002</v>
      </c>
      <c r="BJ39" s="103">
        <v>46.179000000000002</v>
      </c>
      <c r="BK39" s="103">
        <v>45.826999999999998</v>
      </c>
      <c r="BL39" s="103">
        <v>45.442</v>
      </c>
      <c r="BM39" s="103">
        <v>44.936999999999998</v>
      </c>
      <c r="BN39" s="103">
        <v>44.387999999999998</v>
      </c>
      <c r="BO39" s="103">
        <v>43.886000000000003</v>
      </c>
      <c r="BP39" s="103">
        <v>43.485999999999997</v>
      </c>
      <c r="BQ39" s="103"/>
      <c r="BR39" s="103">
        <v>43.164000000000001</v>
      </c>
      <c r="BS39" s="103">
        <v>43.024999999999999</v>
      </c>
      <c r="BT39" s="103">
        <v>42.988999999999997</v>
      </c>
      <c r="BU39" s="103">
        <v>42.945</v>
      </c>
      <c r="BV39" s="103">
        <v>42.848999999999997</v>
      </c>
      <c r="BW39" s="103">
        <v>43.015000000000001</v>
      </c>
      <c r="BX39" s="103">
        <v>43.087000000000003</v>
      </c>
      <c r="BY39" s="103">
        <v>43.093000000000004</v>
      </c>
      <c r="BZ39" s="103">
        <v>43.084000000000003</v>
      </c>
      <c r="CA39" s="103">
        <v>43.079000000000001</v>
      </c>
      <c r="CB39" s="103">
        <v>43.142000000000003</v>
      </c>
      <c r="CC39" s="103">
        <v>43.177999999999997</v>
      </c>
      <c r="CD39" s="103">
        <v>43.198</v>
      </c>
      <c r="CE39" s="103">
        <v>43.207999999999998</v>
      </c>
      <c r="CF39" s="103">
        <v>43.220999999999997</v>
      </c>
      <c r="CG39" s="103">
        <v>43.363</v>
      </c>
      <c r="CH39" s="103">
        <v>43.517000000000003</v>
      </c>
      <c r="CI39" s="103">
        <v>43.649000000000001</v>
      </c>
      <c r="CJ39" s="103">
        <v>43.723999999999997</v>
      </c>
      <c r="CK39" s="103">
        <v>43.725000000000001</v>
      </c>
      <c r="CL39" s="103">
        <v>43.79</v>
      </c>
      <c r="CM39" s="103">
        <v>43.784999999999997</v>
      </c>
      <c r="CN39" s="103">
        <v>43.71</v>
      </c>
      <c r="CO39" s="103">
        <v>43.579000000000001</v>
      </c>
      <c r="CP39" s="103">
        <v>43.405000000000001</v>
      </c>
      <c r="CQ39" s="103">
        <v>43.320999999999998</v>
      </c>
      <c r="CR39" s="103">
        <v>43.192</v>
      </c>
      <c r="CS39" s="103">
        <v>43.024000000000001</v>
      </c>
      <c r="CT39" s="103">
        <v>42.829000000000001</v>
      </c>
      <c r="CU39" s="103">
        <v>42.621000000000002</v>
      </c>
      <c r="CV39" s="103">
        <v>42.527000000000001</v>
      </c>
      <c r="CW39" s="103">
        <v>42.421999999999997</v>
      </c>
      <c r="CX39" s="103">
        <v>42.305</v>
      </c>
      <c r="CY39" s="103">
        <v>42.18</v>
      </c>
      <c r="CZ39" s="103">
        <v>42.054000000000002</v>
      </c>
      <c r="DA39" s="1"/>
      <c r="DB39" s="96"/>
      <c r="DC39" s="1"/>
      <c r="DD39" s="1"/>
      <c r="DE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row>
    <row r="40" spans="1:152">
      <c r="A40" s="15" t="s">
        <v>77</v>
      </c>
      <c r="B40" s="7"/>
      <c r="C40" s="14">
        <v>119.236</v>
      </c>
      <c r="D40" s="14">
        <v>121.14700000000001</v>
      </c>
      <c r="E40" s="14">
        <v>122.928</v>
      </c>
      <c r="F40" s="14">
        <v>124.628</v>
      </c>
      <c r="G40" s="14">
        <v>126.235</v>
      </c>
      <c r="H40" s="14">
        <v>127.765</v>
      </c>
      <c r="I40" s="14">
        <v>129.83099999999999</v>
      </c>
      <c r="J40" s="14">
        <v>131.678</v>
      </c>
      <c r="K40" s="14">
        <v>133.435</v>
      </c>
      <c r="L40" s="14">
        <v>135.214</v>
      </c>
      <c r="M40" s="14">
        <v>137.036</v>
      </c>
      <c r="N40" s="14">
        <v>138.92599999999999</v>
      </c>
      <c r="O40" s="14">
        <v>140.90600000000001</v>
      </c>
      <c r="P40" s="14">
        <v>142.76599999999999</v>
      </c>
      <c r="Q40" s="14">
        <v>144.23400000000001</v>
      </c>
      <c r="R40" s="14">
        <v>145.18199999999999</v>
      </c>
      <c r="S40" s="14">
        <v>146.22200000000001</v>
      </c>
      <c r="T40" s="14">
        <v>146.66999999999999</v>
      </c>
      <c r="U40" s="14">
        <v>146.55600000000001</v>
      </c>
      <c r="V40" s="14">
        <v>145.863</v>
      </c>
      <c r="W40" s="14">
        <v>144.56100000000001</v>
      </c>
      <c r="X40" s="14">
        <v>143.071</v>
      </c>
      <c r="Y40" s="14">
        <v>140.74199999999999</v>
      </c>
      <c r="Z40" s="14">
        <v>137.934</v>
      </c>
      <c r="AA40" s="14">
        <v>135.12299999999999</v>
      </c>
      <c r="AB40" s="14">
        <v>132.55699999999999</v>
      </c>
      <c r="AC40" s="14">
        <v>129.58199999999999</v>
      </c>
      <c r="AD40" s="14">
        <v>127.256</v>
      </c>
      <c r="AE40" s="14">
        <v>125.19199999999999</v>
      </c>
      <c r="AF40" s="14">
        <v>122.895</v>
      </c>
      <c r="AG40" s="14">
        <v>120.199</v>
      </c>
      <c r="AH40" s="14">
        <v>118.023</v>
      </c>
      <c r="AI40" s="14">
        <v>115.369</v>
      </c>
      <c r="AJ40" s="14">
        <v>112.47199999999999</v>
      </c>
      <c r="AK40" s="14">
        <v>109.613</v>
      </c>
      <c r="AL40" s="14">
        <v>106.887</v>
      </c>
      <c r="AM40" s="14">
        <v>104.149</v>
      </c>
      <c r="AN40" s="14">
        <v>101.428</v>
      </c>
      <c r="AO40" s="14">
        <v>98.856999999999999</v>
      </c>
      <c r="AP40" s="14">
        <v>96.56</v>
      </c>
      <c r="AQ40" s="14">
        <v>94.590999999999994</v>
      </c>
      <c r="AR40" s="14">
        <v>92.82</v>
      </c>
      <c r="AS40" s="14">
        <v>91.421000000000006</v>
      </c>
      <c r="AT40" s="14">
        <v>90.197999999999993</v>
      </c>
      <c r="AU40" s="14">
        <v>88.900999999999996</v>
      </c>
      <c r="AV40" s="14">
        <v>87.394000000000005</v>
      </c>
      <c r="AW40" s="14">
        <v>85.82</v>
      </c>
      <c r="AX40" s="14">
        <v>84.016999999999996</v>
      </c>
      <c r="AY40" s="14">
        <v>82.073999999999998</v>
      </c>
      <c r="AZ40" s="14">
        <v>80.129000000000005</v>
      </c>
      <c r="BA40" s="14">
        <v>78.248999999999995</v>
      </c>
      <c r="BB40" s="14">
        <v>76.247</v>
      </c>
      <c r="BC40" s="14">
        <v>74.373000000000005</v>
      </c>
      <c r="BD40" s="14">
        <v>72.584000000000003</v>
      </c>
      <c r="BE40" s="14">
        <v>70.805999999999997</v>
      </c>
      <c r="BF40" s="14">
        <v>69.016000000000005</v>
      </c>
      <c r="BG40" s="14">
        <v>67.427000000000007</v>
      </c>
      <c r="BH40" s="14">
        <v>65.77</v>
      </c>
      <c r="BI40" s="14">
        <v>64.105000000000004</v>
      </c>
      <c r="BJ40" s="14">
        <v>62.506</v>
      </c>
      <c r="BK40" s="14">
        <v>61</v>
      </c>
      <c r="BL40" s="14">
        <v>59.481999999999999</v>
      </c>
      <c r="BM40" s="14">
        <v>58.063000000000002</v>
      </c>
      <c r="BN40" s="14">
        <v>56.738</v>
      </c>
      <c r="BO40" s="14">
        <v>55.494</v>
      </c>
      <c r="BP40" s="14">
        <v>54.329000000000001</v>
      </c>
      <c r="BQ40" s="14"/>
      <c r="BR40" s="14">
        <v>53.290999999999997</v>
      </c>
      <c r="BS40" s="14">
        <v>52.335999999999999</v>
      </c>
      <c r="BT40" s="14">
        <v>51.435000000000002</v>
      </c>
      <c r="BU40" s="14">
        <v>50.555999999999997</v>
      </c>
      <c r="BV40" s="14">
        <v>49.674999999999997</v>
      </c>
      <c r="BW40" s="14">
        <v>48.829000000000001</v>
      </c>
      <c r="BX40" s="14">
        <v>47.966999999999999</v>
      </c>
      <c r="BY40" s="14">
        <v>47.116999999999997</v>
      </c>
      <c r="BZ40" s="14">
        <v>46.313000000000002</v>
      </c>
      <c r="CA40" s="14">
        <v>45.573999999999998</v>
      </c>
      <c r="CB40" s="14">
        <v>44.887</v>
      </c>
      <c r="CC40" s="14">
        <v>44.258000000000003</v>
      </c>
      <c r="CD40" s="14">
        <v>43.679000000000002</v>
      </c>
      <c r="CE40" s="14">
        <v>43.137</v>
      </c>
      <c r="CF40" s="14">
        <v>42.625</v>
      </c>
      <c r="CG40" s="14">
        <v>42.167999999999999</v>
      </c>
      <c r="CH40" s="14">
        <v>41.74</v>
      </c>
      <c r="CI40" s="14">
        <v>41.33</v>
      </c>
      <c r="CJ40" s="14">
        <v>40.926000000000002</v>
      </c>
      <c r="CK40" s="14">
        <v>40.518000000000001</v>
      </c>
      <c r="CL40" s="14">
        <v>40.118000000000002</v>
      </c>
      <c r="CM40" s="14">
        <v>39.712000000000003</v>
      </c>
      <c r="CN40" s="14">
        <v>39.316000000000003</v>
      </c>
      <c r="CO40" s="14">
        <v>38.945999999999998</v>
      </c>
      <c r="CP40" s="14">
        <v>38.613999999999997</v>
      </c>
      <c r="CQ40" s="14">
        <v>38.326000000000001</v>
      </c>
      <c r="CR40" s="14">
        <v>38.07</v>
      </c>
      <c r="CS40" s="14">
        <v>37.843000000000004</v>
      </c>
      <c r="CT40" s="14">
        <v>37.642000000000003</v>
      </c>
      <c r="CU40" s="14">
        <v>37.462000000000003</v>
      </c>
      <c r="CV40" s="14">
        <v>37.316000000000003</v>
      </c>
      <c r="CW40" s="14">
        <v>37.188000000000002</v>
      </c>
      <c r="CX40" s="14">
        <v>37.076999999999998</v>
      </c>
      <c r="CY40" s="14">
        <v>36.981000000000002</v>
      </c>
      <c r="CZ40" s="14">
        <v>36.896999999999998</v>
      </c>
      <c r="DA40" s="1"/>
      <c r="DB40" s="96"/>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row>
    <row r="41" spans="1:152">
      <c r="A41" s="13" t="s">
        <v>78</v>
      </c>
      <c r="B41" s="12"/>
      <c r="C41" s="103">
        <v>123.11799999999999</v>
      </c>
      <c r="D41" s="103">
        <v>123.393</v>
      </c>
      <c r="E41" s="103">
        <v>122.723</v>
      </c>
      <c r="F41" s="103">
        <v>122.58199999999999</v>
      </c>
      <c r="G41" s="103">
        <v>123.21899999999999</v>
      </c>
      <c r="H41" s="103">
        <v>124.283</v>
      </c>
      <c r="I41" s="103">
        <v>124.642</v>
      </c>
      <c r="J41" s="103">
        <v>125.83</v>
      </c>
      <c r="K41" s="103">
        <v>127.155</v>
      </c>
      <c r="L41" s="103">
        <v>128.16999999999999</v>
      </c>
      <c r="M41" s="103">
        <v>128.81100000000001</v>
      </c>
      <c r="N41" s="103">
        <v>130.655</v>
      </c>
      <c r="O41" s="103">
        <v>131.71799999999999</v>
      </c>
      <c r="P41" s="103">
        <v>132.16200000000001</v>
      </c>
      <c r="Q41" s="103">
        <v>132.172</v>
      </c>
      <c r="R41" s="103">
        <v>131.77099999999999</v>
      </c>
      <c r="S41" s="103">
        <v>131.209</v>
      </c>
      <c r="T41" s="103">
        <v>130.01599999999999</v>
      </c>
      <c r="U41" s="103">
        <v>128.453</v>
      </c>
      <c r="V41" s="103">
        <v>126.762</v>
      </c>
      <c r="W41" s="103">
        <v>125.05500000000001</v>
      </c>
      <c r="X41" s="103">
        <v>123.38</v>
      </c>
      <c r="Y41" s="103">
        <v>121.67100000000001</v>
      </c>
      <c r="Z41" s="103">
        <v>119.815</v>
      </c>
      <c r="AA41" s="103">
        <v>117.741</v>
      </c>
      <c r="AB41" s="103">
        <v>115.464</v>
      </c>
      <c r="AC41" s="103">
        <v>112.93899999999999</v>
      </c>
      <c r="AD41" s="103">
        <v>110.611</v>
      </c>
      <c r="AE41" s="103">
        <v>108.307</v>
      </c>
      <c r="AF41" s="103">
        <v>105.831</v>
      </c>
      <c r="AG41" s="103">
        <v>103.157</v>
      </c>
      <c r="AH41" s="103">
        <v>101.14100000000001</v>
      </c>
      <c r="AI41" s="103">
        <v>98.754000000000005</v>
      </c>
      <c r="AJ41" s="103">
        <v>96.281999999999996</v>
      </c>
      <c r="AK41" s="103">
        <v>94.04</v>
      </c>
      <c r="AL41" s="103">
        <v>92.141999999999996</v>
      </c>
      <c r="AM41" s="103">
        <v>90.537000000000006</v>
      </c>
      <c r="AN41" s="103">
        <v>89.125</v>
      </c>
      <c r="AO41" s="103">
        <v>87.933999999999997</v>
      </c>
      <c r="AP41" s="103">
        <v>86.953999999999994</v>
      </c>
      <c r="AQ41" s="103">
        <v>86.164000000000001</v>
      </c>
      <c r="AR41" s="103">
        <v>85.483000000000004</v>
      </c>
      <c r="AS41" s="103">
        <v>84.902000000000001</v>
      </c>
      <c r="AT41" s="103">
        <v>84.3</v>
      </c>
      <c r="AU41" s="103">
        <v>83.539000000000001</v>
      </c>
      <c r="AV41" s="103">
        <v>82.546000000000006</v>
      </c>
      <c r="AW41" s="103">
        <v>81.501000000000005</v>
      </c>
      <c r="AX41" s="103">
        <v>80.251000000000005</v>
      </c>
      <c r="AY41" s="103">
        <v>78.787999999999997</v>
      </c>
      <c r="AZ41" s="103">
        <v>77.105000000000004</v>
      </c>
      <c r="BA41" s="103">
        <v>75.215000000000003</v>
      </c>
      <c r="BB41" s="103">
        <v>73.534999999999997</v>
      </c>
      <c r="BC41" s="103">
        <v>71.635000000000005</v>
      </c>
      <c r="BD41" s="103">
        <v>69.605000000000004</v>
      </c>
      <c r="BE41" s="103">
        <v>67.575000000000003</v>
      </c>
      <c r="BF41" s="103">
        <v>65.620999999999995</v>
      </c>
      <c r="BG41" s="103">
        <v>63.701000000000001</v>
      </c>
      <c r="BH41" s="103">
        <v>61.954000000000001</v>
      </c>
      <c r="BI41" s="103">
        <v>60.323</v>
      </c>
      <c r="BJ41" s="103">
        <v>58.713000000000001</v>
      </c>
      <c r="BK41" s="103">
        <v>57.091999999999999</v>
      </c>
      <c r="BL41" s="103">
        <v>55.795999999999999</v>
      </c>
      <c r="BM41" s="103">
        <v>54.418999999999997</v>
      </c>
      <c r="BN41" s="103">
        <v>53.027999999999999</v>
      </c>
      <c r="BO41" s="103">
        <v>51.712000000000003</v>
      </c>
      <c r="BP41" s="103">
        <v>50.503999999999998</v>
      </c>
      <c r="BQ41" s="103"/>
      <c r="BR41" s="103">
        <v>49.313000000000002</v>
      </c>
      <c r="BS41" s="103">
        <v>48.234999999999999</v>
      </c>
      <c r="BT41" s="103">
        <v>47.265999999999998</v>
      </c>
      <c r="BU41" s="103">
        <v>46.389000000000003</v>
      </c>
      <c r="BV41" s="103">
        <v>45.597999999999999</v>
      </c>
      <c r="BW41" s="103">
        <v>44.984000000000002</v>
      </c>
      <c r="BX41" s="103">
        <v>44.442999999999998</v>
      </c>
      <c r="BY41" s="103">
        <v>43.951999999999998</v>
      </c>
      <c r="BZ41" s="103">
        <v>43.484000000000002</v>
      </c>
      <c r="CA41" s="103">
        <v>43.018999999999998</v>
      </c>
      <c r="CB41" s="103">
        <v>42.567999999999998</v>
      </c>
      <c r="CC41" s="103">
        <v>42.116</v>
      </c>
      <c r="CD41" s="103">
        <v>41.664999999999999</v>
      </c>
      <c r="CE41" s="103">
        <v>41.218000000000004</v>
      </c>
      <c r="CF41" s="103">
        <v>40.781999999999996</v>
      </c>
      <c r="CG41" s="103">
        <v>40.398000000000003</v>
      </c>
      <c r="CH41" s="103">
        <v>40.017000000000003</v>
      </c>
      <c r="CI41" s="103">
        <v>39.636000000000003</v>
      </c>
      <c r="CJ41" s="103">
        <v>39.247</v>
      </c>
      <c r="CK41" s="103">
        <v>38.847000000000001</v>
      </c>
      <c r="CL41" s="103">
        <v>38.466000000000001</v>
      </c>
      <c r="CM41" s="103">
        <v>38.072000000000003</v>
      </c>
      <c r="CN41" s="103">
        <v>37.680999999999997</v>
      </c>
      <c r="CO41" s="103">
        <v>37.313000000000002</v>
      </c>
      <c r="CP41" s="103">
        <v>36.981000000000002</v>
      </c>
      <c r="CQ41" s="103">
        <v>36.71</v>
      </c>
      <c r="CR41" s="103">
        <v>36.472999999999999</v>
      </c>
      <c r="CS41" s="103">
        <v>36.267000000000003</v>
      </c>
      <c r="CT41" s="103">
        <v>36.088000000000001</v>
      </c>
      <c r="CU41" s="103">
        <v>35.932000000000002</v>
      </c>
      <c r="CV41" s="103">
        <v>35.835999999999999</v>
      </c>
      <c r="CW41" s="103">
        <v>35.756999999999998</v>
      </c>
      <c r="CX41" s="103">
        <v>35.698</v>
      </c>
      <c r="CY41" s="103">
        <v>35.658000000000001</v>
      </c>
      <c r="CZ41" s="103">
        <v>35.637999999999998</v>
      </c>
      <c r="DA41" s="1"/>
      <c r="DB41" s="96"/>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row>
    <row r="42" spans="1:152">
      <c r="A42" s="15" t="s">
        <v>6</v>
      </c>
      <c r="B42" s="7"/>
      <c r="C42" s="14">
        <v>63.396999999999998</v>
      </c>
      <c r="D42" s="14">
        <v>62.497</v>
      </c>
      <c r="E42" s="14">
        <v>61.286999999999999</v>
      </c>
      <c r="F42" s="14">
        <v>60.210999999999999</v>
      </c>
      <c r="G42" s="14">
        <v>59.414000000000001</v>
      </c>
      <c r="H42" s="14">
        <v>58.851999999999997</v>
      </c>
      <c r="I42" s="14">
        <v>58.136000000000003</v>
      </c>
      <c r="J42" s="14">
        <v>57.773000000000003</v>
      </c>
      <c r="K42" s="14">
        <v>57.572000000000003</v>
      </c>
      <c r="L42" s="14">
        <v>57.366</v>
      </c>
      <c r="M42" s="14">
        <v>57.093000000000004</v>
      </c>
      <c r="N42" s="14">
        <v>56.954000000000001</v>
      </c>
      <c r="O42" s="14">
        <v>56.765999999999998</v>
      </c>
      <c r="P42" s="14">
        <v>56.49</v>
      </c>
      <c r="Q42" s="14">
        <v>56.098999999999997</v>
      </c>
      <c r="R42" s="14">
        <v>55.569000000000003</v>
      </c>
      <c r="S42" s="14">
        <v>55.011000000000003</v>
      </c>
      <c r="T42" s="14">
        <v>54.277000000000001</v>
      </c>
      <c r="U42" s="14">
        <v>53.442</v>
      </c>
      <c r="V42" s="14">
        <v>52.621000000000002</v>
      </c>
      <c r="W42" s="14">
        <v>51.905000000000001</v>
      </c>
      <c r="X42" s="14">
        <v>51.401000000000003</v>
      </c>
      <c r="Y42" s="14">
        <v>50.968000000000004</v>
      </c>
      <c r="Z42" s="14">
        <v>50.612000000000002</v>
      </c>
      <c r="AA42" s="14">
        <v>50.313000000000002</v>
      </c>
      <c r="AB42" s="14">
        <v>50.045999999999999</v>
      </c>
      <c r="AC42" s="14">
        <v>49.966000000000001</v>
      </c>
      <c r="AD42" s="14">
        <v>49.91</v>
      </c>
      <c r="AE42" s="14">
        <v>49.85</v>
      </c>
      <c r="AF42" s="14">
        <v>49.72</v>
      </c>
      <c r="AG42" s="14">
        <v>49.472000000000001</v>
      </c>
      <c r="AH42" s="14">
        <v>49.188000000000002</v>
      </c>
      <c r="AI42" s="14">
        <v>48.704999999999998</v>
      </c>
      <c r="AJ42" s="14">
        <v>48.15</v>
      </c>
      <c r="AK42" s="14">
        <v>47.692999999999998</v>
      </c>
      <c r="AL42" s="14">
        <v>47.411000000000001</v>
      </c>
      <c r="AM42" s="14">
        <v>47.079000000000001</v>
      </c>
      <c r="AN42" s="14">
        <v>47.027999999999999</v>
      </c>
      <c r="AO42" s="14">
        <v>47.091000000000001</v>
      </c>
      <c r="AP42" s="14">
        <v>47.003999999999998</v>
      </c>
      <c r="AQ42" s="14">
        <v>46.610999999999997</v>
      </c>
      <c r="AR42" s="14">
        <v>46.247999999999998</v>
      </c>
      <c r="AS42" s="14">
        <v>45.509</v>
      </c>
      <c r="AT42" s="14">
        <v>44.506</v>
      </c>
      <c r="AU42" s="14">
        <v>43.424999999999997</v>
      </c>
      <c r="AV42" s="14">
        <v>42.365000000000002</v>
      </c>
      <c r="AW42" s="14">
        <v>41.225999999999999</v>
      </c>
      <c r="AX42" s="14">
        <v>40.085000000000001</v>
      </c>
      <c r="AY42" s="14">
        <v>38.960999999999999</v>
      </c>
      <c r="AZ42" s="14">
        <v>37.854999999999997</v>
      </c>
      <c r="BA42" s="14">
        <v>36.79</v>
      </c>
      <c r="BB42" s="14">
        <v>35.709000000000003</v>
      </c>
      <c r="BC42" s="14">
        <v>34.798000000000002</v>
      </c>
      <c r="BD42" s="14">
        <v>33.988999999999997</v>
      </c>
      <c r="BE42" s="14">
        <v>33.19</v>
      </c>
      <c r="BF42" s="14">
        <v>32.353999999999999</v>
      </c>
      <c r="BG42" s="14">
        <v>31.803999999999998</v>
      </c>
      <c r="BH42" s="14">
        <v>31.143000000000001</v>
      </c>
      <c r="BI42" s="14">
        <v>30.466999999999999</v>
      </c>
      <c r="BJ42" s="14">
        <v>29.905999999999999</v>
      </c>
      <c r="BK42" s="14">
        <v>29.521999999999998</v>
      </c>
      <c r="BL42" s="14">
        <v>29.346</v>
      </c>
      <c r="BM42" s="14">
        <v>29.228999999999999</v>
      </c>
      <c r="BN42" s="14">
        <v>29.212</v>
      </c>
      <c r="BO42" s="14">
        <v>29.332000000000001</v>
      </c>
      <c r="BP42" s="14">
        <v>29.6</v>
      </c>
      <c r="BQ42" s="14"/>
      <c r="BR42" s="14">
        <v>29.834</v>
      </c>
      <c r="BS42" s="14">
        <v>30.315999999999999</v>
      </c>
      <c r="BT42" s="14">
        <v>30.94</v>
      </c>
      <c r="BU42" s="14">
        <v>31.55</v>
      </c>
      <c r="BV42" s="14">
        <v>32.058</v>
      </c>
      <c r="BW42" s="14">
        <v>32.625</v>
      </c>
      <c r="BX42" s="14">
        <v>33.063000000000002</v>
      </c>
      <c r="BY42" s="14">
        <v>33.378999999999998</v>
      </c>
      <c r="BZ42" s="14">
        <v>33.607999999999997</v>
      </c>
      <c r="CA42" s="14">
        <v>33.762999999999998</v>
      </c>
      <c r="CB42" s="14">
        <v>33.816000000000003</v>
      </c>
      <c r="CC42" s="14">
        <v>33.753999999999998</v>
      </c>
      <c r="CD42" s="14">
        <v>33.618000000000002</v>
      </c>
      <c r="CE42" s="14">
        <v>33.46</v>
      </c>
      <c r="CF42" s="14">
        <v>33.317</v>
      </c>
      <c r="CG42" s="14">
        <v>33.195</v>
      </c>
      <c r="CH42" s="14">
        <v>33.104999999999997</v>
      </c>
      <c r="CI42" s="14">
        <v>33.045000000000002</v>
      </c>
      <c r="CJ42" s="14">
        <v>33.005000000000003</v>
      </c>
      <c r="CK42" s="14">
        <v>32.981999999999999</v>
      </c>
      <c r="CL42" s="14">
        <v>33.003999999999998</v>
      </c>
      <c r="CM42" s="14">
        <v>33.061</v>
      </c>
      <c r="CN42" s="14">
        <v>33.152000000000001</v>
      </c>
      <c r="CO42" s="14">
        <v>33.276000000000003</v>
      </c>
      <c r="CP42" s="14">
        <v>33.43</v>
      </c>
      <c r="CQ42" s="14">
        <v>33.664999999999999</v>
      </c>
      <c r="CR42" s="14">
        <v>33.915999999999997</v>
      </c>
      <c r="CS42" s="14">
        <v>34.189</v>
      </c>
      <c r="CT42" s="14">
        <v>34.484999999999999</v>
      </c>
      <c r="CU42" s="14">
        <v>34.799999999999997</v>
      </c>
      <c r="CV42" s="14">
        <v>35.125</v>
      </c>
      <c r="CW42" s="14">
        <v>35.445999999999998</v>
      </c>
      <c r="CX42" s="14">
        <v>35.78</v>
      </c>
      <c r="CY42" s="14">
        <v>36.155000000000001</v>
      </c>
      <c r="CZ42" s="14">
        <v>36.582000000000001</v>
      </c>
      <c r="DA42" s="1"/>
      <c r="DB42" s="96"/>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row>
    <row r="43" spans="1:152">
      <c r="A43" s="18" t="s">
        <v>75</v>
      </c>
      <c r="B43" s="17"/>
      <c r="C43" s="16">
        <v>64.951999999999998</v>
      </c>
      <c r="D43" s="16">
        <v>64.561999999999998</v>
      </c>
      <c r="E43" s="16">
        <v>63.561999999999998</v>
      </c>
      <c r="F43" s="16">
        <v>62.668999999999997</v>
      </c>
      <c r="G43" s="16">
        <v>62.008000000000003</v>
      </c>
      <c r="H43" s="16">
        <v>61.46</v>
      </c>
      <c r="I43" s="16">
        <v>60.597999999999999</v>
      </c>
      <c r="J43" s="16">
        <v>60.000999999999998</v>
      </c>
      <c r="K43" s="16">
        <v>59.567</v>
      </c>
      <c r="L43" s="16">
        <v>59.27</v>
      </c>
      <c r="M43" s="16">
        <v>59.122</v>
      </c>
      <c r="N43" s="16">
        <v>59.161000000000001</v>
      </c>
      <c r="O43" s="16">
        <v>59.472000000000001</v>
      </c>
      <c r="P43" s="16">
        <v>59.841000000000001</v>
      </c>
      <c r="Q43" s="16">
        <v>59.991999999999997</v>
      </c>
      <c r="R43" s="16">
        <v>59.746000000000002</v>
      </c>
      <c r="S43" s="16">
        <v>59.375999999999998</v>
      </c>
      <c r="T43" s="16">
        <v>58.527999999999999</v>
      </c>
      <c r="U43" s="16">
        <v>57.372999999999998</v>
      </c>
      <c r="V43" s="16">
        <v>56.179000000000002</v>
      </c>
      <c r="W43" s="16">
        <v>55.106000000000002</v>
      </c>
      <c r="X43" s="16">
        <v>54.051000000000002</v>
      </c>
      <c r="Y43" s="16">
        <v>53.177999999999997</v>
      </c>
      <c r="Z43" s="16">
        <v>52.433999999999997</v>
      </c>
      <c r="AA43" s="16">
        <v>51.709000000000003</v>
      </c>
      <c r="AB43" s="16">
        <v>50.954999999999998</v>
      </c>
      <c r="AC43" s="16">
        <v>50.424999999999997</v>
      </c>
      <c r="AD43" s="16">
        <v>49.767000000000003</v>
      </c>
      <c r="AE43" s="16">
        <v>49.046999999999997</v>
      </c>
      <c r="AF43" s="16">
        <v>48.354999999999997</v>
      </c>
      <c r="AG43" s="16">
        <v>47.723999999999997</v>
      </c>
      <c r="AH43" s="16">
        <v>46.975999999999999</v>
      </c>
      <c r="AI43" s="16">
        <v>46.313000000000002</v>
      </c>
      <c r="AJ43" s="16">
        <v>45.73</v>
      </c>
      <c r="AK43" s="16">
        <v>45.203000000000003</v>
      </c>
      <c r="AL43" s="16">
        <v>44.725000000000001</v>
      </c>
      <c r="AM43" s="16">
        <v>44.511000000000003</v>
      </c>
      <c r="AN43" s="16">
        <v>44.31</v>
      </c>
      <c r="AO43" s="16">
        <v>44.093000000000004</v>
      </c>
      <c r="AP43" s="16">
        <v>43.820999999999998</v>
      </c>
      <c r="AQ43" s="16">
        <v>43.445</v>
      </c>
      <c r="AR43" s="16">
        <v>43.02</v>
      </c>
      <c r="AS43" s="16">
        <v>42.573</v>
      </c>
      <c r="AT43" s="16">
        <v>42.128</v>
      </c>
      <c r="AU43" s="16">
        <v>41.747999999999998</v>
      </c>
      <c r="AV43" s="16">
        <v>41.478999999999999</v>
      </c>
      <c r="AW43" s="16">
        <v>41.011000000000003</v>
      </c>
      <c r="AX43" s="16">
        <v>40.743000000000002</v>
      </c>
      <c r="AY43" s="16">
        <v>40.591999999999999</v>
      </c>
      <c r="AZ43" s="16">
        <v>40.393000000000001</v>
      </c>
      <c r="BA43" s="16">
        <v>40.045000000000002</v>
      </c>
      <c r="BB43" s="16">
        <v>39.786999999999999</v>
      </c>
      <c r="BC43" s="16">
        <v>39.128999999999998</v>
      </c>
      <c r="BD43" s="16">
        <v>38.238</v>
      </c>
      <c r="BE43" s="16">
        <v>37.369999999999997</v>
      </c>
      <c r="BF43" s="16">
        <v>36.661999999999999</v>
      </c>
      <c r="BG43" s="16">
        <v>35.707000000000001</v>
      </c>
      <c r="BH43" s="16">
        <v>35.103999999999999</v>
      </c>
      <c r="BI43" s="16">
        <v>34.76</v>
      </c>
      <c r="BJ43" s="16">
        <v>34.493000000000002</v>
      </c>
      <c r="BK43" s="16">
        <v>34.216000000000001</v>
      </c>
      <c r="BL43" s="16">
        <v>34.311</v>
      </c>
      <c r="BM43" s="16">
        <v>34.258000000000003</v>
      </c>
      <c r="BN43" s="16">
        <v>34.11</v>
      </c>
      <c r="BO43" s="16">
        <v>33.975000000000001</v>
      </c>
      <c r="BP43" s="16">
        <v>33.880000000000003</v>
      </c>
      <c r="BQ43" s="16"/>
      <c r="BR43" s="16">
        <v>33.575000000000003</v>
      </c>
      <c r="BS43" s="16">
        <v>33.351999999999997</v>
      </c>
      <c r="BT43" s="16">
        <v>33.204000000000001</v>
      </c>
      <c r="BU43" s="16">
        <v>33.104999999999997</v>
      </c>
      <c r="BV43" s="16">
        <v>33.06</v>
      </c>
      <c r="BW43" s="16">
        <v>33.124000000000002</v>
      </c>
      <c r="BX43" s="16">
        <v>33.26</v>
      </c>
      <c r="BY43" s="16">
        <v>33.417999999999999</v>
      </c>
      <c r="BZ43" s="16">
        <v>33.537999999999997</v>
      </c>
      <c r="CA43" s="16">
        <v>33.573999999999998</v>
      </c>
      <c r="CB43" s="16">
        <v>33.548999999999999</v>
      </c>
      <c r="CC43" s="16">
        <v>33.415999999999997</v>
      </c>
      <c r="CD43" s="16">
        <v>33.209000000000003</v>
      </c>
      <c r="CE43" s="16">
        <v>32.975000000000001</v>
      </c>
      <c r="CF43" s="16">
        <v>32.75</v>
      </c>
      <c r="CG43" s="16">
        <v>32.552999999999997</v>
      </c>
      <c r="CH43" s="16">
        <v>32.347000000000001</v>
      </c>
      <c r="CI43" s="16">
        <v>32.151000000000003</v>
      </c>
      <c r="CJ43" s="16">
        <v>31.988</v>
      </c>
      <c r="CK43" s="16">
        <v>31.867999999999999</v>
      </c>
      <c r="CL43" s="16">
        <v>31.811</v>
      </c>
      <c r="CM43" s="16">
        <v>31.808</v>
      </c>
      <c r="CN43" s="16">
        <v>31.850999999999999</v>
      </c>
      <c r="CO43" s="16">
        <v>31.922999999999998</v>
      </c>
      <c r="CP43" s="16">
        <v>32.015000000000001</v>
      </c>
      <c r="CQ43" s="16">
        <v>32.161999999999999</v>
      </c>
      <c r="CR43" s="16">
        <v>32.326000000000001</v>
      </c>
      <c r="CS43" s="16">
        <v>32.508000000000003</v>
      </c>
      <c r="CT43" s="16">
        <v>32.706000000000003</v>
      </c>
      <c r="CU43" s="16">
        <v>32.917000000000002</v>
      </c>
      <c r="CV43" s="16">
        <v>33.161999999999999</v>
      </c>
      <c r="CW43" s="16">
        <v>33.402999999999999</v>
      </c>
      <c r="CX43" s="16">
        <v>33.643000000000001</v>
      </c>
      <c r="CY43" s="16">
        <v>33.883000000000003</v>
      </c>
      <c r="CZ43" s="16">
        <v>34.121000000000002</v>
      </c>
      <c r="DA43" s="1"/>
      <c r="DB43" s="96"/>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row>
    <row r="44" spans="1:152">
      <c r="A44" s="15" t="s">
        <v>4</v>
      </c>
      <c r="B44" s="7"/>
      <c r="C44" s="14">
        <v>68.575999999999993</v>
      </c>
      <c r="D44" s="14">
        <v>67.593000000000004</v>
      </c>
      <c r="E44" s="14">
        <v>67.012</v>
      </c>
      <c r="F44" s="14">
        <v>66.447000000000003</v>
      </c>
      <c r="G44" s="14">
        <v>65.756</v>
      </c>
      <c r="H44" s="14">
        <v>64.936999999999998</v>
      </c>
      <c r="I44" s="14">
        <v>64.775999999999996</v>
      </c>
      <c r="J44" s="14">
        <v>64.328999999999994</v>
      </c>
      <c r="K44" s="14">
        <v>63.771999999999998</v>
      </c>
      <c r="L44" s="14">
        <v>63.264000000000003</v>
      </c>
      <c r="M44" s="14">
        <v>62.9</v>
      </c>
      <c r="N44" s="14">
        <v>62.621000000000002</v>
      </c>
      <c r="O44" s="14">
        <v>62.268000000000001</v>
      </c>
      <c r="P44" s="14">
        <v>62.02</v>
      </c>
      <c r="Q44" s="14">
        <v>61.933999999999997</v>
      </c>
      <c r="R44" s="14">
        <v>61.963999999999999</v>
      </c>
      <c r="S44" s="14">
        <v>61.991</v>
      </c>
      <c r="T44" s="14">
        <v>62.128</v>
      </c>
      <c r="U44" s="14">
        <v>62.317999999999998</v>
      </c>
      <c r="V44" s="14">
        <v>62.536000000000001</v>
      </c>
      <c r="W44" s="14">
        <v>62.777999999999999</v>
      </c>
      <c r="X44" s="14">
        <v>62.75</v>
      </c>
      <c r="Y44" s="14">
        <v>62.761000000000003</v>
      </c>
      <c r="Z44" s="14">
        <v>62.66</v>
      </c>
      <c r="AA44" s="14">
        <v>62.250999999999998</v>
      </c>
      <c r="AB44" s="14">
        <v>61.457999999999998</v>
      </c>
      <c r="AC44" s="14">
        <v>60.826000000000001</v>
      </c>
      <c r="AD44" s="14">
        <v>59.776000000000003</v>
      </c>
      <c r="AE44" s="14">
        <v>58.488999999999997</v>
      </c>
      <c r="AF44" s="14">
        <v>57.201999999999998</v>
      </c>
      <c r="AG44" s="14">
        <v>56.036999999999999</v>
      </c>
      <c r="AH44" s="14">
        <v>54.908999999999999</v>
      </c>
      <c r="AI44" s="14">
        <v>53.912999999999997</v>
      </c>
      <c r="AJ44" s="14">
        <v>53.040999999999997</v>
      </c>
      <c r="AK44" s="14">
        <v>52.27</v>
      </c>
      <c r="AL44" s="14">
        <v>51.62</v>
      </c>
      <c r="AM44" s="14">
        <v>51.363999999999997</v>
      </c>
      <c r="AN44" s="14">
        <v>51.2</v>
      </c>
      <c r="AO44" s="14">
        <v>51.103000000000002</v>
      </c>
      <c r="AP44" s="14">
        <v>51.003</v>
      </c>
      <c r="AQ44" s="14">
        <v>50.808</v>
      </c>
      <c r="AR44" s="14">
        <v>50.618000000000002</v>
      </c>
      <c r="AS44" s="14">
        <v>50.284999999999997</v>
      </c>
      <c r="AT44" s="14">
        <v>49.834000000000003</v>
      </c>
      <c r="AU44" s="14">
        <v>49.322000000000003</v>
      </c>
      <c r="AV44" s="14">
        <v>48.801000000000002</v>
      </c>
      <c r="AW44" s="14">
        <v>48.335000000000001</v>
      </c>
      <c r="AX44" s="14">
        <v>47.973999999999997</v>
      </c>
      <c r="AY44" s="14">
        <v>47.674999999999997</v>
      </c>
      <c r="AZ44" s="14">
        <v>47.348999999999997</v>
      </c>
      <c r="BA44" s="14">
        <v>46.918999999999997</v>
      </c>
      <c r="BB44" s="14">
        <v>45.81</v>
      </c>
      <c r="BC44" s="14">
        <v>44.703000000000003</v>
      </c>
      <c r="BD44" s="14">
        <v>43.564999999999998</v>
      </c>
      <c r="BE44" s="14">
        <v>42.378999999999998</v>
      </c>
      <c r="BF44" s="14">
        <v>41.16</v>
      </c>
      <c r="BG44" s="14">
        <v>40.078000000000003</v>
      </c>
      <c r="BH44" s="14">
        <v>39.018999999999998</v>
      </c>
      <c r="BI44" s="14">
        <v>38.018000000000001</v>
      </c>
      <c r="BJ44" s="14">
        <v>37.1</v>
      </c>
      <c r="BK44" s="14">
        <v>36.256</v>
      </c>
      <c r="BL44" s="14">
        <v>35.548000000000002</v>
      </c>
      <c r="BM44" s="14">
        <v>34.832999999999998</v>
      </c>
      <c r="BN44" s="14">
        <v>34.185000000000002</v>
      </c>
      <c r="BO44" s="14">
        <v>33.701999999999998</v>
      </c>
      <c r="BP44" s="14">
        <v>33.445999999999998</v>
      </c>
      <c r="BQ44" s="14"/>
      <c r="BR44" s="14">
        <v>33.124000000000002</v>
      </c>
      <c r="BS44" s="14">
        <v>32.929000000000002</v>
      </c>
      <c r="BT44" s="14">
        <v>32.9</v>
      </c>
      <c r="BU44" s="14">
        <v>33.054000000000002</v>
      </c>
      <c r="BV44" s="14">
        <v>33.386000000000003</v>
      </c>
      <c r="BW44" s="14">
        <v>33.761000000000003</v>
      </c>
      <c r="BX44" s="14">
        <v>34.353999999999999</v>
      </c>
      <c r="BY44" s="14">
        <v>35.084000000000003</v>
      </c>
      <c r="BZ44" s="14">
        <v>35.826999999999998</v>
      </c>
      <c r="CA44" s="14">
        <v>36.511000000000003</v>
      </c>
      <c r="CB44" s="14">
        <v>37.247999999999998</v>
      </c>
      <c r="CC44" s="14">
        <v>37.884999999999998</v>
      </c>
      <c r="CD44" s="14">
        <v>38.417000000000002</v>
      </c>
      <c r="CE44" s="14">
        <v>38.862000000000002</v>
      </c>
      <c r="CF44" s="14">
        <v>39.213999999999999</v>
      </c>
      <c r="CG44" s="14">
        <v>39.402999999999999</v>
      </c>
      <c r="CH44" s="14">
        <v>39.478000000000002</v>
      </c>
      <c r="CI44" s="14">
        <v>39.460999999999999</v>
      </c>
      <c r="CJ44" s="14">
        <v>39.390999999999998</v>
      </c>
      <c r="CK44" s="14">
        <v>39.301000000000002</v>
      </c>
      <c r="CL44" s="14">
        <v>39.194000000000003</v>
      </c>
      <c r="CM44" s="14">
        <v>39.098999999999997</v>
      </c>
      <c r="CN44" s="14">
        <v>38.993000000000002</v>
      </c>
      <c r="CO44" s="14">
        <v>38.844000000000001</v>
      </c>
      <c r="CP44" s="14">
        <v>38.639000000000003</v>
      </c>
      <c r="CQ44" s="14">
        <v>38.442</v>
      </c>
      <c r="CR44" s="14">
        <v>38.200000000000003</v>
      </c>
      <c r="CS44" s="14">
        <v>37.947000000000003</v>
      </c>
      <c r="CT44" s="14">
        <v>37.722000000000001</v>
      </c>
      <c r="CU44" s="14">
        <v>37.549999999999997</v>
      </c>
      <c r="CV44" s="14">
        <v>37.46</v>
      </c>
      <c r="CW44" s="14">
        <v>37.402000000000001</v>
      </c>
      <c r="CX44" s="14">
        <v>37.402999999999999</v>
      </c>
      <c r="CY44" s="14">
        <v>37.481999999999999</v>
      </c>
      <c r="CZ44" s="14">
        <v>37.646000000000001</v>
      </c>
      <c r="DA44" s="1"/>
      <c r="DB44" s="96"/>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row>
    <row r="45" spans="1:152">
      <c r="A45" s="18" t="s">
        <v>3</v>
      </c>
      <c r="B45" s="17"/>
      <c r="C45" s="16">
        <v>87.26</v>
      </c>
      <c r="D45" s="16">
        <v>90.613</v>
      </c>
      <c r="E45" s="16">
        <v>92.414000000000001</v>
      </c>
      <c r="F45" s="16">
        <v>94.978999999999999</v>
      </c>
      <c r="G45" s="16">
        <v>98.658000000000001</v>
      </c>
      <c r="H45" s="16">
        <v>102.896</v>
      </c>
      <c r="I45" s="16">
        <v>99.534000000000006</v>
      </c>
      <c r="J45" s="16">
        <v>97.680999999999997</v>
      </c>
      <c r="K45" s="16">
        <v>96.765000000000001</v>
      </c>
      <c r="L45" s="16">
        <v>96.626000000000005</v>
      </c>
      <c r="M45" s="16">
        <v>97.304000000000002</v>
      </c>
      <c r="N45" s="16">
        <v>97.600999999999999</v>
      </c>
      <c r="O45" s="16">
        <v>98.031999999999996</v>
      </c>
      <c r="P45" s="16">
        <v>97.423000000000002</v>
      </c>
      <c r="Q45" s="16">
        <v>95.191000000000003</v>
      </c>
      <c r="R45" s="16">
        <v>91.480999999999995</v>
      </c>
      <c r="S45" s="16">
        <v>88.024000000000001</v>
      </c>
      <c r="T45" s="16">
        <v>83.763000000000005</v>
      </c>
      <c r="U45" s="16">
        <v>79.27</v>
      </c>
      <c r="V45" s="16">
        <v>75.221999999999994</v>
      </c>
      <c r="W45" s="16">
        <v>71.917000000000002</v>
      </c>
      <c r="X45" s="16">
        <v>68.168999999999997</v>
      </c>
      <c r="Y45" s="16">
        <v>65.597999999999999</v>
      </c>
      <c r="Z45" s="16">
        <v>63.881999999999998</v>
      </c>
      <c r="AA45" s="16">
        <v>62.499000000000002</v>
      </c>
      <c r="AB45" s="16">
        <v>61.188000000000002</v>
      </c>
      <c r="AC45" s="16">
        <v>60.432000000000002</v>
      </c>
      <c r="AD45" s="16">
        <v>59.451000000000001</v>
      </c>
      <c r="AE45" s="16">
        <v>58.399000000000001</v>
      </c>
      <c r="AF45" s="16">
        <v>57.463000000000001</v>
      </c>
      <c r="AG45" s="16">
        <v>56.655999999999999</v>
      </c>
      <c r="AH45" s="16">
        <v>55.651000000000003</v>
      </c>
      <c r="AI45" s="16">
        <v>54.539000000000001</v>
      </c>
      <c r="AJ45" s="16">
        <v>53.581000000000003</v>
      </c>
      <c r="AK45" s="16">
        <v>52.933999999999997</v>
      </c>
      <c r="AL45" s="16">
        <v>52.604999999999997</v>
      </c>
      <c r="AM45" s="16">
        <v>52.420999999999999</v>
      </c>
      <c r="AN45" s="16">
        <v>52.456000000000003</v>
      </c>
      <c r="AO45" s="16">
        <v>52.582000000000001</v>
      </c>
      <c r="AP45" s="16">
        <v>52.619</v>
      </c>
      <c r="AQ45" s="16">
        <v>52.460999999999999</v>
      </c>
      <c r="AR45" s="16">
        <v>52.298000000000002</v>
      </c>
      <c r="AS45" s="16">
        <v>51.93</v>
      </c>
      <c r="AT45" s="16">
        <v>51.396000000000001</v>
      </c>
      <c r="AU45" s="16">
        <v>50.774999999999999</v>
      </c>
      <c r="AV45" s="16">
        <v>50.116999999999997</v>
      </c>
      <c r="AW45" s="16">
        <v>49.152000000000001</v>
      </c>
      <c r="AX45" s="16">
        <v>48.162999999999997</v>
      </c>
      <c r="AY45" s="16">
        <v>47.170999999999999</v>
      </c>
      <c r="AZ45" s="16">
        <v>46.137999999999998</v>
      </c>
      <c r="BA45" s="16">
        <v>45.029000000000003</v>
      </c>
      <c r="BB45" s="16">
        <v>44.219000000000001</v>
      </c>
      <c r="BC45" s="16">
        <v>43.262</v>
      </c>
      <c r="BD45" s="16">
        <v>42.218000000000004</v>
      </c>
      <c r="BE45" s="16">
        <v>41.186999999999998</v>
      </c>
      <c r="BF45" s="16">
        <v>40.229999999999997</v>
      </c>
      <c r="BG45" s="16">
        <v>38.829000000000001</v>
      </c>
      <c r="BH45" s="16">
        <v>37.563000000000002</v>
      </c>
      <c r="BI45" s="16">
        <v>36.414999999999999</v>
      </c>
      <c r="BJ45" s="16">
        <v>35.345999999999997</v>
      </c>
      <c r="BK45" s="16">
        <v>34.350999999999999</v>
      </c>
      <c r="BL45" s="16">
        <v>33.981000000000002</v>
      </c>
      <c r="BM45" s="16">
        <v>33.613999999999997</v>
      </c>
      <c r="BN45" s="16">
        <v>33.243000000000002</v>
      </c>
      <c r="BO45" s="16">
        <v>32.883000000000003</v>
      </c>
      <c r="BP45" s="16">
        <v>32.540999999999997</v>
      </c>
      <c r="BQ45" s="16"/>
      <c r="BR45" s="16">
        <v>32.381</v>
      </c>
      <c r="BS45" s="16">
        <v>32.247999999999998</v>
      </c>
      <c r="BT45" s="16">
        <v>32.167999999999999</v>
      </c>
      <c r="BU45" s="16">
        <v>32.167000000000002</v>
      </c>
      <c r="BV45" s="16">
        <v>32.264000000000003</v>
      </c>
      <c r="BW45" s="16">
        <v>32.478000000000002</v>
      </c>
      <c r="BX45" s="16">
        <v>32.807000000000002</v>
      </c>
      <c r="BY45" s="16">
        <v>33.197000000000003</v>
      </c>
      <c r="BZ45" s="16">
        <v>33.567999999999998</v>
      </c>
      <c r="CA45" s="16">
        <v>33.875999999999998</v>
      </c>
      <c r="CB45" s="16">
        <v>34.234999999999999</v>
      </c>
      <c r="CC45" s="16">
        <v>34.527000000000001</v>
      </c>
      <c r="CD45" s="16">
        <v>34.735999999999997</v>
      </c>
      <c r="CE45" s="16">
        <v>34.865000000000002</v>
      </c>
      <c r="CF45" s="16">
        <v>34.908999999999999</v>
      </c>
      <c r="CG45" s="16">
        <v>34.902000000000001</v>
      </c>
      <c r="CH45" s="16">
        <v>34.808999999999997</v>
      </c>
      <c r="CI45" s="16">
        <v>34.645000000000003</v>
      </c>
      <c r="CJ45" s="16">
        <v>34.453000000000003</v>
      </c>
      <c r="CK45" s="16">
        <v>34.255000000000003</v>
      </c>
      <c r="CL45" s="16">
        <v>34.094999999999999</v>
      </c>
      <c r="CM45" s="16">
        <v>33.941000000000003</v>
      </c>
      <c r="CN45" s="16">
        <v>33.786000000000001</v>
      </c>
      <c r="CO45" s="16">
        <v>33.628</v>
      </c>
      <c r="CP45" s="16">
        <v>33.465000000000003</v>
      </c>
      <c r="CQ45" s="16">
        <v>33.368000000000002</v>
      </c>
      <c r="CR45" s="16">
        <v>33.277000000000001</v>
      </c>
      <c r="CS45" s="16">
        <v>33.195999999999998</v>
      </c>
      <c r="CT45" s="16">
        <v>33.130000000000003</v>
      </c>
      <c r="CU45" s="16">
        <v>33.088000000000001</v>
      </c>
      <c r="CV45" s="16">
        <v>33.139000000000003</v>
      </c>
      <c r="CW45" s="16">
        <v>33.204999999999998</v>
      </c>
      <c r="CX45" s="16">
        <v>33.295000000000002</v>
      </c>
      <c r="CY45" s="16">
        <v>33.421999999999997</v>
      </c>
      <c r="CZ45" s="16">
        <v>33.588999999999999</v>
      </c>
      <c r="DA45" s="1"/>
      <c r="DB45" s="96"/>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row>
    <row r="46" spans="1:152">
      <c r="A46" s="20" t="s">
        <v>2</v>
      </c>
      <c r="B46" s="19"/>
      <c r="C46" s="102">
        <v>68.022999999999996</v>
      </c>
      <c r="D46" s="102">
        <v>68.177000000000007</v>
      </c>
      <c r="E46" s="102">
        <v>67.900000000000006</v>
      </c>
      <c r="F46" s="102">
        <v>67.197000000000003</v>
      </c>
      <c r="G46" s="102">
        <v>66.292000000000002</v>
      </c>
      <c r="H46" s="102">
        <v>65.391000000000005</v>
      </c>
      <c r="I46" s="102">
        <v>64.713999999999999</v>
      </c>
      <c r="J46" s="102">
        <v>63.923999999999999</v>
      </c>
      <c r="K46" s="102">
        <v>63.244999999999997</v>
      </c>
      <c r="L46" s="102">
        <v>62.752000000000002</v>
      </c>
      <c r="M46" s="102">
        <v>62.375999999999998</v>
      </c>
      <c r="N46" s="102">
        <v>62.140999999999998</v>
      </c>
      <c r="O46" s="102">
        <v>61.965000000000003</v>
      </c>
      <c r="P46" s="102">
        <v>61.816000000000003</v>
      </c>
      <c r="Q46" s="102">
        <v>61.762999999999998</v>
      </c>
      <c r="R46" s="102">
        <v>61.87</v>
      </c>
      <c r="S46" s="102">
        <v>61.49</v>
      </c>
      <c r="T46" s="102">
        <v>61.862000000000002</v>
      </c>
      <c r="U46" s="102">
        <v>62.521999999999998</v>
      </c>
      <c r="V46" s="102">
        <v>62.805</v>
      </c>
      <c r="W46" s="102">
        <v>62.420999999999999</v>
      </c>
      <c r="X46" s="102">
        <v>63.079000000000001</v>
      </c>
      <c r="Y46" s="102">
        <v>62.442999999999998</v>
      </c>
      <c r="Z46" s="102">
        <v>61.143999999999998</v>
      </c>
      <c r="AA46" s="102">
        <v>60.063000000000002</v>
      </c>
      <c r="AB46" s="102">
        <v>59.564</v>
      </c>
      <c r="AC46" s="102">
        <v>58.52</v>
      </c>
      <c r="AD46" s="102">
        <v>58.238</v>
      </c>
      <c r="AE46" s="102">
        <v>58.441000000000003</v>
      </c>
      <c r="AF46" s="102">
        <v>58.64</v>
      </c>
      <c r="AG46" s="102">
        <v>58.628999999999998</v>
      </c>
      <c r="AH46" s="102">
        <v>59.188000000000002</v>
      </c>
      <c r="AI46" s="102">
        <v>59.506999999999998</v>
      </c>
      <c r="AJ46" s="102">
        <v>59.600999999999999</v>
      </c>
      <c r="AK46" s="102">
        <v>59.597999999999999</v>
      </c>
      <c r="AL46" s="102">
        <v>59.515999999999998</v>
      </c>
      <c r="AM46" s="102">
        <v>58.912999999999997</v>
      </c>
      <c r="AN46" s="102">
        <v>58.384999999999998</v>
      </c>
      <c r="AO46" s="102">
        <v>57.829000000000001</v>
      </c>
      <c r="AP46" s="102">
        <v>57.046999999999997</v>
      </c>
      <c r="AQ46" s="102">
        <v>55.965000000000003</v>
      </c>
      <c r="AR46" s="102">
        <v>55.436</v>
      </c>
      <c r="AS46" s="102">
        <v>54.347999999999999</v>
      </c>
      <c r="AT46" s="102">
        <v>52.92</v>
      </c>
      <c r="AU46" s="102">
        <v>51.506999999999998</v>
      </c>
      <c r="AV46" s="102">
        <v>50.267000000000003</v>
      </c>
      <c r="AW46" s="102">
        <v>48.427999999999997</v>
      </c>
      <c r="AX46" s="102">
        <v>47.073</v>
      </c>
      <c r="AY46" s="102">
        <v>46.018999999999998</v>
      </c>
      <c r="AZ46" s="102">
        <v>44.975000000000001</v>
      </c>
      <c r="BA46" s="102">
        <v>43.835000000000001</v>
      </c>
      <c r="BB46" s="102">
        <v>43.033000000000001</v>
      </c>
      <c r="BC46" s="102">
        <v>42.122</v>
      </c>
      <c r="BD46" s="102">
        <v>41.139000000000003</v>
      </c>
      <c r="BE46" s="102">
        <v>40.167999999999999</v>
      </c>
      <c r="BF46" s="102">
        <v>39.207999999999998</v>
      </c>
      <c r="BG46" s="102">
        <v>37.9</v>
      </c>
      <c r="BH46" s="102">
        <v>36.704000000000001</v>
      </c>
      <c r="BI46" s="102">
        <v>35.704999999999998</v>
      </c>
      <c r="BJ46" s="102">
        <v>34.966999999999999</v>
      </c>
      <c r="BK46" s="102">
        <v>34.515999999999998</v>
      </c>
      <c r="BL46" s="102">
        <v>34.116999999999997</v>
      </c>
      <c r="BM46" s="102">
        <v>33.843000000000004</v>
      </c>
      <c r="BN46" s="102">
        <v>33.680999999999997</v>
      </c>
      <c r="BO46" s="102">
        <v>33.619</v>
      </c>
      <c r="BP46" s="102">
        <v>33.631</v>
      </c>
      <c r="BQ46" s="102"/>
      <c r="BR46" s="102">
        <v>33.555</v>
      </c>
      <c r="BS46" s="102">
        <v>33.587000000000003</v>
      </c>
      <c r="BT46" s="102">
        <v>33.683999999999997</v>
      </c>
      <c r="BU46" s="102">
        <v>33.783000000000001</v>
      </c>
      <c r="BV46" s="102">
        <v>33.854999999999997</v>
      </c>
      <c r="BW46" s="102">
        <v>34.006</v>
      </c>
      <c r="BX46" s="102">
        <v>34.103999999999999</v>
      </c>
      <c r="BY46" s="102">
        <v>34.14</v>
      </c>
      <c r="BZ46" s="102">
        <v>34.106000000000002</v>
      </c>
      <c r="CA46" s="102">
        <v>33.99</v>
      </c>
      <c r="CB46" s="102">
        <v>33.783999999999999</v>
      </c>
      <c r="CC46" s="102">
        <v>33.478999999999999</v>
      </c>
      <c r="CD46" s="102">
        <v>33.142000000000003</v>
      </c>
      <c r="CE46" s="102">
        <v>32.866</v>
      </c>
      <c r="CF46" s="102">
        <v>32.704000000000001</v>
      </c>
      <c r="CG46" s="102">
        <v>32.674999999999997</v>
      </c>
      <c r="CH46" s="102">
        <v>32.764000000000003</v>
      </c>
      <c r="CI46" s="102">
        <v>32.933</v>
      </c>
      <c r="CJ46" s="102">
        <v>33.116999999999997</v>
      </c>
      <c r="CK46" s="102">
        <v>33.274000000000001</v>
      </c>
      <c r="CL46" s="102">
        <v>33.448</v>
      </c>
      <c r="CM46" s="102">
        <v>33.6</v>
      </c>
      <c r="CN46" s="102">
        <v>33.744999999999997</v>
      </c>
      <c r="CO46" s="102">
        <v>33.908999999999999</v>
      </c>
      <c r="CP46" s="102">
        <v>34.104999999999997</v>
      </c>
      <c r="CQ46" s="102">
        <v>34.362000000000002</v>
      </c>
      <c r="CR46" s="102">
        <v>34.639000000000003</v>
      </c>
      <c r="CS46" s="102">
        <v>34.920999999999999</v>
      </c>
      <c r="CT46" s="102">
        <v>35.174999999999997</v>
      </c>
      <c r="CU46" s="102">
        <v>35.378999999999998</v>
      </c>
      <c r="CV46" s="102">
        <v>35.545000000000002</v>
      </c>
      <c r="CW46" s="102">
        <v>35.652999999999999</v>
      </c>
      <c r="CX46" s="102">
        <v>35.734000000000002</v>
      </c>
      <c r="CY46" s="102">
        <v>35.841000000000001</v>
      </c>
      <c r="CZ46" s="102">
        <v>36.006999999999998</v>
      </c>
      <c r="DA46" s="1"/>
      <c r="DB46" s="96"/>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row>
    <row r="47" spans="1:152" s="133" customFormat="1">
      <c r="A47" s="126"/>
      <c r="B47" s="127"/>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7"/>
      <c r="AA47" s="127"/>
      <c r="AB47" s="127"/>
      <c r="AC47" s="129"/>
      <c r="AD47" s="129"/>
      <c r="AE47" s="129"/>
      <c r="AF47" s="129"/>
      <c r="AG47" s="129"/>
      <c r="AH47" s="129"/>
      <c r="AI47" s="129"/>
      <c r="AJ47" s="129"/>
      <c r="AK47" s="129"/>
      <c r="AL47" s="129"/>
      <c r="AM47" s="129"/>
      <c r="AN47" s="129"/>
      <c r="AO47" s="129"/>
      <c r="AP47" s="129"/>
      <c r="AQ47" s="129"/>
      <c r="AR47" s="129"/>
      <c r="AS47" s="129"/>
      <c r="AT47" s="129"/>
      <c r="AU47" s="129"/>
      <c r="AV47" s="129"/>
      <c r="AW47" s="129"/>
      <c r="AX47" s="129"/>
      <c r="AY47" s="129"/>
      <c r="AZ47" s="129"/>
      <c r="BA47" s="129"/>
      <c r="BB47" s="129"/>
      <c r="BC47" s="129"/>
      <c r="BD47" s="129"/>
      <c r="BE47" s="129"/>
      <c r="BF47" s="129"/>
      <c r="BG47" s="129"/>
      <c r="BH47" s="129"/>
      <c r="BI47" s="129"/>
      <c r="BJ47" s="129"/>
      <c r="BK47" s="129"/>
      <c r="BL47" s="129"/>
      <c r="BM47" s="129"/>
      <c r="BN47" s="129"/>
      <c r="BO47" s="129"/>
      <c r="BP47" s="129"/>
      <c r="BQ47" s="129"/>
      <c r="BR47" s="129"/>
      <c r="BS47" s="129"/>
      <c r="BT47" s="129"/>
      <c r="BU47" s="129"/>
      <c r="BV47" s="129"/>
      <c r="BW47" s="129"/>
      <c r="BX47" s="129"/>
      <c r="BY47" s="129"/>
      <c r="BZ47" s="129"/>
      <c r="CA47" s="129"/>
      <c r="CB47" s="129"/>
      <c r="CC47" s="129"/>
      <c r="CD47" s="129"/>
      <c r="CE47" s="129"/>
      <c r="CF47" s="129"/>
      <c r="CG47" s="129"/>
      <c r="CH47" s="129"/>
      <c r="CI47" s="129"/>
      <c r="CJ47" s="129"/>
      <c r="CK47" s="129"/>
      <c r="CL47" s="129"/>
      <c r="CM47" s="129"/>
      <c r="CN47" s="129"/>
      <c r="CO47" s="129"/>
      <c r="CP47" s="129"/>
      <c r="CQ47" s="129"/>
      <c r="CR47" s="129"/>
      <c r="CS47" s="129"/>
      <c r="CT47" s="129"/>
      <c r="CU47" s="129"/>
      <c r="CV47" s="129"/>
      <c r="CW47" s="129"/>
      <c r="CX47" s="129"/>
      <c r="CY47" s="129"/>
      <c r="CZ47" s="129"/>
      <c r="DA47" s="130"/>
      <c r="DB47" s="130"/>
      <c r="DC47" s="130"/>
      <c r="DD47" s="131"/>
      <c r="DE47" s="131"/>
      <c r="DF47" s="132"/>
      <c r="DG47" s="132"/>
      <c r="DH47" s="130"/>
      <c r="DI47" s="130"/>
      <c r="DJ47" s="130"/>
      <c r="DK47" s="130"/>
      <c r="DL47" s="130"/>
      <c r="DM47" s="130"/>
      <c r="DN47" s="130"/>
      <c r="DO47" s="130"/>
      <c r="DP47" s="130"/>
      <c r="DQ47" s="130"/>
      <c r="DR47" s="130"/>
      <c r="DS47" s="130"/>
      <c r="DT47" s="130"/>
      <c r="DU47" s="130"/>
      <c r="DV47" s="130"/>
      <c r="DW47" s="130"/>
      <c r="DX47" s="130"/>
      <c r="DY47" s="130"/>
      <c r="DZ47" s="130"/>
      <c r="EA47" s="130"/>
      <c r="EB47" s="130"/>
      <c r="EC47" s="130"/>
      <c r="ED47" s="130"/>
      <c r="EE47" s="130"/>
      <c r="EF47" s="130"/>
      <c r="EG47" s="130"/>
      <c r="EH47" s="130"/>
      <c r="EI47" s="130"/>
      <c r="EJ47" s="130"/>
      <c r="EK47" s="130"/>
      <c r="EL47" s="130"/>
      <c r="EM47" s="130"/>
      <c r="EN47" s="130"/>
      <c r="EO47" s="130"/>
      <c r="EP47" s="130"/>
      <c r="EQ47" s="130"/>
      <c r="ER47" s="130"/>
      <c r="ES47" s="130"/>
      <c r="ET47" s="130"/>
      <c r="EU47" s="130"/>
    </row>
    <row r="48" spans="1:152" s="9" customFormat="1">
      <c r="A48" s="11" t="s">
        <v>1</v>
      </c>
      <c r="B48" s="7"/>
      <c r="C48" s="89"/>
      <c r="D48" s="89"/>
      <c r="E48" s="89"/>
      <c r="F48" s="89"/>
      <c r="G48" s="89"/>
      <c r="H48" s="89"/>
      <c r="I48" s="89"/>
      <c r="J48" s="89"/>
      <c r="K48" s="89"/>
      <c r="L48" s="89"/>
      <c r="M48" s="89"/>
      <c r="N48" s="89"/>
      <c r="O48" s="89"/>
      <c r="P48" s="89"/>
      <c r="Q48" s="89"/>
      <c r="R48" s="89"/>
      <c r="S48" s="89"/>
      <c r="T48" s="89"/>
      <c r="U48" s="89"/>
      <c r="V48" s="89"/>
      <c r="W48" s="89"/>
      <c r="X48" s="89"/>
      <c r="Y48" s="89"/>
      <c r="Z48" s="7"/>
      <c r="AA48" s="7"/>
      <c r="AB48" s="7"/>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10"/>
      <c r="DB48" s="10"/>
      <c r="DC48" s="10"/>
      <c r="DD48" s="3"/>
      <c r="DE48" s="3"/>
      <c r="DF48" s="3"/>
      <c r="DG48" s="3"/>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row>
    <row r="49" spans="1:155">
      <c r="A49" s="156" t="s">
        <v>0</v>
      </c>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11"/>
      <c r="BT49" s="2"/>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row>
    <row r="50" spans="1:155">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111"/>
      <c r="AF50" s="111"/>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T50" s="2"/>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row>
    <row r="51" spans="1:155">
      <c r="A51" s="97" t="s">
        <v>45</v>
      </c>
      <c r="B51" s="28"/>
      <c r="C51" s="28"/>
      <c r="D51" s="28"/>
      <c r="E51" s="28"/>
      <c r="F51" s="28"/>
      <c r="G51" s="28"/>
      <c r="H51" s="28"/>
      <c r="I51" s="28"/>
      <c r="J51" s="28"/>
      <c r="K51" s="28"/>
      <c r="L51" s="28"/>
      <c r="M51" s="28"/>
      <c r="N51" s="28"/>
      <c r="O51" s="112"/>
      <c r="P51" s="112"/>
      <c r="Q51" s="112"/>
      <c r="R51" s="112"/>
      <c r="S51" s="112"/>
      <c r="T51" s="112"/>
      <c r="U51" s="112"/>
      <c r="V51" s="112"/>
      <c r="W51" s="112"/>
      <c r="X51" s="112"/>
      <c r="Y51" s="112"/>
      <c r="Z51" s="112"/>
      <c r="AA51" s="112"/>
      <c r="AB51" s="112"/>
      <c r="AC51" s="112"/>
      <c r="AD51" s="112"/>
      <c r="AE51" s="112"/>
      <c r="AF51" s="112"/>
      <c r="AG51" s="28"/>
      <c r="AH51" s="28"/>
      <c r="AI51" s="28"/>
      <c r="AJ51" s="28"/>
      <c r="AK51" s="28"/>
      <c r="AL51" s="28"/>
      <c r="AM51" s="28"/>
      <c r="AN51" s="28"/>
      <c r="AO51" s="28"/>
      <c r="AP51" s="28"/>
      <c r="AQ51" s="112"/>
      <c r="AR51" s="112"/>
      <c r="AS51" s="112"/>
      <c r="AT51" s="112"/>
      <c r="AU51" s="112"/>
      <c r="AV51" s="112"/>
      <c r="AW51" s="112"/>
      <c r="AX51" s="112"/>
      <c r="AY51" s="112"/>
      <c r="AZ51" s="112"/>
      <c r="BA51" s="112"/>
      <c r="BB51" s="112"/>
      <c r="BC51" s="112"/>
      <c r="BD51" s="112"/>
      <c r="BE51" s="112"/>
      <c r="BF51" s="112"/>
      <c r="BT51" s="2"/>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row>
    <row r="52" spans="1:155">
      <c r="A52" s="122" t="s">
        <v>102</v>
      </c>
      <c r="B52" s="121"/>
      <c r="C52" s="121"/>
      <c r="D52" s="121"/>
      <c r="E52" s="121"/>
      <c r="F52" s="121"/>
      <c r="G52" s="121"/>
      <c r="H52" s="121"/>
      <c r="I52" s="121"/>
      <c r="J52" s="121"/>
      <c r="K52" s="121"/>
      <c r="L52" s="121"/>
      <c r="M52" s="121"/>
      <c r="N52" s="121"/>
      <c r="O52" s="112"/>
      <c r="P52" s="112"/>
      <c r="Q52" s="112"/>
      <c r="R52" s="112"/>
      <c r="S52" s="112"/>
      <c r="T52" s="112"/>
      <c r="U52" s="112"/>
      <c r="V52" s="112"/>
      <c r="W52" s="112"/>
      <c r="X52" s="112"/>
      <c r="Y52" s="112"/>
      <c r="Z52" s="112"/>
      <c r="AA52" s="112"/>
      <c r="AB52" s="112"/>
      <c r="AC52" s="112"/>
      <c r="AD52" s="112"/>
      <c r="AE52" s="112"/>
      <c r="AF52" s="112"/>
      <c r="AQ52" s="112"/>
      <c r="AR52" s="112"/>
      <c r="AS52" s="112"/>
      <c r="AT52" s="112"/>
      <c r="AU52" s="112"/>
      <c r="AV52" s="112"/>
      <c r="AW52" s="112"/>
      <c r="AX52" s="112"/>
      <c r="AY52" s="112"/>
      <c r="AZ52" s="112"/>
      <c r="BA52" s="112"/>
      <c r="BB52" s="112"/>
      <c r="BC52" s="112"/>
      <c r="BD52" s="112"/>
      <c r="BE52" s="112"/>
      <c r="BF52" s="112"/>
      <c r="BT52" s="2"/>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row>
    <row r="53" spans="1:155" ht="13.5">
      <c r="A53" s="73"/>
      <c r="B53" s="35"/>
      <c r="C53" s="90"/>
      <c r="D53" s="90"/>
      <c r="E53" s="91"/>
      <c r="F53" s="91"/>
      <c r="G53" s="91"/>
      <c r="H53" s="91"/>
      <c r="I53" s="91"/>
      <c r="J53" s="91"/>
      <c r="K53" s="91"/>
      <c r="L53" s="91"/>
      <c r="M53" s="91"/>
      <c r="N53" s="91"/>
      <c r="O53" s="91"/>
      <c r="P53" s="91"/>
      <c r="Q53" s="91"/>
      <c r="R53" s="91"/>
      <c r="S53" s="91"/>
      <c r="T53" s="91"/>
      <c r="U53" s="91"/>
      <c r="V53" s="91"/>
      <c r="W53" s="91"/>
      <c r="X53" s="91"/>
      <c r="Y53" s="91"/>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D53" s="53"/>
      <c r="DE53" s="53"/>
      <c r="DF53" s="53"/>
      <c r="DG53" s="53"/>
    </row>
    <row r="54" spans="1:155" s="54" customFormat="1" ht="13.5">
      <c r="A54" s="55"/>
      <c r="B54" s="35"/>
      <c r="C54" s="90"/>
      <c r="D54" s="90"/>
      <c r="E54" s="92"/>
      <c r="F54" s="92"/>
      <c r="G54" s="92"/>
      <c r="H54" s="92"/>
      <c r="I54" s="92"/>
      <c r="J54" s="92"/>
      <c r="K54" s="92"/>
      <c r="L54" s="92"/>
      <c r="M54" s="92"/>
      <c r="N54" s="92"/>
      <c r="O54" s="92"/>
      <c r="P54" s="92"/>
      <c r="Q54" s="92"/>
      <c r="R54" s="92"/>
      <c r="S54" s="92"/>
      <c r="T54" s="92"/>
      <c r="U54" s="92"/>
      <c r="V54" s="92"/>
      <c r="W54" s="92"/>
      <c r="X54" s="92"/>
      <c r="Y54" s="92"/>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5"/>
      <c r="BM54" s="55"/>
      <c r="BN54" s="55"/>
      <c r="BO54" s="55"/>
      <c r="BP54" s="55"/>
      <c r="BQ54" s="55"/>
      <c r="BR54" s="55"/>
      <c r="BS54" s="55"/>
      <c r="BT54" s="55"/>
      <c r="BU54" s="57"/>
      <c r="BV54" s="57"/>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3"/>
      <c r="DB54" s="53"/>
      <c r="DC54" s="53"/>
      <c r="DD54" s="53"/>
      <c r="DE54" s="53"/>
      <c r="DF54" s="53"/>
      <c r="DG54" s="53"/>
      <c r="DH54" s="53"/>
      <c r="DI54" s="53"/>
      <c r="DJ54" s="53"/>
      <c r="DK54" s="53"/>
      <c r="DL54" s="53"/>
      <c r="DM54" s="53"/>
      <c r="DN54" s="53"/>
      <c r="DO54" s="53"/>
      <c r="DP54" s="53"/>
      <c r="DQ54" s="53"/>
      <c r="DR54" s="53"/>
      <c r="DS54" s="53"/>
      <c r="DT54" s="53"/>
      <c r="DU54" s="53"/>
      <c r="DV54" s="53"/>
      <c r="DW54" s="53"/>
      <c r="DX54" s="53"/>
      <c r="DY54" s="53"/>
      <c r="DZ54" s="53"/>
      <c r="EA54" s="53"/>
      <c r="EB54" s="53"/>
      <c r="EC54" s="53"/>
      <c r="ED54" s="53"/>
      <c r="EE54" s="53"/>
      <c r="EF54" s="53"/>
      <c r="EG54" s="53"/>
      <c r="EH54" s="53"/>
      <c r="EI54" s="53"/>
      <c r="EJ54" s="53"/>
      <c r="EK54" s="53"/>
      <c r="EL54" s="53"/>
      <c r="EM54" s="53"/>
      <c r="EN54" s="53"/>
      <c r="EO54" s="53"/>
      <c r="EP54" s="53"/>
      <c r="EQ54" s="53"/>
      <c r="ER54" s="53"/>
      <c r="ES54" s="53"/>
      <c r="ET54" s="53"/>
    </row>
    <row r="55" spans="1:155" s="54" customFormat="1" ht="13.5">
      <c r="A55" s="57"/>
      <c r="B55" s="35"/>
      <c r="C55" s="90"/>
      <c r="D55" s="90"/>
      <c r="E55" s="92"/>
      <c r="F55" s="92"/>
      <c r="G55" s="92"/>
      <c r="H55" s="92"/>
      <c r="I55" s="92"/>
      <c r="J55" s="92"/>
      <c r="K55" s="92"/>
      <c r="L55" s="92"/>
      <c r="M55" s="92"/>
      <c r="N55" s="92"/>
      <c r="O55" s="92"/>
      <c r="P55" s="92"/>
      <c r="Q55" s="92"/>
      <c r="R55" s="92"/>
      <c r="S55" s="92"/>
      <c r="T55" s="92"/>
      <c r="U55" s="92"/>
      <c r="V55" s="92"/>
      <c r="W55" s="92"/>
      <c r="X55" s="92"/>
      <c r="Y55" s="92"/>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5"/>
      <c r="BM55" s="55"/>
      <c r="BN55" s="55"/>
      <c r="BO55" s="55"/>
      <c r="BP55" s="55"/>
      <c r="BQ55" s="55"/>
      <c r="BR55" s="55"/>
      <c r="BS55" s="55"/>
      <c r="BT55" s="55"/>
      <c r="BU55" s="57"/>
      <c r="BV55" s="57"/>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3"/>
      <c r="DB55" s="53"/>
      <c r="DC55" s="53"/>
      <c r="DD55" s="3"/>
      <c r="DE55" s="3"/>
      <c r="DF55" s="3"/>
      <c r="DG55" s="3"/>
      <c r="DH55" s="53"/>
      <c r="DI55" s="53"/>
      <c r="DJ55" s="53"/>
      <c r="DK55" s="53"/>
      <c r="DL55" s="53"/>
      <c r="DM55" s="53"/>
      <c r="DN55" s="53"/>
      <c r="DO55" s="53"/>
      <c r="DP55" s="53"/>
      <c r="DQ55" s="53"/>
      <c r="DR55" s="53"/>
      <c r="DS55" s="53"/>
      <c r="DT55" s="53"/>
      <c r="DU55" s="53"/>
      <c r="DV55" s="53"/>
      <c r="DW55" s="53"/>
      <c r="DX55" s="53"/>
      <c r="DY55" s="53"/>
      <c r="DZ55" s="53"/>
      <c r="EA55" s="53"/>
      <c r="EB55" s="53"/>
      <c r="EC55" s="53"/>
      <c r="ED55" s="53"/>
      <c r="EE55" s="53"/>
      <c r="EF55" s="53"/>
      <c r="EG55" s="53"/>
      <c r="EH55" s="53"/>
      <c r="EI55" s="53"/>
      <c r="EJ55" s="53"/>
      <c r="EK55" s="53"/>
      <c r="EL55" s="53"/>
      <c r="EM55" s="53"/>
      <c r="EN55" s="53"/>
      <c r="EO55" s="53"/>
      <c r="EP55" s="53"/>
      <c r="EQ55" s="53"/>
      <c r="ER55" s="53"/>
      <c r="ES55" s="53"/>
      <c r="ET55" s="53"/>
    </row>
    <row r="56" spans="1:155" s="54" customFormat="1" ht="13.5">
      <c r="A56" s="57"/>
      <c r="B56" s="35"/>
      <c r="C56" s="90"/>
      <c r="D56" s="90"/>
      <c r="E56" s="92"/>
      <c r="F56" s="92"/>
      <c r="G56" s="92"/>
      <c r="H56" s="92"/>
      <c r="I56" s="92"/>
      <c r="J56" s="92"/>
      <c r="K56" s="92"/>
      <c r="L56" s="92"/>
      <c r="M56" s="92"/>
      <c r="N56" s="92"/>
      <c r="O56" s="92"/>
      <c r="P56" s="92"/>
      <c r="Q56" s="92"/>
      <c r="R56" s="92"/>
      <c r="S56" s="92"/>
      <c r="T56" s="92"/>
      <c r="U56" s="92"/>
      <c r="V56" s="92"/>
      <c r="W56" s="92"/>
      <c r="X56" s="92"/>
      <c r="Y56" s="92"/>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5"/>
      <c r="BM56" s="55"/>
      <c r="BN56" s="55"/>
      <c r="BO56" s="55"/>
      <c r="BP56" s="55"/>
      <c r="BQ56" s="55"/>
      <c r="BR56" s="55"/>
      <c r="BS56" s="55"/>
      <c r="BT56" s="55"/>
      <c r="BU56" s="57"/>
      <c r="BV56" s="57"/>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3"/>
      <c r="DB56" s="53"/>
      <c r="DC56" s="53"/>
      <c r="DD56" s="3"/>
      <c r="DE56" s="3"/>
      <c r="DF56" s="3"/>
      <c r="DG56" s="3"/>
      <c r="DH56" s="53"/>
      <c r="DI56" s="53"/>
      <c r="DJ56" s="53"/>
      <c r="DK56" s="53"/>
      <c r="DL56" s="53"/>
      <c r="DM56" s="53"/>
      <c r="DN56" s="53"/>
      <c r="DO56" s="53"/>
      <c r="DP56" s="53"/>
      <c r="DQ56" s="53"/>
      <c r="DR56" s="53"/>
      <c r="DS56" s="53"/>
      <c r="DT56" s="53"/>
      <c r="DU56" s="53"/>
      <c r="DV56" s="53"/>
      <c r="DW56" s="53"/>
      <c r="DX56" s="53"/>
      <c r="DY56" s="53"/>
      <c r="DZ56" s="53"/>
      <c r="EA56" s="53"/>
      <c r="EB56" s="53"/>
      <c r="EC56" s="53"/>
      <c r="ED56" s="53"/>
      <c r="EE56" s="53"/>
      <c r="EF56" s="53"/>
      <c r="EG56" s="53"/>
      <c r="EH56" s="53"/>
      <c r="EI56" s="53"/>
      <c r="EJ56" s="53"/>
      <c r="EK56" s="53"/>
      <c r="EL56" s="53"/>
      <c r="EM56" s="53"/>
      <c r="EN56" s="53"/>
      <c r="EO56" s="53"/>
      <c r="EP56" s="53"/>
      <c r="EQ56" s="53"/>
      <c r="ER56" s="53"/>
      <c r="ES56" s="53"/>
      <c r="ET56" s="53"/>
    </row>
    <row r="57" spans="1:155" s="3" customFormat="1">
      <c r="A57" s="83"/>
      <c r="B57" s="35"/>
      <c r="C57" s="90"/>
      <c r="D57" s="90"/>
      <c r="E57" s="93"/>
      <c r="F57" s="93"/>
      <c r="G57" s="93"/>
      <c r="H57" s="93"/>
      <c r="I57" s="93"/>
      <c r="J57" s="93"/>
      <c r="K57" s="93"/>
      <c r="L57" s="93"/>
      <c r="M57" s="93"/>
      <c r="N57" s="93"/>
      <c r="O57" s="93"/>
      <c r="P57" s="93"/>
      <c r="Q57" s="93"/>
      <c r="R57" s="93"/>
      <c r="S57" s="93"/>
      <c r="T57" s="93"/>
      <c r="U57" s="93"/>
      <c r="V57" s="93"/>
      <c r="W57" s="93"/>
      <c r="X57" s="93"/>
      <c r="Y57" s="93"/>
      <c r="Z57" s="51"/>
      <c r="AA57" s="51"/>
      <c r="AB57" s="51"/>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EV57" s="2"/>
      <c r="EW57" s="1"/>
      <c r="EX57" s="1"/>
      <c r="EY57" s="1"/>
    </row>
    <row r="58" spans="1:155" s="3" customFormat="1">
      <c r="A58" s="30"/>
      <c r="B58" s="61"/>
      <c r="C58" s="94"/>
      <c r="D58" s="94"/>
      <c r="E58" s="93"/>
      <c r="F58" s="93"/>
      <c r="G58" s="93"/>
      <c r="H58" s="93"/>
      <c r="I58" s="93"/>
      <c r="J58" s="93"/>
      <c r="K58" s="93"/>
      <c r="L58" s="93"/>
      <c r="M58" s="93"/>
      <c r="N58" s="93"/>
      <c r="O58" s="93"/>
      <c r="P58" s="93"/>
      <c r="Q58" s="93"/>
      <c r="R58" s="93"/>
      <c r="S58" s="93"/>
      <c r="T58" s="93"/>
      <c r="U58" s="93"/>
      <c r="V58" s="93"/>
      <c r="W58" s="93"/>
      <c r="X58" s="93"/>
      <c r="Y58" s="93"/>
      <c r="Z58" s="51"/>
      <c r="AA58" s="51"/>
      <c r="AB58" s="51"/>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EV58" s="2"/>
      <c r="EW58" s="1"/>
      <c r="EX58" s="1"/>
      <c r="EY58" s="1"/>
    </row>
    <row r="59" spans="1:155" s="3" customFormat="1">
      <c r="A59" s="35"/>
      <c r="B59" s="51"/>
      <c r="C59" s="93"/>
      <c r="D59" s="93"/>
      <c r="E59" s="93"/>
      <c r="F59" s="93"/>
      <c r="G59" s="93"/>
      <c r="H59" s="93"/>
      <c r="I59" s="93"/>
      <c r="J59" s="93"/>
      <c r="K59" s="93"/>
      <c r="L59" s="93"/>
      <c r="M59" s="93"/>
      <c r="N59" s="93"/>
      <c r="O59" s="93"/>
      <c r="P59" s="93"/>
      <c r="Q59" s="93"/>
      <c r="R59" s="93"/>
      <c r="S59" s="93"/>
      <c r="T59" s="93"/>
      <c r="U59" s="93"/>
      <c r="V59" s="93"/>
      <c r="W59" s="93"/>
      <c r="X59" s="93"/>
      <c r="Y59" s="93"/>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c r="BG59" s="52"/>
      <c r="BH59" s="52"/>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EV59" s="2"/>
      <c r="EW59" s="1"/>
      <c r="EX59" s="1"/>
      <c r="EY59" s="1"/>
    </row>
  </sheetData>
  <mergeCells count="10">
    <mergeCell ref="A49:AE49"/>
    <mergeCell ref="A1:CZ1"/>
    <mergeCell ref="A2:CZ2"/>
    <mergeCell ref="C3:Y3"/>
    <mergeCell ref="AA3:BY3"/>
    <mergeCell ref="CY3:CZ3"/>
    <mergeCell ref="CS3:CW3"/>
    <mergeCell ref="CM3:CQ3"/>
    <mergeCell ref="CG3:CK3"/>
    <mergeCell ref="CA3:CE3"/>
  </mergeCells>
  <pageMargins left="0.70866141732283472" right="0.70866141732283472" top="0.74803149606299213" bottom="0.74803149606299213" header="0.31496062992125984" footer="0.31496062992125984"/>
  <pageSetup paperSize="9" scale="43" fitToWidth="2" orientation="landscape" r:id="rId1"/>
  <headerFooter>
    <oddHeader>&amp;LOECD Family database (http://www.oecd.org/els/family/database.htm)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0850CD60F2D540BA6BC75DB3A09967" ma:contentTypeVersion="1" ma:contentTypeDescription="Create a new document." ma:contentTypeScope="" ma:versionID="6975b9819762c0f77c3e06da84da0d6d">
  <xsd:schema xmlns:xsd="http://www.w3.org/2001/XMLSchema" xmlns:xs="http://www.w3.org/2001/XMLSchema" xmlns:p="http://schemas.microsoft.com/office/2006/metadata/properties" xmlns:ns2="CD500808-F260-40D5-BA6B-C75DB3A09967" xmlns:ns3="cd500808-f260-40d5-ba6b-c75db3a09967" targetNamespace="http://schemas.microsoft.com/office/2006/metadata/properties" ma:root="true" ma:fieldsID="85ab091d1634098b23e5a7a4e1087db1" ns2:_="" ns3:_="">
    <xsd:import namespace="CD500808-F260-40D5-BA6B-C75DB3A09967"/>
    <xsd:import namespace="cd500808-f260-40d5-ba6b-c75db3a09967"/>
    <xsd:element name="properties">
      <xsd:complexType>
        <xsd:sequence>
          <xsd:element name="documentManagement">
            <xsd:complexType>
              <xsd:all>
                <xsd:element ref="ns2:subject0" minOccurs="0"/>
                <xsd:element ref="ns2:country" minOccurs="0"/>
                <xsd:element ref="ns3:Country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subject0" ma:index="8" nillable="true" ma:displayName="subject2" ma:default="" ma:internalName="subject0">
      <xsd:simpleType>
        <xsd:restriction base="dms:Text">
          <xsd:maxLength value="255"/>
        </xsd:restriction>
      </xsd:simpleType>
    </xsd:element>
    <xsd:element name="country" ma:index="9" nillable="true" ma:displayName="country2" ma:default="" ma:internalName="country">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untry0 xmlns="cd500808-f260-40d5-ba6b-c75db3a09967" xsi:nil="true"/>
    <subject0 xmlns="CD500808-F260-40D5-BA6B-C75DB3A09967" xsi:nil="true"/>
    <country xmlns="CD500808-F260-40D5-BA6B-C75DB3A09967" xsi:nil="true"/>
  </documentManagement>
</p:properties>
</file>

<file path=customXml/itemProps1.xml><?xml version="1.0" encoding="utf-8"?>
<ds:datastoreItem xmlns:ds="http://schemas.openxmlformats.org/officeDocument/2006/customXml" ds:itemID="{812F8B7E-6BD0-4061-8B1D-4F8D929737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500808-F260-40D5-BA6B-C75DB3A09967"/>
    <ds:schemaRef ds:uri="cd500808-f260-40d5-ba6b-c75db3a09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05294A-9198-4F26-B090-C203F08DB75B}">
  <ds:schemaRefs>
    <ds:schemaRef ds:uri="http://schemas.microsoft.com/sharepoint/v3/contenttype/forms"/>
  </ds:schemaRefs>
</ds:datastoreItem>
</file>

<file path=customXml/itemProps3.xml><?xml version="1.0" encoding="utf-8"?>
<ds:datastoreItem xmlns:ds="http://schemas.openxmlformats.org/officeDocument/2006/customXml" ds:itemID="{BDB11AAF-C51D-42AF-ABC6-D2F814D074E7}">
  <ds:schemaRefs>
    <ds:schemaRef ds:uri="http://schemas.microsoft.com/office/2006/documentManagement/types"/>
    <ds:schemaRef ds:uri="http://purl.org/dc/elements/1.1/"/>
    <ds:schemaRef ds:uri="cd500808-f260-40d5-ba6b-c75db3a09967"/>
    <ds:schemaRef ds:uri="http://schemas.microsoft.com/office/infopath/2007/PartnerControls"/>
    <ds:schemaRef ds:uri="http://purl.org/dc/dcmitype/"/>
    <ds:schemaRef ds:uri="http://schemas.openxmlformats.org/package/2006/metadata/core-properties"/>
    <ds:schemaRef ds:uri="http://schemas.microsoft.com/office/2006/metadata/properties"/>
    <ds:schemaRef ds:uri="CD500808-F260-40D5-BA6B-C75DB3A09967"/>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Chart SF1.4.A</vt:lpstr>
      <vt:lpstr>Chart SF1.4.B</vt:lpstr>
      <vt:lpstr>Chart SF1.4.C</vt:lpstr>
      <vt:lpstr>Chart SF1.4.D</vt:lpstr>
      <vt:lpstr>Chart SF1.4.E</vt:lpstr>
      <vt:lpstr>ChildPopulation</vt:lpstr>
      <vt:lpstr>AgeDistributionChildren</vt:lpstr>
      <vt:lpstr>YouthDependencyRatio</vt:lpstr>
      <vt:lpstr>'Chart SF1.4.A'!Print_Area</vt:lpstr>
      <vt:lpstr>'Chart SF1.4.B'!Print_Area</vt:lpstr>
      <vt:lpstr>'Chart SF1.4.C'!Print_Area</vt:lpstr>
      <vt:lpstr>'Chart SF1.4.D'!Print_Area</vt:lpstr>
      <vt:lpstr>'Chart SF1.4.E'!Print_Area</vt:lpstr>
      <vt:lpstr>AgeDistributionChildren!Print_Titles</vt:lpstr>
      <vt:lpstr>ChildPopulation!Print_Titles</vt:lpstr>
      <vt:lpstr>YouthDependencyRatio!Print_Titles</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CLARKE Chris</cp:lastModifiedBy>
  <cp:lastPrinted>2015-12-18T15:06:58Z</cp:lastPrinted>
  <dcterms:created xsi:type="dcterms:W3CDTF">2015-04-13T15:17:56Z</dcterms:created>
  <dcterms:modified xsi:type="dcterms:W3CDTF">2017-12-16T10:16:33Z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0x010100080850CD60F2D540BA6BC75DB3A09967</vt:lpwstr>
  </property>
</Properties>
</file>