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 (Test IT)" sheetId="2" r:id="rId5"/>
    <sheet state="visible" name="Баг-репорты" sheetId="3" r:id="rId6"/>
    <sheet state="visible" name="Чек-лист из решения" sheetId="4" r:id="rId7"/>
  </sheets>
  <definedNames/>
  <calcPr/>
</workbook>
</file>

<file path=xl/sharedStrings.xml><?xml version="1.0" encoding="utf-8"?>
<sst xmlns="http://schemas.openxmlformats.org/spreadsheetml/2006/main" count="1985" uniqueCount="330">
  <si>
    <t>Функциональные проверки</t>
  </si>
  <si>
    <t>1</t>
  </si>
  <si>
    <t>Базовый функционал</t>
  </si>
  <si>
    <t>1.1</t>
  </si>
  <si>
    <t>Приложение запускается без ошибок и крашей</t>
  </si>
  <si>
    <t>1.2</t>
  </si>
  <si>
    <t>Можно добавить новую задачу в список</t>
  </si>
  <si>
    <t>1.3</t>
  </si>
  <si>
    <t>Новая задача добавляется в конец списка</t>
  </si>
  <si>
    <t>1.4</t>
  </si>
  <si>
    <t>Добавленную задачу можно редактировать</t>
  </si>
  <si>
    <t>1.5</t>
  </si>
  <si>
    <t>При сохранении редактирования измененная задача отображается корректно (с изменениями)</t>
  </si>
  <si>
    <t>1.6</t>
  </si>
  <si>
    <t>При отмене редактирования измененная задача отображается корректно (без изменений)</t>
  </si>
  <si>
    <t>1.7</t>
  </si>
  <si>
    <t>Задачу можно пометить выполненной</t>
  </si>
  <si>
    <t>1.8</t>
  </si>
  <si>
    <t>Любую задачу можно удалить (как отмеченную выполненной, так и неотмеченную)</t>
  </si>
  <si>
    <t>2</t>
  </si>
  <si>
    <t>Поле ввода: добавление задачи</t>
  </si>
  <si>
    <t>2.1</t>
  </si>
  <si>
    <t>В поле ввода можно ввести русские буквы</t>
  </si>
  <si>
    <t>2.2</t>
  </si>
  <si>
    <t>В поле ввода нельзя ввести английские буквы</t>
  </si>
  <si>
    <t>2.3</t>
  </si>
  <si>
    <t>В поле ввода нельзя ввести цифры</t>
  </si>
  <si>
    <t>2.4</t>
  </si>
  <si>
    <t>В поле ввода нельзя ввести спецсимволы</t>
  </si>
  <si>
    <t>2.5</t>
  </si>
  <si>
    <t>Нельзя сохранить пустой ввод в виде задачи</t>
  </si>
  <si>
    <t>2.6</t>
  </si>
  <si>
    <t>При попытке сохранить пустой ввод появляется сообщение об ошибке</t>
  </si>
  <si>
    <t>2.7</t>
  </si>
  <si>
    <t>При превышении количества символов в поле ввода появляется сообщение о нём</t>
  </si>
  <si>
    <t>2.8</t>
  </si>
  <si>
    <t>Нельзя сохранить ввод, превышающий ограничение</t>
  </si>
  <si>
    <t>3</t>
  </si>
  <si>
    <t>Поле ввода: редактирование задачи</t>
  </si>
  <si>
    <t>3.1</t>
  </si>
  <si>
    <t>Поведение поля ввода для редактирования задачи повторяет поведение поля ввода для добавления задачи</t>
  </si>
  <si>
    <t>3.2</t>
  </si>
  <si>
    <t>В поле ввода можно ввести английские буквы</t>
  </si>
  <si>
    <t>3.3</t>
  </si>
  <si>
    <t>В поле ввода можно ввести цифры</t>
  </si>
  <si>
    <t>3.4</t>
  </si>
  <si>
    <t>В поле ввода можно ввести спецсимволы</t>
  </si>
  <si>
    <t>3.5</t>
  </si>
  <si>
    <t>3.6</t>
  </si>
  <si>
    <t>3.7</t>
  </si>
  <si>
    <t>3.8</t>
  </si>
  <si>
    <t>Общие проверки</t>
  </si>
  <si>
    <t>4.1</t>
  </si>
  <si>
    <t>Состояние приложения сохраняется при сворачивании/разворачивании (список покупок, все сделанные изменения)</t>
  </si>
  <si>
    <t>4.2</t>
  </si>
  <si>
    <t>Состояние приложения сохраняется при включении/выключении или перезагрузки устройства (список покупок, все сделанные изменения)</t>
  </si>
  <si>
    <t>4.3</t>
  </si>
  <si>
    <t>Поддерживается изменение ориентации экрана</t>
  </si>
  <si>
    <t>4.4</t>
  </si>
  <si>
    <t>Поле ввода очищается после добавления нового элемента</t>
  </si>
  <si>
    <t>4.5</t>
  </si>
  <si>
    <t>Клавиатура скрывается после ввода (при добавлении нового элемента, при редактировании элемента)</t>
  </si>
  <si>
    <t>4.6</t>
  </si>
  <si>
    <t>Поля ввода имеют выраженные состояние (по крайней мере дефолтное состояние, когда ничего не вводится, и активное, когда пользователь тапнул на поле)</t>
  </si>
  <si>
    <t>4.7</t>
  </si>
  <si>
    <t>Кнопки имеют состояния/анимации при нажатии</t>
  </si>
  <si>
    <t>4.8</t>
  </si>
  <si>
    <t>Чекбоксы имеют корректное поведение (можно отметить несколько чекбоксов, чекбоксы имеют минимум два состояния)</t>
  </si>
  <si>
    <t>4.9</t>
  </si>
  <si>
    <t>Консистентность текстов приложения (отображаются на языке приложения — русском)</t>
  </si>
  <si>
    <t>ID</t>
  </si>
  <si>
    <t>Расположение</t>
  </si>
  <si>
    <t>Наименование</t>
  </si>
  <si>
    <t>Автоматизирован</t>
  </si>
  <si>
    <t>Предусловия</t>
  </si>
  <si>
    <t>Шаги</t>
  </si>
  <si>
    <t>Постусловия</t>
  </si>
  <si>
    <t>Ожидаемый результат</t>
  </si>
  <si>
    <t>Тестовые данные</t>
  </si>
  <si>
    <t>Комментарии</t>
  </si>
  <si>
    <t>Итерации</t>
  </si>
  <si>
    <t>Тег</t>
  </si>
  <si>
    <t>Приоритет</t>
  </si>
  <si>
    <t>Статус</t>
  </si>
  <si>
    <t>Длительность</t>
  </si>
  <si>
    <t>25</t>
  </si>
  <si>
    <t>Приложение Список покупок</t>
  </si>
  <si>
    <t>Нет</t>
  </si>
  <si>
    <t/>
  </si>
  <si>
    <t>базовый_функционал</t>
  </si>
  <si>
    <t>Средний</t>
  </si>
  <si>
    <t>Готов</t>
  </si>
  <si>
    <t>0</t>
  </si>
  <si>
    <t>Запустить приложение</t>
  </si>
  <si>
    <t>Создать одну или несколько задач</t>
  </si>
  <si>
    <t>Приложение запущено, отображается список из одной или нескольких задач</t>
  </si>
  <si>
    <t>20</t>
  </si>
  <si>
    <t>Самый высокий</t>
  </si>
  <si>
    <t>Не готов</t>
  </si>
  <si>
    <t>120000</t>
  </si>
  <si>
    <t>Настроить запуск приложения через эмулятор в Android Studio</t>
  </si>
  <si>
    <t>Приложение успешно запускается</t>
  </si>
  <si>
    <t>21</t>
  </si>
  <si>
    <t>Приложение успешно запущено</t>
  </si>
  <si>
    <t>Ввести в поле ввода валидный текст задачи</t>
  </si>
  <si>
    <t>Нажать на кнопку Добавить задачу</t>
  </si>
  <si>
    <t>Задача успешно добавлена в список</t>
  </si>
  <si>
    <t>22</t>
  </si>
  <si>
    <t>300000</t>
  </si>
  <si>
    <t>Добавить одну или несколько задач в список</t>
  </si>
  <si>
    <t>Есть список из нескольких задач</t>
  </si>
  <si>
    <t>Ввести валидное название новой задачи и нажать на Добавить задачу</t>
  </si>
  <si>
    <t>Проверить, что задача успешно создана</t>
  </si>
  <si>
    <t>Задача добавлена в конец существующего списка задач</t>
  </si>
  <si>
    <t>23</t>
  </si>
  <si>
    <t>Высокий</t>
  </si>
  <si>
    <t>600000</t>
  </si>
  <si>
    <t>В списке задач выбрать задачу и выполнить долгое нажатие по ней</t>
  </si>
  <si>
    <t>Появляется окно Редактирование задачи с полем ввода, названием задачи в нём и кнопками Отмена и Сохранить</t>
  </si>
  <si>
    <t>24</t>
  </si>
  <si>
    <t>Откроется окно Редактировать задачу</t>
  </si>
  <si>
    <t>Изменить текст задачи в поле ввода</t>
  </si>
  <si>
    <t>Нажать на кнопку Сохранить</t>
  </si>
  <si>
    <t>Задача отображается в списке задач с изменениями</t>
  </si>
  <si>
    <t>26</t>
  </si>
  <si>
    <t>Нажать на кнопку Отмена</t>
  </si>
  <si>
    <t>Задача отображается в списке задач в первоначальном виде, без изменений</t>
  </si>
  <si>
    <t>27</t>
  </si>
  <si>
    <t>базовый_функционал, общие_проверки</t>
  </si>
  <si>
    <t>900000</t>
  </si>
  <si>
    <t>Создать несколько задач</t>
  </si>
  <si>
    <t>Приложение запущено, отображается список из нескольких задач</t>
  </si>
  <si>
    <t>Пометить одну задачу из списка выполненной, нажав на чекбокс</t>
  </si>
  <si>
    <t>Чекбокс меняет состояние с дефолтного на активное</t>
  </si>
  <si>
    <t>Нажать на тот же чекбокс ещё раз</t>
  </si>
  <si>
    <t>Чекбокс меняет состояние с активного на дефолтное</t>
  </si>
  <si>
    <t>Пометить несколько задач из списка выполненными</t>
  </si>
  <si>
    <t>Все отмеченные чекбоксы переходят в активное состояние</t>
  </si>
  <si>
    <t>Нажать ещё раз на все активные чекбоксы</t>
  </si>
  <si>
    <t>Все отмеченные чекбоксы переходят в дефолтное состояние</t>
  </si>
  <si>
    <t>28</t>
  </si>
  <si>
    <t>Выбрать любую задачу в списке и нажать на кнопку Удалить</t>
  </si>
  <si>
    <t>Задача удалена и больше не отображается в списке</t>
  </si>
  <si>
    <t>29</t>
  </si>
  <si>
    <t>добавление_задачи, инпуты</t>
  </si>
  <si>
    <t>В поле ввода на главном экране приложения ввести текст на русском языке</t>
  </si>
  <si>
    <t>Нет сообщений об ошибке, задача с введённым названием отображается в списке задач</t>
  </si>
  <si>
    <t>30</t>
  </si>
  <si>
    <t>В поле ввода на главном экране приложения ввести текст на английском языке или с использованием русских и английских букв</t>
  </si>
  <si>
    <t>Сообщение об ошибке “Задача должна быть на русском языке”</t>
  </si>
  <si>
    <t>31</t>
  </si>
  <si>
    <t>В поле ввода на главном экране приложения ввести набор спецсимволов или текст с использованием русских и английских букв и спецсимволов</t>
  </si>
  <si>
    <t>32</t>
  </si>
  <si>
    <t>В поле ввода на главном экране приложения ввести набор цифр или текст с использованием русских и английских букв и цифр</t>
  </si>
  <si>
    <t>33</t>
  </si>
  <si>
    <t>180000</t>
  </si>
  <si>
    <t>В поле ввода на главном экране приложения ничего не вводить (проверить, что поле пустое)</t>
  </si>
  <si>
    <t>Появляется сообщение об ошибке “Задача не может быть пустой” и задача не добавляется в список</t>
  </si>
  <si>
    <t>34</t>
  </si>
  <si>
    <t>240000</t>
  </si>
  <si>
    <t>В поле ввода на главном экране ввести длинную строку на русском языке (больше 25 символов)</t>
  </si>
  <si>
    <t>Появляется сообщение об ошибке “Задача не должна превышать 25 символов” и задача не добавляется в список</t>
  </si>
  <si>
    <t>35</t>
  </si>
  <si>
    <t>инпуты, редактирование_задачи</t>
  </si>
  <si>
    <t>1500000</t>
  </si>
  <si>
    <t>Выбрать задачу из списка задач и выполнить долгое нажатие по ней</t>
  </si>
  <si>
    <t>Появится окно Редактировать задачу</t>
  </si>
  <si>
    <t>В поле ввода в окне редактирования стереть текст, ввести другой текст на русском языке и нажать Сохранить</t>
  </si>
  <si>
    <t>Нет сообщений об ошибке, задача с измененным названием успешно сохранилась отображается в списке задач</t>
  </si>
  <si>
    <t>В поле ввода в окне редактирования стереть текст, ввести другой текст на английском языке и нажать Сохранить</t>
  </si>
  <si>
    <t>В поле ввода в окне редактирования стереть текст, ввести текст со спецсимволами и нажать Сохранить</t>
  </si>
  <si>
    <t>В поле ввода в окне редактирования стереть текст, ввести текст с цифрами и нажать Сохранить</t>
  </si>
  <si>
    <t>В поле ввода в окне редактирования стереть текст и нажать Сохранить</t>
  </si>
  <si>
    <t>В поле ввода в окне редактирования ввести длинную строку на русском языке (больше 25 символов) и нажать Сохранить</t>
  </si>
  <si>
    <t>36</t>
  </si>
  <si>
    <t>общие_проверки</t>
  </si>
  <si>
    <t>На главном экране приложения начать вводить символы в строку ввода</t>
  </si>
  <si>
    <t>Свернуть приложение</t>
  </si>
  <si>
    <t>Развернуть приложение</t>
  </si>
  <si>
    <t>Созданный список покупок сохранился, ввод в поле добавления задач сохранился</t>
  </si>
  <si>
    <t>37</t>
  </si>
  <si>
    <t>Выключить устройство и снова включить</t>
  </si>
  <si>
    <t>Сохранённый список покупок отображается в приложении в том виде, в котором был до выключения устройства</t>
  </si>
  <si>
    <t>Добавить ещё одну задачу в список задач</t>
  </si>
  <si>
    <t>Свернуть приложение и перезагрузить устройство</t>
  </si>
  <si>
    <t>Сохранённый список покупок с новой добавленной задачей отображается в приложении в том виде, в котором был до перезагрузки устройства</t>
  </si>
  <si>
    <t>38</t>
  </si>
  <si>
    <t>Повернуть приложение в вертикальное и горизонтальное положения несколько раз</t>
  </si>
  <si>
    <t>Интерфейс приложения переходит в портретную или альбомную ориентации соответственно</t>
  </si>
  <si>
    <t>39</t>
  </si>
  <si>
    <t>Приложение успешно запущено без ошибок и крашей</t>
  </si>
  <si>
    <t>В поле ввода на главном экране ввести валидное название задачи</t>
  </si>
  <si>
    <t>Поле ввода очищается от введённых символов</t>
  </si>
  <si>
    <t>40</t>
  </si>
  <si>
    <t>Тапнуть на поле ввода на главном экране</t>
  </si>
  <si>
    <t>Появляется экранная клавиатура</t>
  </si>
  <si>
    <t>Клавиатура скрывается</t>
  </si>
  <si>
    <t>41</t>
  </si>
  <si>
    <t>Выбрать задачу из списка и выполнить долгий тап по ней</t>
  </si>
  <si>
    <t>Появляется окно Редактировать задачу</t>
  </si>
  <si>
    <t>Тапнуть на поле ввода в окне редактирования и начать вводить валидные символы</t>
  </si>
  <si>
    <t>Клавиатура скрывается, окно редактирования закрывается</t>
  </si>
  <si>
    <t>42</t>
  </si>
  <si>
    <t>Приложение успешно открылось без ошибок и крашей</t>
  </si>
  <si>
    <t>Проверить текст интерфейса приложения на главном экране и в окне редактирования, включая тексты заголовков, текст внутри приложения, кнопок, полей ввода</t>
  </si>
  <si>
    <t>Весь текст должен быть на языке приложения — русском</t>
  </si>
  <si>
    <t>Проверить тексты сообщения об ошибках ввода (слишком длинное название задачи, некорректный ввод, пустой ввод)</t>
  </si>
  <si>
    <t>Все тексты об ошибках должны быть на языке приложения — русском</t>
  </si>
  <si>
    <t>Summary</t>
  </si>
  <si>
    <t>Issue key</t>
  </si>
  <si>
    <t>Issue Type</t>
  </si>
  <si>
    <t>Status</t>
  </si>
  <si>
    <t>Project name</t>
  </si>
  <si>
    <t>Priority</t>
  </si>
  <si>
    <t>Assignee</t>
  </si>
  <si>
    <t>Created</t>
  </si>
  <si>
    <t>Updated</t>
  </si>
  <si>
    <t>Due date</t>
  </si>
  <si>
    <t>Labels</t>
  </si>
  <si>
    <t>Description</t>
  </si>
  <si>
    <t>Environment</t>
  </si>
  <si>
    <t>Attachment</t>
  </si>
  <si>
    <t>Не появляется сообщение об ошибке при создании 11 задач</t>
  </si>
  <si>
    <t>BZEB-19</t>
  </si>
  <si>
    <t>Bug</t>
  </si>
  <si>
    <t>To Do</t>
  </si>
  <si>
    <t>High</t>
  </si>
  <si>
    <t>Katja B</t>
  </si>
  <si>
    <t>01/Jul/25 5:11 PM</t>
  </si>
  <si>
    <t>01/Jul/25 5:23 PM</t>
  </si>
  <si>
    <t>04/Jul/25 12:00 AM</t>
  </si>
  <si>
    <t>список_задач</t>
  </si>
  <si>
    <r>
      <rPr>
        <rFont val="Arial"/>
        <b/>
        <color theme="1"/>
      </rPr>
      <t>Предусловия</t>
    </r>
    <r>
      <rPr>
        <rFont val="Arial"/>
        <color theme="1"/>
      </rPr>
      <t xml:space="preserve">
-
</t>
    </r>
    <r>
      <rPr>
        <rFont val="Arial"/>
        <b/>
        <color theme="1"/>
      </rPr>
      <t>Шаги воспроизведения</t>
    </r>
    <r>
      <rPr>
        <rFont val="Arial"/>
        <color theme="1"/>
      </rPr>
      <t xml:space="preserve">
# Открыть приложение
# Создать 11 новых задач
</t>
    </r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
При создании 11й задачи появляется сообщение об ошибке “Нельзя создать больше 10 задач”
</t>
    </r>
    <r>
      <rPr>
        <rFont val="Arial"/>
        <b/>
        <color theme="1"/>
      </rPr>
      <t>Фактический результат</t>
    </r>
    <r>
      <rPr>
        <rFont val="Arial"/>
        <color theme="1"/>
      </rPr>
      <t xml:space="preserve">
При создании 11й задачи не появляется сообщение об ошибке “Нельзя создать больше 10 задач”, задача успешно создаётся. Сообщение об ошибке появляется при создании 12й задачи
</t>
    </r>
  </si>
  <si>
    <t>Мобильное устройство
Pixel 9 Pro
API 36.0 Baklava Android 16.0
1280 x 2856 480 dpi</t>
  </si>
  <si>
    <t>01/Jul/25 5:15 PM;2f7877a7-d463-4744-8ed6-70dbcfc29286;image-20250701-141514.png;https://onemoredragon.atlassian.net/rest/api/3/attachment/content/10076</t>
  </si>
  <si>
    <t>Текст на кнопке удаления задачи на английском вместо русского</t>
  </si>
  <si>
    <t>BZEB-18</t>
  </si>
  <si>
    <t>01/Jul/25 5:02 PM</t>
  </si>
  <si>
    <t>01/Jul/25 5:22 PM</t>
  </si>
  <si>
    <t>интерфейс, локализация</t>
  </si>
  <si>
    <r>
      <rPr>
        <rFont val="Arial"/>
        <b/>
        <color theme="1"/>
      </rPr>
      <t>Предусловия</t>
    </r>
    <r>
      <rPr>
        <rFont val="Arial"/>
        <color theme="1"/>
      </rPr>
      <t xml:space="preserve">
-
</t>
    </r>
    <r>
      <rPr>
        <rFont val="Arial"/>
        <b/>
        <color theme="1"/>
      </rPr>
      <t>Шаги воспроизведения</t>
    </r>
    <r>
      <rPr>
        <rFont val="Arial"/>
        <color theme="1"/>
      </rPr>
      <t xml:space="preserve">
# Запустить приложение
</t>
    </r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
Текст на кнопке удаления задачи написан на русском языке — “Удалить”
</t>
    </r>
    <r>
      <rPr>
        <rFont val="Arial"/>
        <b/>
        <color theme="1"/>
      </rPr>
      <t xml:space="preserve">Фактический результат
</t>
    </r>
    <r>
      <rPr>
        <rFont val="Arial"/>
        <color theme="1"/>
      </rPr>
      <t xml:space="preserve">
Текст на кнопке удаления задачи написан на английском языке — “Delete”</t>
    </r>
  </si>
  <si>
    <t>01/Jul/25 5:04 PM;2f7877a7-d463-4744-8ed6-70dbcfc29286;image-20250701-140427.png;https://onemoredragon.atlassian.net/rest/api/3/attachment/content/10075</t>
  </si>
  <si>
    <t>Подсказка в поле ввода названия задачи на английском вместо русского</t>
  </si>
  <si>
    <t>BZEB-17</t>
  </si>
  <si>
    <t>01/Jul/25 4:58 PM</t>
  </si>
  <si>
    <t>03/Jul/25 12:00 AM</t>
  </si>
  <si>
    <r>
      <rPr>
        <rFont val="Arial"/>
        <b/>
        <color theme="1"/>
      </rPr>
      <t>Предусловия</t>
    </r>
    <r>
      <rPr>
        <rFont val="Arial"/>
        <color theme="1"/>
      </rPr>
      <t xml:space="preserve">
-
</t>
    </r>
    <r>
      <rPr>
        <rFont val="Arial"/>
        <b/>
        <color theme="1"/>
      </rPr>
      <t>Шаги воспроизведения</t>
    </r>
    <r>
      <rPr>
        <rFont val="Arial"/>
        <color theme="1"/>
      </rPr>
      <t xml:space="preserve">
1. Запустить приложение
</t>
    </r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
Подсказка в поле ввода написана на русском — “Введите текст”
</t>
    </r>
    <r>
      <rPr>
        <rFont val="Arial"/>
        <b/>
        <color theme="1"/>
      </rPr>
      <t xml:space="preserve">Фактический результат
</t>
    </r>
    <r>
      <rPr>
        <rFont val="Arial"/>
        <color theme="1"/>
      </rPr>
      <t xml:space="preserve">
Подсказка в поле ввода написана на английском — “Enter a text”</t>
    </r>
  </si>
  <si>
    <t>01/Jul/25 5:02 PM;2f7877a7-d463-4744-8ed6-70dbcfc29286;image-20250701-140144.png;https://onemoredragon.atlassian.net/rest/api/3/attachment/content/10074</t>
  </si>
  <si>
    <t>При редактировании задачи можно сохранить название с кириллицей и невалидным вводом</t>
  </si>
  <si>
    <t>BZEB-16</t>
  </si>
  <si>
    <t>Medium</t>
  </si>
  <si>
    <t>01/Jul/25 4:56 PM</t>
  </si>
  <si>
    <t>01/Jul/25 5:24 PM</t>
  </si>
  <si>
    <t>07/Jul/25 12:00 AM</t>
  </si>
  <si>
    <t>инпуты, редактирование</t>
  </si>
  <si>
    <r>
      <rPr>
        <rFont val="Arial"/>
        <b/>
        <color theme="1"/>
      </rPr>
      <t>Предусловия</t>
    </r>
    <r>
      <rPr>
        <rFont val="Arial"/>
        <color theme="1"/>
      </rPr>
      <t xml:space="preserve">
В списке задач должна быть создана как минимум одна задача
</t>
    </r>
    <r>
      <rPr>
        <rFont val="Arial"/>
        <b/>
        <color theme="1"/>
      </rPr>
      <t xml:space="preserve">
Шаги воспроизведения</t>
    </r>
    <r>
      <rPr>
        <rFont val="Arial"/>
        <color theme="1"/>
      </rPr>
      <t xml:space="preserve">
# Выбрать задачу из списка
# Выполнить долгое нажатие по ней и перейти в окно редактирования
# Ввести название задачи с использованием специальных символов
</t>
    </r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
Появляется сообщение об ошибке “Задача должна быть на русском языке”, задача не сохраняется
</t>
    </r>
    <r>
      <rPr>
        <rFont val="Arial"/>
        <b/>
        <color theme="1"/>
      </rPr>
      <t>Фактический результат</t>
    </r>
    <r>
      <rPr>
        <rFont val="Arial"/>
        <color theme="1"/>
      </rPr>
      <t xml:space="preserve">
Нет сообщения об ошибке, задачу можно сохранить и она успешно обновится в списке задач
</t>
    </r>
  </si>
  <si>
    <t>01/Jul/25 4:56 PM;2f7877a7-d463-4744-8ed6-70dbcfc29286;image-20250701-135311.png;https://onemoredragon.atlassian.net/rest/api/3/attachment/content/10073</t>
  </si>
  <si>
    <t>При редактировании задачи можно сохранить название со специальными символами</t>
  </si>
  <si>
    <t>BZEB-15</t>
  </si>
  <si>
    <t>01/Jul/25 4:18 PM</t>
  </si>
  <si>
    <r>
      <rPr>
        <rFont val="Arial"/>
        <b/>
        <color theme="1"/>
      </rPr>
      <t>Предусловия</t>
    </r>
    <r>
      <rPr>
        <rFont val="Arial"/>
        <color theme="1"/>
      </rPr>
      <t xml:space="preserve">
В списке задач должна быть создана как минимум одна задача
</t>
    </r>
    <r>
      <rPr>
        <rFont val="Arial"/>
        <b/>
        <color theme="1"/>
      </rPr>
      <t>Шаги воспроизведения</t>
    </r>
    <r>
      <rPr>
        <rFont val="Arial"/>
        <color theme="1"/>
      </rPr>
      <t xml:space="preserve">
# Выбрать задачу из списка
# Выполнить долгое нажатие по ней и перейти в окно редактирования
# Ввести название задачи с использованием специальных символов
</t>
    </r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
Появляется сообщение об ошибке “Задача должна быть на русском языке”, задача не сохраняется
</t>
    </r>
    <r>
      <rPr>
        <rFont val="Arial"/>
        <b/>
        <color theme="1"/>
      </rPr>
      <t xml:space="preserve">Фактический результат
</t>
    </r>
    <r>
      <rPr>
        <rFont val="Arial"/>
        <color theme="1"/>
      </rPr>
      <t xml:space="preserve">
Нет сообщения об ошибке, задачу можно сохранить и она успешно обновится в списке задач</t>
    </r>
  </si>
  <si>
    <t>01/Jul/25 4:53 PM;2f7877a7-d463-4744-8ed6-70dbcfc29286;image-20250701-135311.png;https://onemoredragon.atlassian.net/rest/api/3/attachment/content/10072</t>
  </si>
  <si>
    <t>При редактировании задачи можно сохранить название с цифрами</t>
  </si>
  <si>
    <t>BZEB-14</t>
  </si>
  <si>
    <t>01/Jul/25 4:17 PM</t>
  </si>
  <si>
    <r>
      <rPr>
        <rFont val="Arial"/>
        <b/>
        <color theme="1"/>
      </rPr>
      <t>Предусловия</t>
    </r>
    <r>
      <rPr>
        <rFont val="Arial"/>
        <color theme="1"/>
      </rPr>
      <t xml:space="preserve">
В списке задач должна быть создана как минимум одна задача
</t>
    </r>
    <r>
      <rPr>
        <rFont val="Arial"/>
        <b/>
        <color theme="1"/>
      </rPr>
      <t xml:space="preserve">
Шаги воспроизведения</t>
    </r>
    <r>
      <rPr>
        <rFont val="Arial"/>
        <color theme="1"/>
      </rPr>
      <t xml:space="preserve">
# Выбрать задачу из списка
# Выполнить долгое нажатие по ней и перейти в окно редактирования
# Ввести название задачи из цифр или с использованием цифр
</t>
    </r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
Появляется сообщение об ошибке “Задача должна быть на русском языке”, задача не сохраняется
</t>
    </r>
    <r>
      <rPr>
        <rFont val="Arial"/>
        <b/>
        <color theme="1"/>
      </rPr>
      <t>Фактический результат</t>
    </r>
    <r>
      <rPr>
        <rFont val="Arial"/>
        <color theme="1"/>
      </rPr>
      <t xml:space="preserve">
Нет сообщения об ошибке, задачу можно сохранить и она успешно обновится в списке задач</t>
    </r>
  </si>
  <si>
    <t>01/Jul/25 4:51 PM;2f7877a7-d463-4744-8ed6-70dbcfc29286;image-20250701-135035.png;https://onemoredragon.atlassian.net/rest/api/3/attachment/content/10071</t>
  </si>
  <si>
    <t>При редактировании задачи можно сохранить название на латинице</t>
  </si>
  <si>
    <t>BZEB-13</t>
  </si>
  <si>
    <t>01/Jul/25 4:16 PM</t>
  </si>
  <si>
    <t>06/Jul/25 12:00 AM</t>
  </si>
  <si>
    <r>
      <rPr>
        <rFont val="Arial"/>
        <b/>
        <color theme="1"/>
      </rPr>
      <t>Предусловия</t>
    </r>
    <r>
      <rPr>
        <rFont val="Arial"/>
        <color theme="1"/>
      </rPr>
      <t xml:space="preserve">
В списке задач должна быть создана как минимум одна задача
</t>
    </r>
    <r>
      <rPr>
        <rFont val="Arial"/>
        <b/>
        <color theme="1"/>
      </rPr>
      <t>Шаги воспроизведения</t>
    </r>
    <r>
      <rPr>
        <rFont val="Arial"/>
        <color theme="1"/>
      </rPr>
      <t xml:space="preserve">
# Выбрать задачу из списка
# Выполнить долгое нажатие по ней и перейти в окно редактирования
# Ввести название задачи на латинице
</t>
    </r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
Появляется сообщение об ошибке “Задача должна быть на русском языке”, задача не сохраняется
</t>
    </r>
    <r>
      <rPr>
        <rFont val="Arial"/>
        <b/>
        <color theme="1"/>
      </rPr>
      <t xml:space="preserve">Фактический результат
</t>
    </r>
    <r>
      <rPr>
        <rFont val="Arial"/>
        <color theme="1"/>
      </rPr>
      <t xml:space="preserve">
Нет сообщения об ошибке, задачу можно сохранить и она успешно обновится в списке задач</t>
    </r>
  </si>
  <si>
    <t>01/Jul/25 4:47 PM;2f7877a7-d463-4744-8ed6-70dbcfc29286;image-20250701-134715.png;https://onemoredragon.atlassian.net/rest/api/3/attachment/content/10070</t>
  </si>
  <si>
    <t>При редактировании задачи можно сохранить название длиной больше 25 символов</t>
  </si>
  <si>
    <t>BZEB-12</t>
  </si>
  <si>
    <t>01/Jul/25 4:04 PM</t>
  </si>
  <si>
    <t>01/Jul/25 5:16 PM</t>
  </si>
  <si>
    <r>
      <rPr>
        <rFont val="Arial"/>
        <b/>
        <color theme="1"/>
      </rPr>
      <t>Предусловия</t>
    </r>
    <r>
      <rPr>
        <rFont val="Arial"/>
        <color theme="1"/>
      </rPr>
      <t xml:space="preserve">
В списке задач должна быть создана как минимум одна задача
</t>
    </r>
    <r>
      <rPr>
        <rFont val="Arial"/>
        <b/>
        <color theme="1"/>
      </rPr>
      <t>Шаги воспроизведения</t>
    </r>
    <r>
      <rPr>
        <rFont val="Arial"/>
        <color theme="1"/>
      </rPr>
      <t xml:space="preserve">
# Выбрать задачу из списка
# Выполнить долгое нажатие по ней и перейти в окно редактирования
# Ввести название задачи на русском языке длиной больше 25 символов
</t>
    </r>
    <r>
      <rPr>
        <rFont val="Arial"/>
        <b/>
        <color theme="1"/>
      </rPr>
      <t xml:space="preserve">
Ожидаемый результат</t>
    </r>
    <r>
      <rPr>
        <rFont val="Arial"/>
        <color theme="1"/>
      </rPr>
      <t xml:space="preserve">
Появляется сообщение об ошибке “Задача не должна превышать 25 символов”, задача не сохраняется
</t>
    </r>
    <r>
      <rPr>
        <rFont val="Arial"/>
        <b/>
        <color theme="1"/>
      </rPr>
      <t xml:space="preserve">Фактический результат
</t>
    </r>
    <r>
      <rPr>
        <rFont val="Arial"/>
        <color theme="1"/>
      </rPr>
      <t xml:space="preserve">
Нет сообщения об ошибке, задачу можно сохранить и она успешно обновится в списке задач</t>
    </r>
  </si>
  <si>
    <t>01/Jul/25 4:15 PM;2f7877a7-d463-4744-8ed6-70dbcfc29286;image-20250701-131456.png;https://onemoredragon.atlassian.net/rest/api/3/attachment/content/10066</t>
  </si>
  <si>
    <t>Проект</t>
  </si>
  <si>
    <t>Мобильное приложение "Shopping List"</t>
  </si>
  <si>
    <t>Дата тестирования</t>
  </si>
  <si>
    <t>Тестировщик</t>
  </si>
  <si>
    <t>Окружение</t>
  </si>
  <si>
    <t>Iphone 14 Pro Max, iOS 17.1</t>
  </si>
  <si>
    <t>Модуль</t>
  </si>
  <si>
    <t>Проверка</t>
  </si>
  <si>
    <t>Создание задачи</t>
  </si>
  <si>
    <t>Наличие поля для создания задачи и кнопки "Добавить задачу"</t>
  </si>
  <si>
    <t>passed</t>
  </si>
  <si>
    <t>Возможность отметить выполеннную задачу в чек-боксе</t>
  </si>
  <si>
    <t xml:space="preserve">Создание задачи с валидными данными (кириллица, до 25 символов) </t>
  </si>
  <si>
    <t>Создание 10 задач</t>
  </si>
  <si>
    <t>Сообщение об ошибке при создании 11 и более задач</t>
  </si>
  <si>
    <t>Сообщение об ошибке при создании задачи с пустым значением</t>
  </si>
  <si>
    <t>Сообщение об ошибке при создании задачи с цифрами</t>
  </si>
  <si>
    <t>Сообщение об ошибке при создании задачи с латиницей</t>
  </si>
  <si>
    <t>Сообщение об ошибке при создании задачи с цифрами, латинией и кириллицей</t>
  </si>
  <si>
    <t>Сообщение об ошибке при создании задачи с 26 символами</t>
  </si>
  <si>
    <t>Изменение и удаление задачи</t>
  </si>
  <si>
    <t>Наличие сообщения "Для редактирования задачи выполните долгое нажатие на ней"</t>
  </si>
  <si>
    <t>Изменение задачи при долгом нажатии на нее</t>
  </si>
  <si>
    <t>Отмена изменения задачи нажатием кнопки "Отмена"</t>
  </si>
  <si>
    <t>Отмена изменения задачи нажатие по любому месту на экране</t>
  </si>
  <si>
    <t>Сообщение об ошибке при изменении задачи с пустым значением</t>
  </si>
  <si>
    <t>Сообщение об ошибке при изменении задачи с цифрами</t>
  </si>
  <si>
    <t>Сообщение об ошибке при изменении задачи с латиницей</t>
  </si>
  <si>
    <t>Сообщение об ошибке при изменении задачи с цифрами, латинией и кириллицей</t>
  </si>
  <si>
    <t>Сообщение об ошибке при изменении задачи с 26 символами</t>
  </si>
  <si>
    <t>Удаление задачи</t>
  </si>
  <si>
    <t>Мобильное тестирование</t>
  </si>
  <si>
    <t>Тестирование установки (apk)</t>
  </si>
  <si>
    <t>Установить приложение (apk)</t>
  </si>
  <si>
    <t>Удалить приложение</t>
  </si>
  <si>
    <t>Запуск приложения</t>
  </si>
  <si>
    <t>Запуск приложение</t>
  </si>
  <si>
    <t>Остановка приложения</t>
  </si>
  <si>
    <t>Запуск приложения после остановки</t>
  </si>
  <si>
    <t>Проверка на прерывание</t>
  </si>
  <si>
    <t>Сворачивание/разворачивание приложения</t>
  </si>
  <si>
    <t>Подключение/отключение зарядного устройства</t>
  </si>
  <si>
    <t>Подключение/отключение проводных наушников</t>
  </si>
  <si>
    <t>Входящий вызов</t>
  </si>
  <si>
    <t>Входящее сообщение</t>
  </si>
  <si>
    <t>Всплывающее уведомление другого приложения</t>
  </si>
  <si>
    <t>Дополнительные проверки</t>
  </si>
  <si>
    <t>Изменение ориентации экрана на альбомную и обратно</t>
  </si>
  <si>
    <t>Заблокировать/разблокировать экран</t>
  </si>
  <si>
    <t>Проверка приложения на разных версиях Android</t>
  </si>
  <si>
    <t>Проверка приложения на разных разрешениях экрана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</si>
</sst>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5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b/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D0E0E3"/>
        <bgColor rgb="FFD0E0E3"/>
      </patternFill>
    </fill>
  </fills>
  <borders count="37">
    <border/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readingOrder="0" shrinkToFit="0" wrapText="1"/>
    </xf>
    <xf borderId="2" fillId="0" fontId="2" numFmtId="0" xfId="0" applyBorder="1" applyFont="1"/>
    <xf borderId="0" fillId="0" fontId="3" numFmtId="0" xfId="0" applyAlignment="1" applyFont="1">
      <alignment shrinkToFit="0" wrapText="1"/>
    </xf>
    <xf borderId="3" fillId="0" fontId="4" numFmtId="49" xfId="0" applyAlignment="1" applyBorder="1" applyFont="1" applyNumberFormat="1">
      <alignment horizontal="right" readingOrder="0" shrinkToFit="0" wrapText="1"/>
    </xf>
    <xf borderId="3" fillId="0" fontId="4" numFmtId="0" xfId="0" applyAlignment="1" applyBorder="1" applyFont="1">
      <alignment readingOrder="0" shrinkToFit="0" wrapText="1"/>
    </xf>
    <xf borderId="3" fillId="0" fontId="3" numFmtId="49" xfId="0" applyAlignment="1" applyBorder="1" applyFont="1" applyNumberFormat="1">
      <alignment horizontal="right" readingOrder="0" shrinkToFit="0" wrapText="1"/>
    </xf>
    <xf borderId="3" fillId="0" fontId="3" numFmtId="0" xfId="0" applyAlignment="1" applyBorder="1" applyFont="1">
      <alignment readingOrder="0" shrinkToFit="0" wrapText="1"/>
    </xf>
    <xf borderId="1" fillId="3" fontId="1" numFmtId="49" xfId="0" applyAlignment="1" applyBorder="1" applyFill="1" applyFont="1" applyNumberFormat="1">
      <alignment horizontal="left" readingOrder="0" shrinkToFit="0" wrapText="1"/>
    </xf>
    <xf borderId="0" fillId="0" fontId="3" numFmtId="49" xfId="0" applyAlignment="1" applyFont="1" applyNumberForma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49" xfId="0" applyAlignment="1" applyFont="1" applyNumberFormat="1">
      <alignment horizontal="right" shrinkToFit="0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4" fontId="6" numFmtId="0" xfId="0" applyAlignment="1" applyFill="1" applyFont="1">
      <alignment horizontal="left" shrinkToFit="0" vertical="top" wrapText="1"/>
    </xf>
    <xf borderId="0" fillId="4" fontId="7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5" fontId="6" numFmtId="0" xfId="0" applyAlignment="1" applyFill="1" applyFont="1">
      <alignment horizontal="left" shrinkToFit="0" vertical="top" wrapText="1"/>
    </xf>
    <xf borderId="0" fillId="5" fontId="8" numFmtId="0" xfId="0" applyAlignment="1" applyFont="1">
      <alignment horizontal="left" shrinkToFit="0" vertical="top" wrapText="1"/>
    </xf>
    <xf borderId="0" fillId="4" fontId="6" numFmtId="0" xfId="0" applyAlignment="1" applyFont="1">
      <alignment horizontal="left" readingOrder="0" shrinkToFit="0" vertical="top" wrapText="1"/>
    </xf>
    <xf borderId="0" fillId="5" fontId="6" numFmtId="0" xfId="0" applyAlignment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5" fillId="0" fontId="9" numFmtId="0" xfId="0" applyAlignment="1" applyBorder="1" applyFont="1">
      <alignment horizontal="left" readingOrder="0" shrinkToFit="0" vertical="top" wrapText="1"/>
    </xf>
    <xf borderId="6" fillId="0" fontId="9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7" fillId="0" fontId="10" numFmtId="0" xfId="0" applyAlignment="1" applyBorder="1" applyFont="1">
      <alignment horizontal="left" readingOrder="0" shrinkToFit="0" vertical="top" wrapText="1"/>
    </xf>
    <xf borderId="8" fillId="0" fontId="3" numFmtId="0" xfId="0" applyAlignment="1" applyBorder="1" applyFont="1">
      <alignment horizontal="left" readingOrder="0" shrinkToFit="0" vertical="top" wrapText="1"/>
    </xf>
    <xf borderId="8" fillId="0" fontId="3" numFmtId="0" xfId="0" applyAlignment="1" applyBorder="1" applyFont="1">
      <alignment readingOrder="0" shrinkToFit="0" vertical="top" wrapText="1"/>
    </xf>
    <xf quotePrefix="1" borderId="8" fillId="0" fontId="3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10" fillId="0" fontId="10" numFmtId="0" xfId="0" applyAlignment="1" applyBorder="1" applyFont="1">
      <alignment horizontal="left" readingOrder="0" shrinkToFit="0" vertical="top" wrapText="1"/>
    </xf>
    <xf borderId="11" fillId="0" fontId="3" numFmtId="0" xfId="0" applyAlignment="1" applyBorder="1" applyFont="1">
      <alignment horizontal="left" readingOrder="0" shrinkToFit="0" vertical="top" wrapText="1"/>
    </xf>
    <xf borderId="11" fillId="0" fontId="3" numFmtId="0" xfId="0" applyAlignment="1" applyBorder="1" applyFont="1">
      <alignment readingOrder="0" shrinkToFit="0" vertical="top" wrapText="1"/>
    </xf>
    <xf quotePrefix="1" borderId="11" fillId="0" fontId="3" numFmtId="0" xfId="0" applyAlignment="1" applyBorder="1" applyFont="1">
      <alignment horizontal="left" readingOrder="0" shrinkToFit="0" vertical="top" wrapText="1"/>
    </xf>
    <xf borderId="12" fillId="0" fontId="3" numFmtId="0" xfId="0" applyAlignment="1" applyBorder="1" applyFont="1">
      <alignment horizontal="left" readingOrder="0" shrinkToFit="0" vertical="top" wrapText="1"/>
    </xf>
    <xf borderId="13" fillId="0" fontId="10" numFmtId="0" xfId="0" applyAlignment="1" applyBorder="1" applyFont="1">
      <alignment horizontal="left" readingOrder="0" shrinkToFit="0" vertical="top" wrapText="1"/>
    </xf>
    <xf borderId="14" fillId="0" fontId="3" numFmtId="0" xfId="0" applyAlignment="1" applyBorder="1" applyFont="1">
      <alignment horizontal="left" readingOrder="0" shrinkToFit="0" vertical="top" wrapText="1"/>
    </xf>
    <xf borderId="14" fillId="0" fontId="3" numFmtId="0" xfId="0" applyAlignment="1" applyBorder="1" applyFont="1">
      <alignment readingOrder="0" shrinkToFit="0" vertical="top" wrapText="1"/>
    </xf>
    <xf quotePrefix="1" borderId="14" fillId="0" fontId="3" numFmtId="0" xfId="0" applyAlignment="1" applyBorder="1" applyFont="1">
      <alignment horizontal="left" readingOrder="0" shrinkToFit="0" vertical="top" wrapText="1"/>
    </xf>
    <xf borderId="15" fillId="0" fontId="3" numFmtId="0" xfId="0" applyAlignment="1" applyBorder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16" fillId="6" fontId="11" numFmtId="0" xfId="0" applyAlignment="1" applyBorder="1" applyFill="1" applyFont="1">
      <alignment horizontal="right" shrinkToFit="0" vertical="bottom" wrapText="1"/>
    </xf>
    <xf borderId="17" fillId="0" fontId="2" numFmtId="0" xfId="0" applyBorder="1" applyFont="1"/>
    <xf borderId="18" fillId="6" fontId="12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vertical="bottom"/>
    </xf>
    <xf borderId="19" fillId="6" fontId="11" numFmtId="164" xfId="0" applyAlignment="1" applyBorder="1" applyFont="1" applyNumberFormat="1">
      <alignment vertical="bottom"/>
    </xf>
    <xf borderId="19" fillId="6" fontId="11" numFmtId="0" xfId="0" applyAlignment="1" applyBorder="1" applyFont="1">
      <alignment vertical="bottom"/>
    </xf>
    <xf borderId="19" fillId="6" fontId="12" numFmtId="49" xfId="0" applyAlignment="1" applyBorder="1" applyFont="1" applyNumberFormat="1">
      <alignment horizontal="center" shrinkToFit="0" vertical="bottom" wrapText="1"/>
    </xf>
    <xf borderId="0" fillId="7" fontId="13" numFmtId="0" xfId="0" applyAlignment="1" applyFill="1" applyFont="1">
      <alignment horizontal="center" shrinkToFit="0" vertical="bottom" wrapText="1"/>
    </xf>
    <xf borderId="20" fillId="8" fontId="11" numFmtId="0" xfId="0" applyAlignment="1" applyBorder="1" applyFill="1" applyFont="1">
      <alignment horizontal="center" shrinkToFit="0" wrapText="1"/>
    </xf>
    <xf borderId="21" fillId="0" fontId="11" numFmtId="0" xfId="0" applyAlignment="1" applyBorder="1" applyFont="1">
      <alignment shrinkToFit="0" vertical="bottom" wrapText="1"/>
    </xf>
    <xf borderId="22" fillId="0" fontId="11" numFmtId="0" xfId="0" applyAlignment="1" applyBorder="1" applyFont="1">
      <alignment vertical="bottom"/>
    </xf>
    <xf borderId="23" fillId="0" fontId="2" numFmtId="0" xfId="0" applyBorder="1" applyFont="1"/>
    <xf borderId="24" fillId="0" fontId="11" numFmtId="0" xfId="0" applyAlignment="1" applyBorder="1" applyFont="1">
      <alignment shrinkToFit="0" vertical="bottom" wrapText="1"/>
    </xf>
    <xf borderId="25" fillId="0" fontId="11" numFmtId="0" xfId="0" applyAlignment="1" applyBorder="1" applyFont="1">
      <alignment vertical="bottom"/>
    </xf>
    <xf borderId="26" fillId="0" fontId="11" numFmtId="0" xfId="0" applyAlignment="1" applyBorder="1" applyFont="1">
      <alignment vertical="bottom"/>
    </xf>
    <xf borderId="23" fillId="8" fontId="11" numFmtId="0" xfId="0" applyAlignment="1" applyBorder="1" applyFont="1">
      <alignment horizontal="center" shrinkToFit="0" wrapText="1"/>
    </xf>
    <xf borderId="0" fillId="0" fontId="14" numFmtId="0" xfId="0" applyAlignment="1" applyFont="1">
      <alignment horizontal="center" vertical="bottom"/>
    </xf>
    <xf borderId="27" fillId="0" fontId="11" numFmtId="0" xfId="0" applyAlignment="1" applyBorder="1" applyFont="1">
      <alignment horizontal="center"/>
    </xf>
    <xf borderId="28" fillId="0" fontId="11" numFmtId="0" xfId="0" applyAlignment="1" applyBorder="1" applyFont="1">
      <alignment shrinkToFit="0" vertical="bottom" wrapText="1"/>
    </xf>
    <xf borderId="29" fillId="0" fontId="11" numFmtId="0" xfId="0" applyAlignment="1" applyBorder="1" applyFont="1">
      <alignment vertical="bottom"/>
    </xf>
    <xf borderId="30" fillId="0" fontId="2" numFmtId="0" xfId="0" applyBorder="1" applyFont="1"/>
    <xf borderId="31" fillId="0" fontId="11" numFmtId="0" xfId="0" applyAlignment="1" applyBorder="1" applyFont="1">
      <alignment shrinkToFit="0" vertical="bottom" wrapText="1"/>
    </xf>
    <xf borderId="32" fillId="0" fontId="11" numFmtId="0" xfId="0" applyAlignment="1" applyBorder="1" applyFont="1">
      <alignment vertical="bottom"/>
    </xf>
    <xf borderId="33" fillId="0" fontId="11" numFmtId="0" xfId="0" applyAlignment="1" applyBorder="1" applyFont="1">
      <alignment horizontal="center"/>
    </xf>
    <xf borderId="33" fillId="0" fontId="2" numFmtId="0" xfId="0" applyBorder="1" applyFont="1"/>
    <xf borderId="34" fillId="0" fontId="11" numFmtId="0" xfId="0" applyAlignment="1" applyBorder="1" applyFont="1">
      <alignment horizontal="center"/>
    </xf>
    <xf borderId="35" fillId="0" fontId="11" numFmtId="0" xfId="0" applyAlignment="1" applyBorder="1" applyFont="1">
      <alignment shrinkToFit="0" vertical="bottom" wrapText="1"/>
    </xf>
    <xf borderId="36" fillId="0" fontId="11" numFmtId="0" xfId="0" applyAlignment="1" applyBorder="1" applyFont="1">
      <alignment vertical="bottom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Тест-кейсы (Test IT)-style">
      <tableStyleElement dxfId="1" type="headerRow"/>
      <tableStyleElement dxfId="2" type="firstRowStripe"/>
      <tableStyleElement dxfId="3" type="secondRowStripe"/>
    </tableStyle>
    <tableStyle count="3" pivot="0" name="Баг-репорты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17" displayName="Table_1" name="Table_1" id="1">
  <tableColumns count="15">
    <tableColumn name="ID" id="1"/>
    <tableColumn name="Расположение" id="2"/>
    <tableColumn name="Наименование" id="3"/>
    <tableColumn name="Автоматизирован" id="4"/>
    <tableColumn name="Предусловия" id="5"/>
    <tableColumn name="Шаги" id="6"/>
    <tableColumn name="Постусловия" id="7"/>
    <tableColumn name="Ожидаемый результат" id="8"/>
    <tableColumn name="Тестовые данные" id="9"/>
    <tableColumn name="Комментарии" id="10"/>
    <tableColumn name="Итерации" id="11"/>
    <tableColumn name="Тег" id="12"/>
    <tableColumn name="Приоритет" id="13"/>
    <tableColumn name="Статус" id="14"/>
    <tableColumn name="Длительность" id="15"/>
  </tableColumns>
  <tableStyleInfo name="Тест-кейсы (Test IT)-style" showColumnStripes="0" showFirstColumn="1" showLastColumn="1" showRowStripes="1"/>
</table>
</file>

<file path=xl/tables/table2.xml><?xml version="1.0" encoding="utf-8"?>
<table xmlns="http://schemas.openxmlformats.org/spreadsheetml/2006/main" ref="A1:N9" displayName="Table1" name="Table1" id="2">
  <tableColumns count="14">
    <tableColumn name="Summary" id="1"/>
    <tableColumn name="Issue key" id="2"/>
    <tableColumn name="Issue Type" id="3"/>
    <tableColumn name="Status" id="4"/>
    <tableColumn name="Project name" id="5"/>
    <tableColumn name="Priority" id="6"/>
    <tableColumn name="Assignee" id="7"/>
    <tableColumn name="Created" id="8"/>
    <tableColumn name="Updated" id="9"/>
    <tableColumn name="Due date" id="10"/>
    <tableColumn name="Labels" id="11"/>
    <tableColumn name="Description" id="12"/>
    <tableColumn name="Environment" id="13"/>
    <tableColumn name="Attachment" id="14"/>
  </tableColumns>
  <tableStyleInfo name="Баг-репорт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05.6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3</v>
      </c>
      <c r="B3" s="7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5</v>
      </c>
      <c r="B4" s="7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7</v>
      </c>
      <c r="B5" s="7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9</v>
      </c>
      <c r="B6" s="7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11</v>
      </c>
      <c r="B7" s="7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13</v>
      </c>
      <c r="B8" s="7" t="s">
        <v>14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15</v>
      </c>
      <c r="B9" s="7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17</v>
      </c>
      <c r="B10" s="7" t="s">
        <v>18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19</v>
      </c>
      <c r="B11" s="5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21</v>
      </c>
      <c r="B12" s="7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23</v>
      </c>
      <c r="B13" s="7" t="s">
        <v>24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 t="s">
        <v>25</v>
      </c>
      <c r="B14" s="7" t="s">
        <v>26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 t="s">
        <v>27</v>
      </c>
      <c r="B15" s="7" t="s">
        <v>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 t="s">
        <v>29</v>
      </c>
      <c r="B16" s="7" t="s">
        <v>30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">
        <v>31</v>
      </c>
      <c r="B17" s="7" t="s">
        <v>32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 t="s">
        <v>33</v>
      </c>
      <c r="B18" s="7" t="s">
        <v>34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 t="s">
        <v>35</v>
      </c>
      <c r="B19" s="7" t="s">
        <v>36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37</v>
      </c>
      <c r="B20" s="5" t="s">
        <v>38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 t="s">
        <v>39</v>
      </c>
      <c r="B21" s="7" t="s">
        <v>40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41</v>
      </c>
      <c r="B22" s="7" t="s">
        <v>42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 t="s">
        <v>43</v>
      </c>
      <c r="B23" s="7" t="s">
        <v>44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 t="s">
        <v>45</v>
      </c>
      <c r="B24" s="7" t="s">
        <v>46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 t="s">
        <v>47</v>
      </c>
      <c r="B25" s="7" t="s">
        <v>30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 t="s">
        <v>48</v>
      </c>
      <c r="B26" s="7" t="s">
        <v>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 t="s">
        <v>49</v>
      </c>
      <c r="B27" s="7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 t="s">
        <v>50</v>
      </c>
      <c r="B28" s="7" t="s">
        <v>36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 t="s">
        <v>51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 t="s">
        <v>52</v>
      </c>
      <c r="B30" s="7" t="s">
        <v>53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 t="s">
        <v>54</v>
      </c>
      <c r="B31" s="7" t="s">
        <v>55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 t="s">
        <v>56</v>
      </c>
      <c r="B32" s="7" t="s">
        <v>57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 t="s">
        <v>58</v>
      </c>
      <c r="B33" s="7" t="s">
        <v>59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 t="s">
        <v>60</v>
      </c>
      <c r="B34" s="7" t="s">
        <v>61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 t="s">
        <v>62</v>
      </c>
      <c r="B35" s="7" t="s">
        <v>63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 t="s">
        <v>64</v>
      </c>
      <c r="B36" s="7" t="s">
        <v>65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 t="s">
        <v>66</v>
      </c>
      <c r="B37" s="7" t="s">
        <v>67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 t="s">
        <v>68</v>
      </c>
      <c r="B38" s="10" t="s">
        <v>69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2">
    <mergeCell ref="A1:B1"/>
    <mergeCell ref="A29:B29"/>
  </mergeCells>
  <printOptions/>
  <pageMargins bottom="0.75" footer="0.0" header="0.0" left="0.25" right="0.25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21.0"/>
    <col customWidth="1" min="3" max="3" width="24.0"/>
    <col customWidth="1" hidden="1" min="4" max="4" width="19.88"/>
    <col customWidth="1" min="5" max="5" width="38.25"/>
    <col customWidth="1" min="6" max="6" width="46.13"/>
    <col customWidth="1" hidden="1" min="7" max="7" width="19.88"/>
    <col customWidth="1" min="8" max="8" width="46.0"/>
    <col customWidth="1" hidden="1" min="9" max="11" width="19.88"/>
    <col customWidth="1" min="12" max="12" width="19.88"/>
    <col customWidth="1" min="13" max="13" width="17.63"/>
    <col customWidth="1" min="14" max="14" width="11.13"/>
    <col customWidth="1" min="15" max="15" width="15.63"/>
    <col customWidth="1" min="16" max="26" width="19.88"/>
  </cols>
  <sheetData>
    <row r="1">
      <c r="A1" s="12" t="s">
        <v>70</v>
      </c>
      <c r="B1" s="12" t="s">
        <v>71</v>
      </c>
      <c r="C1" s="12" t="s">
        <v>72</v>
      </c>
      <c r="D1" s="12" t="s">
        <v>73</v>
      </c>
      <c r="E1" s="12" t="s">
        <v>74</v>
      </c>
      <c r="F1" s="12" t="s">
        <v>75</v>
      </c>
      <c r="G1" s="12" t="s">
        <v>76</v>
      </c>
      <c r="H1" s="12" t="s">
        <v>77</v>
      </c>
      <c r="I1" s="12" t="s">
        <v>78</v>
      </c>
      <c r="J1" s="12" t="s">
        <v>79</v>
      </c>
      <c r="K1" s="12" t="s">
        <v>80</v>
      </c>
      <c r="L1" s="12" t="s">
        <v>81</v>
      </c>
      <c r="M1" s="12" t="s">
        <v>82</v>
      </c>
      <c r="N1" s="12" t="s">
        <v>83</v>
      </c>
      <c r="O1" s="12" t="s">
        <v>84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85</v>
      </c>
      <c r="B2" s="14" t="s">
        <v>86</v>
      </c>
      <c r="C2" s="15" t="str">
        <f>HYPERLINK("https://team-erqh.testit.software/projects/18/tests/25", "Создание списка задач")</f>
        <v>Создание списка задач</v>
      </c>
      <c r="D2" s="14" t="s">
        <v>87</v>
      </c>
      <c r="E2" s="14" t="s">
        <v>88</v>
      </c>
      <c r="F2" s="14" t="s">
        <v>88</v>
      </c>
      <c r="G2" s="14" t="s">
        <v>88</v>
      </c>
      <c r="H2" s="14" t="s">
        <v>88</v>
      </c>
      <c r="I2" s="14" t="s">
        <v>88</v>
      </c>
      <c r="J2" s="14" t="s">
        <v>88</v>
      </c>
      <c r="K2" s="14" t="s">
        <v>88</v>
      </c>
      <c r="L2" s="14" t="s">
        <v>89</v>
      </c>
      <c r="M2" s="14" t="s">
        <v>90</v>
      </c>
      <c r="N2" s="14" t="s">
        <v>91</v>
      </c>
      <c r="O2" s="14" t="s">
        <v>92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 t="s">
        <v>88</v>
      </c>
      <c r="B3" s="14" t="s">
        <v>88</v>
      </c>
      <c r="C3" s="14" t="s">
        <v>88</v>
      </c>
      <c r="D3" s="14" t="s">
        <v>88</v>
      </c>
      <c r="E3" s="14" t="s">
        <v>88</v>
      </c>
      <c r="F3" s="14" t="s">
        <v>93</v>
      </c>
      <c r="G3" s="14" t="s">
        <v>88</v>
      </c>
      <c r="H3" s="14" t="s">
        <v>88</v>
      </c>
      <c r="I3" s="14" t="s">
        <v>88</v>
      </c>
      <c r="J3" s="14" t="s">
        <v>88</v>
      </c>
      <c r="K3" s="14" t="s">
        <v>88</v>
      </c>
      <c r="L3" s="14" t="s">
        <v>88</v>
      </c>
      <c r="M3" s="14" t="s">
        <v>88</v>
      </c>
      <c r="N3" s="14" t="s">
        <v>88</v>
      </c>
      <c r="O3" s="14" t="s">
        <v>88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 t="s">
        <v>88</v>
      </c>
      <c r="B4" s="14" t="s">
        <v>88</v>
      </c>
      <c r="C4" s="14" t="s">
        <v>88</v>
      </c>
      <c r="D4" s="14" t="s">
        <v>88</v>
      </c>
      <c r="E4" s="14" t="s">
        <v>88</v>
      </c>
      <c r="F4" s="14" t="s">
        <v>94</v>
      </c>
      <c r="G4" s="14" t="s">
        <v>88</v>
      </c>
      <c r="H4" s="14" t="s">
        <v>95</v>
      </c>
      <c r="I4" s="14" t="s">
        <v>88</v>
      </c>
      <c r="J4" s="14" t="s">
        <v>88</v>
      </c>
      <c r="K4" s="14" t="s">
        <v>88</v>
      </c>
      <c r="L4" s="14" t="s">
        <v>88</v>
      </c>
      <c r="M4" s="14" t="s">
        <v>88</v>
      </c>
      <c r="N4" s="14" t="s">
        <v>88</v>
      </c>
      <c r="O4" s="14" t="s">
        <v>88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96</v>
      </c>
      <c r="B5" s="17" t="s">
        <v>86</v>
      </c>
      <c r="C5" s="18" t="str">
        <f>HYPERLINK("https://team-erqh.testit.software/projects/18/tests/20", "Приложение запускается без ошибок и крашей")</f>
        <v>Приложение запускается без ошибок и крашей</v>
      </c>
      <c r="D5" s="17" t="s">
        <v>87</v>
      </c>
      <c r="E5" s="17" t="s">
        <v>88</v>
      </c>
      <c r="F5" s="17" t="s">
        <v>88</v>
      </c>
      <c r="G5" s="17" t="s">
        <v>88</v>
      </c>
      <c r="H5" s="17" t="s">
        <v>88</v>
      </c>
      <c r="I5" s="17" t="s">
        <v>88</v>
      </c>
      <c r="J5" s="17" t="s">
        <v>88</v>
      </c>
      <c r="K5" s="17" t="s">
        <v>88</v>
      </c>
      <c r="L5" s="17" t="s">
        <v>89</v>
      </c>
      <c r="M5" s="17" t="s">
        <v>97</v>
      </c>
      <c r="N5" s="17" t="s">
        <v>98</v>
      </c>
      <c r="O5" s="17" t="s">
        <v>99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88</v>
      </c>
      <c r="B6" s="17" t="s">
        <v>88</v>
      </c>
      <c r="C6" s="17" t="s">
        <v>88</v>
      </c>
      <c r="D6" s="17" t="s">
        <v>88</v>
      </c>
      <c r="E6" s="17" t="s">
        <v>88</v>
      </c>
      <c r="F6" s="17" t="s">
        <v>100</v>
      </c>
      <c r="G6" s="17" t="s">
        <v>88</v>
      </c>
      <c r="H6" s="17" t="s">
        <v>88</v>
      </c>
      <c r="I6" s="17" t="s">
        <v>88</v>
      </c>
      <c r="J6" s="17" t="s">
        <v>88</v>
      </c>
      <c r="K6" s="17" t="s">
        <v>88</v>
      </c>
      <c r="L6" s="17" t="s">
        <v>88</v>
      </c>
      <c r="M6" s="17" t="s">
        <v>88</v>
      </c>
      <c r="N6" s="17" t="s">
        <v>88</v>
      </c>
      <c r="O6" s="17" t="s">
        <v>88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88</v>
      </c>
      <c r="B7" s="17" t="s">
        <v>88</v>
      </c>
      <c r="C7" s="17" t="s">
        <v>88</v>
      </c>
      <c r="D7" s="17" t="s">
        <v>88</v>
      </c>
      <c r="E7" s="17" t="s">
        <v>88</v>
      </c>
      <c r="F7" s="17" t="s">
        <v>93</v>
      </c>
      <c r="G7" s="17" t="s">
        <v>88</v>
      </c>
      <c r="H7" s="17" t="s">
        <v>101</v>
      </c>
      <c r="I7" s="17" t="s">
        <v>88</v>
      </c>
      <c r="J7" s="17" t="s">
        <v>88</v>
      </c>
      <c r="K7" s="17" t="s">
        <v>88</v>
      </c>
      <c r="L7" s="17" t="s">
        <v>88</v>
      </c>
      <c r="M7" s="17" t="s">
        <v>88</v>
      </c>
      <c r="N7" s="17" t="s">
        <v>88</v>
      </c>
      <c r="O7" s="17" t="s">
        <v>88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 t="s">
        <v>102</v>
      </c>
      <c r="B8" s="14" t="s">
        <v>86</v>
      </c>
      <c r="C8" s="15" t="str">
        <f>HYPERLINK("https://team-erqh.testit.software/projects/18/tests/21", "Добавление новой задачи в список")</f>
        <v>Добавление новой задачи в список</v>
      </c>
      <c r="D8" s="14" t="s">
        <v>87</v>
      </c>
      <c r="E8" s="14" t="s">
        <v>88</v>
      </c>
      <c r="F8" s="14" t="s">
        <v>88</v>
      </c>
      <c r="G8" s="14" t="s">
        <v>88</v>
      </c>
      <c r="H8" s="14" t="s">
        <v>88</v>
      </c>
      <c r="I8" s="14" t="s">
        <v>88</v>
      </c>
      <c r="J8" s="14" t="s">
        <v>88</v>
      </c>
      <c r="K8" s="14" t="s">
        <v>88</v>
      </c>
      <c r="L8" s="14" t="s">
        <v>89</v>
      </c>
      <c r="M8" s="14" t="s">
        <v>97</v>
      </c>
      <c r="N8" s="14" t="s">
        <v>98</v>
      </c>
      <c r="O8" s="14" t="s">
        <v>99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 t="s">
        <v>88</v>
      </c>
      <c r="B9" s="14" t="s">
        <v>88</v>
      </c>
      <c r="C9" s="14" t="s">
        <v>88</v>
      </c>
      <c r="D9" s="14" t="s">
        <v>88</v>
      </c>
      <c r="E9" s="14" t="s">
        <v>93</v>
      </c>
      <c r="F9" s="14" t="s">
        <v>88</v>
      </c>
      <c r="G9" s="14" t="s">
        <v>88</v>
      </c>
      <c r="H9" s="14" t="s">
        <v>103</v>
      </c>
      <c r="I9" s="14" t="s">
        <v>88</v>
      </c>
      <c r="J9" s="14" t="s">
        <v>88</v>
      </c>
      <c r="K9" s="14" t="s">
        <v>88</v>
      </c>
      <c r="L9" s="14" t="s">
        <v>88</v>
      </c>
      <c r="M9" s="14" t="s">
        <v>88</v>
      </c>
      <c r="N9" s="14" t="s">
        <v>88</v>
      </c>
      <c r="O9" s="14" t="s">
        <v>88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 t="s">
        <v>88</v>
      </c>
      <c r="B10" s="14" t="s">
        <v>88</v>
      </c>
      <c r="C10" s="14" t="s">
        <v>88</v>
      </c>
      <c r="D10" s="14" t="s">
        <v>88</v>
      </c>
      <c r="E10" s="14" t="s">
        <v>88</v>
      </c>
      <c r="F10" s="14" t="s">
        <v>104</v>
      </c>
      <c r="G10" s="14" t="s">
        <v>88</v>
      </c>
      <c r="H10" s="14" t="s">
        <v>88</v>
      </c>
      <c r="I10" s="14" t="s">
        <v>88</v>
      </c>
      <c r="J10" s="14" t="s">
        <v>88</v>
      </c>
      <c r="K10" s="14" t="s">
        <v>88</v>
      </c>
      <c r="L10" s="14" t="s">
        <v>88</v>
      </c>
      <c r="M10" s="14" t="s">
        <v>88</v>
      </c>
      <c r="N10" s="14" t="s">
        <v>88</v>
      </c>
      <c r="O10" s="14" t="s">
        <v>88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 t="s">
        <v>88</v>
      </c>
      <c r="B11" s="14" t="s">
        <v>88</v>
      </c>
      <c r="C11" s="14" t="s">
        <v>88</v>
      </c>
      <c r="D11" s="14" t="s">
        <v>88</v>
      </c>
      <c r="E11" s="14" t="s">
        <v>88</v>
      </c>
      <c r="F11" s="14" t="s">
        <v>105</v>
      </c>
      <c r="G11" s="14" t="s">
        <v>88</v>
      </c>
      <c r="H11" s="14" t="s">
        <v>106</v>
      </c>
      <c r="I11" s="14" t="s">
        <v>88</v>
      </c>
      <c r="J11" s="14" t="s">
        <v>88</v>
      </c>
      <c r="K11" s="14" t="s">
        <v>88</v>
      </c>
      <c r="L11" s="14" t="s">
        <v>88</v>
      </c>
      <c r="M11" s="14" t="s">
        <v>88</v>
      </c>
      <c r="N11" s="14" t="s">
        <v>88</v>
      </c>
      <c r="O11" s="14" t="s">
        <v>88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 t="s">
        <v>107</v>
      </c>
      <c r="B12" s="17" t="s">
        <v>86</v>
      </c>
      <c r="C12" s="18" t="str">
        <f>HYPERLINK("https://team-erqh.testit.software/projects/18/tests/22", "Добавление новой задачи в конец списка")</f>
        <v>Добавление новой задачи в конец списка</v>
      </c>
      <c r="D12" s="17" t="s">
        <v>87</v>
      </c>
      <c r="E12" s="17" t="s">
        <v>88</v>
      </c>
      <c r="F12" s="17" t="s">
        <v>88</v>
      </c>
      <c r="G12" s="17" t="s">
        <v>88</v>
      </c>
      <c r="H12" s="17" t="s">
        <v>88</v>
      </c>
      <c r="I12" s="17" t="s">
        <v>88</v>
      </c>
      <c r="J12" s="17" t="s">
        <v>88</v>
      </c>
      <c r="K12" s="17" t="s">
        <v>88</v>
      </c>
      <c r="L12" s="17" t="s">
        <v>89</v>
      </c>
      <c r="M12" s="17" t="s">
        <v>90</v>
      </c>
      <c r="N12" s="17" t="s">
        <v>98</v>
      </c>
      <c r="O12" s="17" t="s">
        <v>108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 t="s">
        <v>88</v>
      </c>
      <c r="B13" s="17" t="s">
        <v>88</v>
      </c>
      <c r="C13" s="17" t="s">
        <v>88</v>
      </c>
      <c r="D13" s="17" t="s">
        <v>88</v>
      </c>
      <c r="E13" s="17" t="s">
        <v>93</v>
      </c>
      <c r="F13" s="17" t="s">
        <v>88</v>
      </c>
      <c r="G13" s="17" t="s">
        <v>88</v>
      </c>
      <c r="H13" s="17" t="s">
        <v>103</v>
      </c>
      <c r="I13" s="17" t="s">
        <v>88</v>
      </c>
      <c r="J13" s="17" t="s">
        <v>88</v>
      </c>
      <c r="K13" s="17" t="s">
        <v>88</v>
      </c>
      <c r="L13" s="17" t="s">
        <v>88</v>
      </c>
      <c r="M13" s="17" t="s">
        <v>88</v>
      </c>
      <c r="N13" s="17" t="s">
        <v>88</v>
      </c>
      <c r="O13" s="17" t="s">
        <v>88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 t="s">
        <v>88</v>
      </c>
      <c r="B14" s="17" t="s">
        <v>88</v>
      </c>
      <c r="C14" s="17" t="s">
        <v>88</v>
      </c>
      <c r="D14" s="17" t="s">
        <v>88</v>
      </c>
      <c r="E14" s="17" t="s">
        <v>109</v>
      </c>
      <c r="F14" s="17" t="s">
        <v>88</v>
      </c>
      <c r="G14" s="17" t="s">
        <v>88</v>
      </c>
      <c r="H14" s="17" t="s">
        <v>110</v>
      </c>
      <c r="I14" s="17" t="s">
        <v>88</v>
      </c>
      <c r="J14" s="17" t="s">
        <v>88</v>
      </c>
      <c r="K14" s="17" t="s">
        <v>88</v>
      </c>
      <c r="L14" s="17" t="s">
        <v>88</v>
      </c>
      <c r="M14" s="17" t="s">
        <v>88</v>
      </c>
      <c r="N14" s="17" t="s">
        <v>88</v>
      </c>
      <c r="O14" s="17" t="s">
        <v>88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 t="s">
        <v>88</v>
      </c>
      <c r="B15" s="17" t="s">
        <v>88</v>
      </c>
      <c r="C15" s="17" t="s">
        <v>88</v>
      </c>
      <c r="D15" s="17" t="s">
        <v>88</v>
      </c>
      <c r="E15" s="17" t="s">
        <v>88</v>
      </c>
      <c r="F15" s="17" t="s">
        <v>111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  <c r="L15" s="17" t="s">
        <v>88</v>
      </c>
      <c r="M15" s="17" t="s">
        <v>88</v>
      </c>
      <c r="N15" s="17" t="s">
        <v>88</v>
      </c>
      <c r="O15" s="17" t="s">
        <v>88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 t="s">
        <v>88</v>
      </c>
      <c r="B16" s="17" t="s">
        <v>88</v>
      </c>
      <c r="C16" s="17" t="s">
        <v>88</v>
      </c>
      <c r="D16" s="17" t="s">
        <v>88</v>
      </c>
      <c r="E16" s="17" t="s">
        <v>88</v>
      </c>
      <c r="F16" s="17" t="s">
        <v>112</v>
      </c>
      <c r="G16" s="17" t="s">
        <v>88</v>
      </c>
      <c r="H16" s="17" t="s">
        <v>113</v>
      </c>
      <c r="I16" s="17" t="s">
        <v>88</v>
      </c>
      <c r="J16" s="17" t="s">
        <v>88</v>
      </c>
      <c r="K16" s="17" t="s">
        <v>88</v>
      </c>
      <c r="L16" s="17" t="s">
        <v>88</v>
      </c>
      <c r="M16" s="17" t="s">
        <v>88</v>
      </c>
      <c r="N16" s="17" t="s">
        <v>88</v>
      </c>
      <c r="O16" s="17" t="s">
        <v>88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 t="s">
        <v>114</v>
      </c>
      <c r="B17" s="14" t="s">
        <v>86</v>
      </c>
      <c r="C17" s="15" t="str">
        <f>HYPERLINK("https://team-erqh.testit.software/projects/18/tests/23", "Редактирование задачи при долгом нажатии на неё в списке")</f>
        <v>Редактирование задачи при долгом нажатии на неё в списке</v>
      </c>
      <c r="D17" s="14" t="s">
        <v>87</v>
      </c>
      <c r="E17" s="14" t="s">
        <v>88</v>
      </c>
      <c r="F17" s="14" t="s">
        <v>88</v>
      </c>
      <c r="G17" s="14" t="s">
        <v>88</v>
      </c>
      <c r="H17" s="14" t="s">
        <v>88</v>
      </c>
      <c r="I17" s="14" t="s">
        <v>88</v>
      </c>
      <c r="J17" s="14" t="s">
        <v>88</v>
      </c>
      <c r="K17" s="14" t="s">
        <v>88</v>
      </c>
      <c r="L17" s="14" t="s">
        <v>89</v>
      </c>
      <c r="M17" s="14" t="s">
        <v>115</v>
      </c>
      <c r="N17" s="14" t="s">
        <v>98</v>
      </c>
      <c r="O17" s="14" t="s">
        <v>116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 t="s">
        <v>88</v>
      </c>
      <c r="B18" s="14" t="s">
        <v>88</v>
      </c>
      <c r="C18" s="14" t="s">
        <v>88</v>
      </c>
      <c r="D18" s="14" t="s">
        <v>88</v>
      </c>
      <c r="E18" s="14" t="s">
        <v>93</v>
      </c>
      <c r="F18" s="14" t="s">
        <v>88</v>
      </c>
      <c r="G18" s="14" t="s">
        <v>88</v>
      </c>
      <c r="H18" s="14" t="s">
        <v>88</v>
      </c>
      <c r="I18" s="14" t="s">
        <v>88</v>
      </c>
      <c r="J18" s="14" t="s">
        <v>88</v>
      </c>
      <c r="K18" s="14" t="s">
        <v>88</v>
      </c>
      <c r="L18" s="14" t="s">
        <v>88</v>
      </c>
      <c r="M18" s="14" t="s">
        <v>88</v>
      </c>
      <c r="N18" s="14" t="s">
        <v>88</v>
      </c>
      <c r="O18" s="14" t="s">
        <v>88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 t="s">
        <v>88</v>
      </c>
      <c r="B19" s="14" t="s">
        <v>88</v>
      </c>
      <c r="C19" s="14" t="s">
        <v>88</v>
      </c>
      <c r="D19" s="14" t="s">
        <v>88</v>
      </c>
      <c r="E19" s="14" t="s">
        <v>94</v>
      </c>
      <c r="F19" s="14" t="s">
        <v>88</v>
      </c>
      <c r="G19" s="14" t="s">
        <v>88</v>
      </c>
      <c r="H19" s="14" t="s">
        <v>95</v>
      </c>
      <c r="I19" s="14" t="s">
        <v>88</v>
      </c>
      <c r="J19" s="14" t="s">
        <v>88</v>
      </c>
      <c r="K19" s="14" t="s">
        <v>88</v>
      </c>
      <c r="L19" s="14" t="s">
        <v>88</v>
      </c>
      <c r="M19" s="14" t="s">
        <v>88</v>
      </c>
      <c r="N19" s="14" t="s">
        <v>88</v>
      </c>
      <c r="O19" s="14" t="s">
        <v>88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 t="s">
        <v>88</v>
      </c>
      <c r="B20" s="14" t="s">
        <v>88</v>
      </c>
      <c r="C20" s="14" t="s">
        <v>88</v>
      </c>
      <c r="D20" s="14" t="s">
        <v>88</v>
      </c>
      <c r="E20" s="14" t="s">
        <v>88</v>
      </c>
      <c r="F20" s="14" t="s">
        <v>117</v>
      </c>
      <c r="G20" s="14" t="s">
        <v>88</v>
      </c>
      <c r="H20" s="14" t="s">
        <v>118</v>
      </c>
      <c r="I20" s="14" t="s">
        <v>88</v>
      </c>
      <c r="J20" s="14" t="s">
        <v>88</v>
      </c>
      <c r="K20" s="14" t="s">
        <v>88</v>
      </c>
      <c r="L20" s="14" t="s">
        <v>88</v>
      </c>
      <c r="M20" s="14" t="s">
        <v>88</v>
      </c>
      <c r="N20" s="14" t="s">
        <v>88</v>
      </c>
      <c r="O20" s="14" t="s">
        <v>88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7" t="s">
        <v>119</v>
      </c>
      <c r="B21" s="17" t="s">
        <v>86</v>
      </c>
      <c r="C21" s="18" t="str">
        <f>HYPERLINK("https://team-erqh.testit.software/projects/18/tests/24", "Сохранение изменений задачи после редактирования")</f>
        <v>Сохранение изменений задачи после редактирования</v>
      </c>
      <c r="D21" s="17" t="s">
        <v>87</v>
      </c>
      <c r="E21" s="17" t="s">
        <v>88</v>
      </c>
      <c r="F21" s="17" t="s">
        <v>88</v>
      </c>
      <c r="G21" s="17" t="s">
        <v>88</v>
      </c>
      <c r="H21" s="17" t="s">
        <v>88</v>
      </c>
      <c r="I21" s="17" t="s">
        <v>88</v>
      </c>
      <c r="J21" s="17" t="s">
        <v>88</v>
      </c>
      <c r="K21" s="17" t="s">
        <v>88</v>
      </c>
      <c r="L21" s="17" t="s">
        <v>89</v>
      </c>
      <c r="M21" s="17" t="s">
        <v>115</v>
      </c>
      <c r="N21" s="17" t="s">
        <v>98</v>
      </c>
      <c r="O21" s="17" t="s">
        <v>116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 t="s">
        <v>88</v>
      </c>
      <c r="B22" s="17" t="s">
        <v>88</v>
      </c>
      <c r="C22" s="17" t="s">
        <v>88</v>
      </c>
      <c r="D22" s="17" t="s">
        <v>88</v>
      </c>
      <c r="E22" s="17" t="s">
        <v>93</v>
      </c>
      <c r="F22" s="17" t="s">
        <v>88</v>
      </c>
      <c r="G22" s="17" t="s">
        <v>88</v>
      </c>
      <c r="H22" s="17" t="s">
        <v>88</v>
      </c>
      <c r="I22" s="17" t="s">
        <v>88</v>
      </c>
      <c r="J22" s="17" t="s">
        <v>88</v>
      </c>
      <c r="K22" s="17" t="s">
        <v>88</v>
      </c>
      <c r="L22" s="17" t="s">
        <v>88</v>
      </c>
      <c r="M22" s="17" t="s">
        <v>88</v>
      </c>
      <c r="N22" s="17" t="s">
        <v>88</v>
      </c>
      <c r="O22" s="17" t="s">
        <v>88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 t="s">
        <v>88</v>
      </c>
      <c r="B23" s="17" t="s">
        <v>88</v>
      </c>
      <c r="C23" s="17" t="s">
        <v>88</v>
      </c>
      <c r="D23" s="17" t="s">
        <v>88</v>
      </c>
      <c r="E23" s="17" t="s">
        <v>94</v>
      </c>
      <c r="F23" s="17" t="s">
        <v>88</v>
      </c>
      <c r="G23" s="17" t="s">
        <v>88</v>
      </c>
      <c r="H23" s="17" t="s">
        <v>95</v>
      </c>
      <c r="I23" s="17" t="s">
        <v>88</v>
      </c>
      <c r="J23" s="17" t="s">
        <v>88</v>
      </c>
      <c r="K23" s="17" t="s">
        <v>88</v>
      </c>
      <c r="L23" s="17" t="s">
        <v>88</v>
      </c>
      <c r="M23" s="17" t="s">
        <v>88</v>
      </c>
      <c r="N23" s="17" t="s">
        <v>88</v>
      </c>
      <c r="O23" s="17" t="s">
        <v>88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 t="s">
        <v>88</v>
      </c>
      <c r="B24" s="17" t="s">
        <v>88</v>
      </c>
      <c r="C24" s="17" t="s">
        <v>88</v>
      </c>
      <c r="D24" s="17" t="s">
        <v>88</v>
      </c>
      <c r="E24" s="17" t="s">
        <v>88</v>
      </c>
      <c r="F24" s="17" t="s">
        <v>117</v>
      </c>
      <c r="G24" s="17" t="s">
        <v>88</v>
      </c>
      <c r="H24" s="17" t="s">
        <v>120</v>
      </c>
      <c r="I24" s="17" t="s">
        <v>88</v>
      </c>
      <c r="J24" s="17" t="s">
        <v>88</v>
      </c>
      <c r="K24" s="17" t="s">
        <v>88</v>
      </c>
      <c r="L24" s="17" t="s">
        <v>88</v>
      </c>
      <c r="M24" s="17" t="s">
        <v>88</v>
      </c>
      <c r="N24" s="17" t="s">
        <v>88</v>
      </c>
      <c r="O24" s="17" t="s">
        <v>88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 t="s">
        <v>88</v>
      </c>
      <c r="B25" s="17" t="s">
        <v>88</v>
      </c>
      <c r="C25" s="17" t="s">
        <v>88</v>
      </c>
      <c r="D25" s="17" t="s">
        <v>88</v>
      </c>
      <c r="E25" s="17" t="s">
        <v>88</v>
      </c>
      <c r="F25" s="17" t="s">
        <v>121</v>
      </c>
      <c r="G25" s="17" t="s">
        <v>88</v>
      </c>
      <c r="H25" s="17" t="s">
        <v>88</v>
      </c>
      <c r="I25" s="17" t="s">
        <v>88</v>
      </c>
      <c r="J25" s="17" t="s">
        <v>88</v>
      </c>
      <c r="K25" s="17" t="s">
        <v>88</v>
      </c>
      <c r="L25" s="17" t="s">
        <v>88</v>
      </c>
      <c r="M25" s="17" t="s">
        <v>88</v>
      </c>
      <c r="N25" s="17" t="s">
        <v>88</v>
      </c>
      <c r="O25" s="17" t="s">
        <v>88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 t="s">
        <v>88</v>
      </c>
      <c r="B26" s="17" t="s">
        <v>88</v>
      </c>
      <c r="C26" s="17" t="s">
        <v>88</v>
      </c>
      <c r="D26" s="17" t="s">
        <v>88</v>
      </c>
      <c r="E26" s="17" t="s">
        <v>88</v>
      </c>
      <c r="F26" s="17" t="s">
        <v>122</v>
      </c>
      <c r="G26" s="17" t="s">
        <v>88</v>
      </c>
      <c r="H26" s="17" t="s">
        <v>123</v>
      </c>
      <c r="I26" s="17" t="s">
        <v>88</v>
      </c>
      <c r="J26" s="17" t="s">
        <v>88</v>
      </c>
      <c r="K26" s="17" t="s">
        <v>88</v>
      </c>
      <c r="L26" s="17" t="s">
        <v>88</v>
      </c>
      <c r="M26" s="17" t="s">
        <v>88</v>
      </c>
      <c r="N26" s="17" t="s">
        <v>88</v>
      </c>
      <c r="O26" s="17" t="s">
        <v>88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 t="s">
        <v>124</v>
      </c>
      <c r="B27" s="14" t="s">
        <v>86</v>
      </c>
      <c r="C27" s="15" t="str">
        <f>HYPERLINK("https://team-erqh.testit.software/projects/18/tests/26", "Отмена изменений задачи при редактировании")</f>
        <v>Отмена изменений задачи при редактировании</v>
      </c>
      <c r="D27" s="14" t="s">
        <v>87</v>
      </c>
      <c r="E27" s="14" t="s">
        <v>88</v>
      </c>
      <c r="F27" s="14" t="s">
        <v>88</v>
      </c>
      <c r="G27" s="14" t="s">
        <v>88</v>
      </c>
      <c r="H27" s="14" t="s">
        <v>88</v>
      </c>
      <c r="I27" s="14" t="s">
        <v>88</v>
      </c>
      <c r="J27" s="14" t="s">
        <v>88</v>
      </c>
      <c r="K27" s="14" t="s">
        <v>88</v>
      </c>
      <c r="L27" s="14" t="s">
        <v>89</v>
      </c>
      <c r="M27" s="14" t="s">
        <v>115</v>
      </c>
      <c r="N27" s="14" t="s">
        <v>98</v>
      </c>
      <c r="O27" s="14" t="s">
        <v>116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 t="s">
        <v>88</v>
      </c>
      <c r="B28" s="14" t="s">
        <v>88</v>
      </c>
      <c r="C28" s="14" t="s">
        <v>88</v>
      </c>
      <c r="D28" s="14" t="s">
        <v>88</v>
      </c>
      <c r="E28" s="14" t="s">
        <v>93</v>
      </c>
      <c r="F28" s="14" t="s">
        <v>88</v>
      </c>
      <c r="G28" s="14" t="s">
        <v>88</v>
      </c>
      <c r="H28" s="14" t="s">
        <v>88</v>
      </c>
      <c r="I28" s="14" t="s">
        <v>88</v>
      </c>
      <c r="J28" s="14" t="s">
        <v>88</v>
      </c>
      <c r="K28" s="14" t="s">
        <v>88</v>
      </c>
      <c r="L28" s="14" t="s">
        <v>88</v>
      </c>
      <c r="M28" s="14" t="s">
        <v>88</v>
      </c>
      <c r="N28" s="14" t="s">
        <v>88</v>
      </c>
      <c r="O28" s="14" t="s">
        <v>88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 t="s">
        <v>88</v>
      </c>
      <c r="B29" s="14" t="s">
        <v>88</v>
      </c>
      <c r="C29" s="14" t="s">
        <v>88</v>
      </c>
      <c r="D29" s="14" t="s">
        <v>88</v>
      </c>
      <c r="E29" s="14" t="s">
        <v>94</v>
      </c>
      <c r="F29" s="14" t="s">
        <v>88</v>
      </c>
      <c r="G29" s="14" t="s">
        <v>88</v>
      </c>
      <c r="H29" s="14" t="s">
        <v>95</v>
      </c>
      <c r="I29" s="14" t="s">
        <v>88</v>
      </c>
      <c r="J29" s="14" t="s">
        <v>88</v>
      </c>
      <c r="K29" s="14" t="s">
        <v>88</v>
      </c>
      <c r="L29" s="14" t="s">
        <v>88</v>
      </c>
      <c r="M29" s="14" t="s">
        <v>88</v>
      </c>
      <c r="N29" s="14" t="s">
        <v>88</v>
      </c>
      <c r="O29" s="14" t="s">
        <v>88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 t="s">
        <v>88</v>
      </c>
      <c r="B30" s="14" t="s">
        <v>88</v>
      </c>
      <c r="C30" s="14" t="s">
        <v>88</v>
      </c>
      <c r="D30" s="14" t="s">
        <v>88</v>
      </c>
      <c r="E30" s="14" t="s">
        <v>88</v>
      </c>
      <c r="F30" s="14" t="s">
        <v>117</v>
      </c>
      <c r="G30" s="14" t="s">
        <v>88</v>
      </c>
      <c r="H30" s="14" t="s">
        <v>120</v>
      </c>
      <c r="I30" s="14" t="s">
        <v>88</v>
      </c>
      <c r="J30" s="14" t="s">
        <v>88</v>
      </c>
      <c r="K30" s="14" t="s">
        <v>88</v>
      </c>
      <c r="L30" s="14" t="s">
        <v>88</v>
      </c>
      <c r="M30" s="14" t="s">
        <v>88</v>
      </c>
      <c r="N30" s="14" t="s">
        <v>88</v>
      </c>
      <c r="O30" s="14" t="s">
        <v>88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 t="s">
        <v>88</v>
      </c>
      <c r="B31" s="14" t="s">
        <v>88</v>
      </c>
      <c r="C31" s="14" t="s">
        <v>88</v>
      </c>
      <c r="D31" s="14" t="s">
        <v>88</v>
      </c>
      <c r="E31" s="14" t="s">
        <v>88</v>
      </c>
      <c r="F31" s="14" t="s">
        <v>121</v>
      </c>
      <c r="G31" s="14" t="s">
        <v>88</v>
      </c>
      <c r="H31" s="14" t="s">
        <v>88</v>
      </c>
      <c r="I31" s="14" t="s">
        <v>88</v>
      </c>
      <c r="J31" s="14" t="s">
        <v>88</v>
      </c>
      <c r="K31" s="14" t="s">
        <v>88</v>
      </c>
      <c r="L31" s="14" t="s">
        <v>88</v>
      </c>
      <c r="M31" s="14" t="s">
        <v>88</v>
      </c>
      <c r="N31" s="14" t="s">
        <v>88</v>
      </c>
      <c r="O31" s="14" t="s">
        <v>88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 t="s">
        <v>88</v>
      </c>
      <c r="B32" s="14" t="s">
        <v>88</v>
      </c>
      <c r="C32" s="14" t="s">
        <v>88</v>
      </c>
      <c r="D32" s="14" t="s">
        <v>88</v>
      </c>
      <c r="E32" s="14" t="s">
        <v>88</v>
      </c>
      <c r="F32" s="14" t="s">
        <v>125</v>
      </c>
      <c r="G32" s="14" t="s">
        <v>88</v>
      </c>
      <c r="H32" s="14" t="s">
        <v>126</v>
      </c>
      <c r="I32" s="14" t="s">
        <v>88</v>
      </c>
      <c r="J32" s="14" t="s">
        <v>88</v>
      </c>
      <c r="K32" s="14" t="s">
        <v>88</v>
      </c>
      <c r="L32" s="14" t="s">
        <v>88</v>
      </c>
      <c r="M32" s="14" t="s">
        <v>88</v>
      </c>
      <c r="N32" s="14" t="s">
        <v>88</v>
      </c>
      <c r="O32" s="14" t="s">
        <v>88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 t="s">
        <v>127</v>
      </c>
      <c r="B33" s="17" t="s">
        <v>86</v>
      </c>
      <c r="C33" s="18" t="str">
        <f>HYPERLINK("https://team-erqh.testit.software/projects/18/tests/27", "Корректное поведение чекбоксов списка задач")</f>
        <v>Корректное поведение чекбоксов списка задач</v>
      </c>
      <c r="D33" s="17" t="s">
        <v>87</v>
      </c>
      <c r="E33" s="17" t="s">
        <v>88</v>
      </c>
      <c r="F33" s="17" t="s">
        <v>88</v>
      </c>
      <c r="G33" s="17" t="s">
        <v>88</v>
      </c>
      <c r="H33" s="17" t="s">
        <v>88</v>
      </c>
      <c r="I33" s="17" t="s">
        <v>88</v>
      </c>
      <c r="J33" s="17" t="s">
        <v>88</v>
      </c>
      <c r="K33" s="17" t="s">
        <v>88</v>
      </c>
      <c r="L33" s="17" t="s">
        <v>128</v>
      </c>
      <c r="M33" s="17" t="s">
        <v>115</v>
      </c>
      <c r="N33" s="17" t="s">
        <v>98</v>
      </c>
      <c r="O33" s="17" t="s">
        <v>129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 t="s">
        <v>88</v>
      </c>
      <c r="B34" s="17" t="s">
        <v>88</v>
      </c>
      <c r="C34" s="17" t="s">
        <v>88</v>
      </c>
      <c r="D34" s="17" t="s">
        <v>88</v>
      </c>
      <c r="E34" s="17" t="s">
        <v>93</v>
      </c>
      <c r="F34" s="17" t="s">
        <v>88</v>
      </c>
      <c r="G34" s="17" t="s">
        <v>88</v>
      </c>
      <c r="H34" s="17" t="s">
        <v>88</v>
      </c>
      <c r="I34" s="17" t="s">
        <v>88</v>
      </c>
      <c r="J34" s="17" t="s">
        <v>88</v>
      </c>
      <c r="K34" s="17" t="s">
        <v>88</v>
      </c>
      <c r="L34" s="17" t="s">
        <v>88</v>
      </c>
      <c r="M34" s="17" t="s">
        <v>88</v>
      </c>
      <c r="N34" s="17" t="s">
        <v>88</v>
      </c>
      <c r="O34" s="17" t="s">
        <v>88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7" t="s">
        <v>88</v>
      </c>
      <c r="B35" s="17" t="s">
        <v>88</v>
      </c>
      <c r="C35" s="17" t="s">
        <v>88</v>
      </c>
      <c r="D35" s="17" t="s">
        <v>88</v>
      </c>
      <c r="E35" s="17" t="s">
        <v>130</v>
      </c>
      <c r="F35" s="17" t="s">
        <v>88</v>
      </c>
      <c r="G35" s="17" t="s">
        <v>88</v>
      </c>
      <c r="H35" s="17" t="s">
        <v>131</v>
      </c>
      <c r="I35" s="17" t="s">
        <v>88</v>
      </c>
      <c r="J35" s="17" t="s">
        <v>88</v>
      </c>
      <c r="K35" s="17" t="s">
        <v>88</v>
      </c>
      <c r="L35" s="17" t="s">
        <v>88</v>
      </c>
      <c r="M35" s="17" t="s">
        <v>88</v>
      </c>
      <c r="N35" s="17" t="s">
        <v>88</v>
      </c>
      <c r="O35" s="17" t="s">
        <v>88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 t="s">
        <v>88</v>
      </c>
      <c r="B36" s="17" t="s">
        <v>88</v>
      </c>
      <c r="C36" s="17" t="s">
        <v>88</v>
      </c>
      <c r="D36" s="17" t="s">
        <v>88</v>
      </c>
      <c r="E36" s="17" t="s">
        <v>88</v>
      </c>
      <c r="F36" s="17" t="s">
        <v>132</v>
      </c>
      <c r="G36" s="17" t="s">
        <v>88</v>
      </c>
      <c r="H36" s="17" t="s">
        <v>133</v>
      </c>
      <c r="I36" s="17" t="s">
        <v>88</v>
      </c>
      <c r="J36" s="17" t="s">
        <v>88</v>
      </c>
      <c r="K36" s="17" t="s">
        <v>88</v>
      </c>
      <c r="L36" s="17" t="s">
        <v>88</v>
      </c>
      <c r="M36" s="17" t="s">
        <v>88</v>
      </c>
      <c r="N36" s="17" t="s">
        <v>88</v>
      </c>
      <c r="O36" s="17" t="s">
        <v>88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7" t="s">
        <v>88</v>
      </c>
      <c r="B37" s="17" t="s">
        <v>88</v>
      </c>
      <c r="C37" s="17" t="s">
        <v>88</v>
      </c>
      <c r="D37" s="17" t="s">
        <v>88</v>
      </c>
      <c r="E37" s="17" t="s">
        <v>88</v>
      </c>
      <c r="F37" s="17" t="s">
        <v>134</v>
      </c>
      <c r="G37" s="17" t="s">
        <v>88</v>
      </c>
      <c r="H37" s="17" t="s">
        <v>135</v>
      </c>
      <c r="I37" s="17" t="s">
        <v>88</v>
      </c>
      <c r="J37" s="17" t="s">
        <v>88</v>
      </c>
      <c r="K37" s="17" t="s">
        <v>88</v>
      </c>
      <c r="L37" s="17" t="s">
        <v>88</v>
      </c>
      <c r="M37" s="17" t="s">
        <v>88</v>
      </c>
      <c r="N37" s="17" t="s">
        <v>88</v>
      </c>
      <c r="O37" s="17" t="s">
        <v>88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 t="s">
        <v>88</v>
      </c>
      <c r="B38" s="17" t="s">
        <v>88</v>
      </c>
      <c r="C38" s="17" t="s">
        <v>88</v>
      </c>
      <c r="D38" s="17" t="s">
        <v>88</v>
      </c>
      <c r="E38" s="17" t="s">
        <v>88</v>
      </c>
      <c r="F38" s="17" t="s">
        <v>136</v>
      </c>
      <c r="G38" s="17" t="s">
        <v>88</v>
      </c>
      <c r="H38" s="17" t="s">
        <v>137</v>
      </c>
      <c r="I38" s="17" t="s">
        <v>88</v>
      </c>
      <c r="J38" s="17" t="s">
        <v>88</v>
      </c>
      <c r="K38" s="17" t="s">
        <v>88</v>
      </c>
      <c r="L38" s="17" t="s">
        <v>88</v>
      </c>
      <c r="M38" s="17" t="s">
        <v>88</v>
      </c>
      <c r="N38" s="17" t="s">
        <v>88</v>
      </c>
      <c r="O38" s="17" t="s">
        <v>88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7" t="s">
        <v>88</v>
      </c>
      <c r="B39" s="17" t="s">
        <v>88</v>
      </c>
      <c r="C39" s="17" t="s">
        <v>88</v>
      </c>
      <c r="D39" s="17" t="s">
        <v>88</v>
      </c>
      <c r="E39" s="17" t="s">
        <v>88</v>
      </c>
      <c r="F39" s="17" t="s">
        <v>138</v>
      </c>
      <c r="G39" s="17" t="s">
        <v>88</v>
      </c>
      <c r="H39" s="17" t="s">
        <v>139</v>
      </c>
      <c r="I39" s="17" t="s">
        <v>88</v>
      </c>
      <c r="J39" s="17" t="s">
        <v>88</v>
      </c>
      <c r="K39" s="17" t="s">
        <v>88</v>
      </c>
      <c r="L39" s="17" t="s">
        <v>88</v>
      </c>
      <c r="M39" s="17" t="s">
        <v>88</v>
      </c>
      <c r="N39" s="17" t="s">
        <v>88</v>
      </c>
      <c r="O39" s="17" t="s">
        <v>88</v>
      </c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 t="s">
        <v>140</v>
      </c>
      <c r="B40" s="14" t="s">
        <v>86</v>
      </c>
      <c r="C40" s="15" t="str">
        <f>HYPERLINK("https://team-erqh.testit.software/projects/18/tests/28", "Корректное удаление задачи из списка")</f>
        <v>Корректное удаление задачи из списка</v>
      </c>
      <c r="D40" s="14" t="s">
        <v>87</v>
      </c>
      <c r="E40" s="14" t="s">
        <v>88</v>
      </c>
      <c r="F40" s="14" t="s">
        <v>88</v>
      </c>
      <c r="G40" s="14" t="s">
        <v>88</v>
      </c>
      <c r="H40" s="14" t="s">
        <v>88</v>
      </c>
      <c r="I40" s="14" t="s">
        <v>88</v>
      </c>
      <c r="J40" s="14" t="s">
        <v>88</v>
      </c>
      <c r="K40" s="14" t="s">
        <v>88</v>
      </c>
      <c r="L40" s="14" t="s">
        <v>89</v>
      </c>
      <c r="M40" s="14" t="s">
        <v>115</v>
      </c>
      <c r="N40" s="14" t="s">
        <v>98</v>
      </c>
      <c r="O40" s="14" t="s">
        <v>108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 t="s">
        <v>88</v>
      </c>
      <c r="B41" s="14" t="s">
        <v>88</v>
      </c>
      <c r="C41" s="14" t="s">
        <v>88</v>
      </c>
      <c r="D41" s="14" t="s">
        <v>88</v>
      </c>
      <c r="E41" s="14" t="s">
        <v>93</v>
      </c>
      <c r="F41" s="14" t="s">
        <v>88</v>
      </c>
      <c r="G41" s="14" t="s">
        <v>88</v>
      </c>
      <c r="H41" s="14" t="s">
        <v>88</v>
      </c>
      <c r="I41" s="14" t="s">
        <v>88</v>
      </c>
      <c r="J41" s="14" t="s">
        <v>88</v>
      </c>
      <c r="K41" s="14" t="s">
        <v>88</v>
      </c>
      <c r="L41" s="14" t="s">
        <v>88</v>
      </c>
      <c r="M41" s="14" t="s">
        <v>88</v>
      </c>
      <c r="N41" s="14" t="s">
        <v>88</v>
      </c>
      <c r="O41" s="14" t="s">
        <v>88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 t="s">
        <v>88</v>
      </c>
      <c r="B42" s="14" t="s">
        <v>88</v>
      </c>
      <c r="C42" s="14" t="s">
        <v>88</v>
      </c>
      <c r="D42" s="14" t="s">
        <v>88</v>
      </c>
      <c r="E42" s="14" t="s">
        <v>130</v>
      </c>
      <c r="F42" s="14" t="s">
        <v>88</v>
      </c>
      <c r="G42" s="14" t="s">
        <v>88</v>
      </c>
      <c r="H42" s="14" t="s">
        <v>131</v>
      </c>
      <c r="I42" s="14" t="s">
        <v>88</v>
      </c>
      <c r="J42" s="14" t="s">
        <v>88</v>
      </c>
      <c r="K42" s="14" t="s">
        <v>88</v>
      </c>
      <c r="L42" s="14" t="s">
        <v>88</v>
      </c>
      <c r="M42" s="14" t="s">
        <v>88</v>
      </c>
      <c r="N42" s="14" t="s">
        <v>88</v>
      </c>
      <c r="O42" s="14" t="s">
        <v>88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 t="s">
        <v>88</v>
      </c>
      <c r="B43" s="14" t="s">
        <v>88</v>
      </c>
      <c r="C43" s="14" t="s">
        <v>88</v>
      </c>
      <c r="D43" s="14" t="s">
        <v>88</v>
      </c>
      <c r="E43" s="14" t="s">
        <v>88</v>
      </c>
      <c r="F43" s="14" t="s">
        <v>141</v>
      </c>
      <c r="G43" s="14" t="s">
        <v>88</v>
      </c>
      <c r="H43" s="14" t="s">
        <v>142</v>
      </c>
      <c r="I43" s="14" t="s">
        <v>88</v>
      </c>
      <c r="J43" s="14" t="s">
        <v>88</v>
      </c>
      <c r="K43" s="14" t="s">
        <v>88</v>
      </c>
      <c r="L43" s="14" t="s">
        <v>88</v>
      </c>
      <c r="M43" s="14" t="s">
        <v>88</v>
      </c>
      <c r="N43" s="14" t="s">
        <v>88</v>
      </c>
      <c r="O43" s="14" t="s">
        <v>88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 t="s">
        <v>143</v>
      </c>
      <c r="B44" s="17" t="s">
        <v>86</v>
      </c>
      <c r="C44" s="18" t="str">
        <f>HYPERLINK("https://team-erqh.testit.software/projects/18/tests/29", "Ввод русских букв в поле ввода при добавлении новой задачи")</f>
        <v>Ввод русских букв в поле ввода при добавлении новой задачи</v>
      </c>
      <c r="D44" s="17" t="s">
        <v>87</v>
      </c>
      <c r="E44" s="17" t="s">
        <v>88</v>
      </c>
      <c r="F44" s="17" t="s">
        <v>88</v>
      </c>
      <c r="G44" s="17" t="s">
        <v>88</v>
      </c>
      <c r="H44" s="17" t="s">
        <v>88</v>
      </c>
      <c r="I44" s="17" t="s">
        <v>88</v>
      </c>
      <c r="J44" s="17" t="s">
        <v>88</v>
      </c>
      <c r="K44" s="17" t="s">
        <v>88</v>
      </c>
      <c r="L44" s="17" t="s">
        <v>144</v>
      </c>
      <c r="M44" s="17" t="s">
        <v>97</v>
      </c>
      <c r="N44" s="17" t="s">
        <v>98</v>
      </c>
      <c r="O44" s="17" t="s">
        <v>108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7" t="s">
        <v>88</v>
      </c>
      <c r="B45" s="17" t="s">
        <v>88</v>
      </c>
      <c r="C45" s="17" t="s">
        <v>88</v>
      </c>
      <c r="D45" s="17" t="s">
        <v>88</v>
      </c>
      <c r="E45" s="17" t="s">
        <v>93</v>
      </c>
      <c r="F45" s="17" t="s">
        <v>88</v>
      </c>
      <c r="G45" s="17" t="s">
        <v>88</v>
      </c>
      <c r="H45" s="17" t="s">
        <v>103</v>
      </c>
      <c r="I45" s="17" t="s">
        <v>88</v>
      </c>
      <c r="J45" s="17" t="s">
        <v>88</v>
      </c>
      <c r="K45" s="17" t="s">
        <v>88</v>
      </c>
      <c r="L45" s="17" t="s">
        <v>88</v>
      </c>
      <c r="M45" s="17" t="s">
        <v>88</v>
      </c>
      <c r="N45" s="17" t="s">
        <v>88</v>
      </c>
      <c r="O45" s="17" t="s">
        <v>88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7" t="s">
        <v>88</v>
      </c>
      <c r="B46" s="17" t="s">
        <v>88</v>
      </c>
      <c r="C46" s="17" t="s">
        <v>88</v>
      </c>
      <c r="D46" s="17" t="s">
        <v>88</v>
      </c>
      <c r="E46" s="17" t="s">
        <v>88</v>
      </c>
      <c r="F46" s="17" t="s">
        <v>145</v>
      </c>
      <c r="G46" s="17" t="s">
        <v>88</v>
      </c>
      <c r="H46" s="17" t="s">
        <v>88</v>
      </c>
      <c r="I46" s="17" t="s">
        <v>88</v>
      </c>
      <c r="J46" s="17" t="s">
        <v>88</v>
      </c>
      <c r="K46" s="17" t="s">
        <v>88</v>
      </c>
      <c r="L46" s="17" t="s">
        <v>88</v>
      </c>
      <c r="M46" s="17" t="s">
        <v>88</v>
      </c>
      <c r="N46" s="17" t="s">
        <v>88</v>
      </c>
      <c r="O46" s="17" t="s">
        <v>88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7" t="s">
        <v>88</v>
      </c>
      <c r="B47" s="17" t="s">
        <v>88</v>
      </c>
      <c r="C47" s="17" t="s">
        <v>88</v>
      </c>
      <c r="D47" s="17" t="s">
        <v>88</v>
      </c>
      <c r="E47" s="17" t="s">
        <v>88</v>
      </c>
      <c r="F47" s="17" t="s">
        <v>105</v>
      </c>
      <c r="G47" s="17" t="s">
        <v>88</v>
      </c>
      <c r="H47" s="17" t="s">
        <v>146</v>
      </c>
      <c r="I47" s="17" t="s">
        <v>88</v>
      </c>
      <c r="J47" s="17" t="s">
        <v>88</v>
      </c>
      <c r="K47" s="17" t="s">
        <v>88</v>
      </c>
      <c r="L47" s="17" t="s">
        <v>88</v>
      </c>
      <c r="M47" s="17" t="s">
        <v>88</v>
      </c>
      <c r="N47" s="17" t="s">
        <v>88</v>
      </c>
      <c r="O47" s="17" t="s">
        <v>88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 t="s">
        <v>147</v>
      </c>
      <c r="B48" s="14" t="s">
        <v>86</v>
      </c>
      <c r="C48" s="15" t="str">
        <f>HYPERLINK("https://team-erqh.testit.software/projects/18/tests/30", "Ввод английских букв в поле ввода при добавлении новой задачи")</f>
        <v>Ввод английских букв в поле ввода при добавлении новой задачи</v>
      </c>
      <c r="D48" s="14" t="s">
        <v>87</v>
      </c>
      <c r="E48" s="14" t="s">
        <v>88</v>
      </c>
      <c r="F48" s="14" t="s">
        <v>88</v>
      </c>
      <c r="G48" s="14" t="s">
        <v>88</v>
      </c>
      <c r="H48" s="14" t="s">
        <v>88</v>
      </c>
      <c r="I48" s="14" t="s">
        <v>88</v>
      </c>
      <c r="J48" s="14" t="s">
        <v>88</v>
      </c>
      <c r="K48" s="14" t="s">
        <v>88</v>
      </c>
      <c r="L48" s="14" t="s">
        <v>144</v>
      </c>
      <c r="M48" s="14" t="s">
        <v>115</v>
      </c>
      <c r="N48" s="14" t="s">
        <v>98</v>
      </c>
      <c r="O48" s="14" t="s">
        <v>108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 t="s">
        <v>88</v>
      </c>
      <c r="B49" s="14" t="s">
        <v>88</v>
      </c>
      <c r="C49" s="14" t="s">
        <v>88</v>
      </c>
      <c r="D49" s="14" t="s">
        <v>88</v>
      </c>
      <c r="E49" s="14" t="s">
        <v>93</v>
      </c>
      <c r="F49" s="14" t="s">
        <v>88</v>
      </c>
      <c r="G49" s="14" t="s">
        <v>88</v>
      </c>
      <c r="H49" s="14" t="s">
        <v>103</v>
      </c>
      <c r="I49" s="14" t="s">
        <v>88</v>
      </c>
      <c r="J49" s="14" t="s">
        <v>88</v>
      </c>
      <c r="K49" s="14" t="s">
        <v>88</v>
      </c>
      <c r="L49" s="14" t="s">
        <v>88</v>
      </c>
      <c r="M49" s="14" t="s">
        <v>88</v>
      </c>
      <c r="N49" s="14" t="s">
        <v>88</v>
      </c>
      <c r="O49" s="14" t="s">
        <v>88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 t="s">
        <v>88</v>
      </c>
      <c r="B50" s="14" t="s">
        <v>88</v>
      </c>
      <c r="C50" s="14" t="s">
        <v>88</v>
      </c>
      <c r="D50" s="14" t="s">
        <v>88</v>
      </c>
      <c r="E50" s="14" t="s">
        <v>88</v>
      </c>
      <c r="F50" s="14" t="s">
        <v>148</v>
      </c>
      <c r="G50" s="14" t="s">
        <v>88</v>
      </c>
      <c r="H50" s="14" t="s">
        <v>88</v>
      </c>
      <c r="I50" s="14" t="s">
        <v>88</v>
      </c>
      <c r="J50" s="14" t="s">
        <v>88</v>
      </c>
      <c r="K50" s="14" t="s">
        <v>88</v>
      </c>
      <c r="L50" s="14" t="s">
        <v>88</v>
      </c>
      <c r="M50" s="14" t="s">
        <v>88</v>
      </c>
      <c r="N50" s="14" t="s">
        <v>88</v>
      </c>
      <c r="O50" s="14" t="s">
        <v>88</v>
      </c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 t="s">
        <v>88</v>
      </c>
      <c r="B51" s="14" t="s">
        <v>88</v>
      </c>
      <c r="C51" s="14" t="s">
        <v>88</v>
      </c>
      <c r="D51" s="14" t="s">
        <v>88</v>
      </c>
      <c r="E51" s="14" t="s">
        <v>88</v>
      </c>
      <c r="F51" s="14" t="s">
        <v>105</v>
      </c>
      <c r="G51" s="14" t="s">
        <v>88</v>
      </c>
      <c r="H51" s="19" t="s">
        <v>149</v>
      </c>
      <c r="I51" s="14" t="s">
        <v>88</v>
      </c>
      <c r="J51" s="14" t="s">
        <v>88</v>
      </c>
      <c r="K51" s="14" t="s">
        <v>88</v>
      </c>
      <c r="L51" s="14" t="s">
        <v>88</v>
      </c>
      <c r="M51" s="14" t="s">
        <v>88</v>
      </c>
      <c r="N51" s="14" t="s">
        <v>88</v>
      </c>
      <c r="O51" s="14" t="s">
        <v>88</v>
      </c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7" t="s">
        <v>150</v>
      </c>
      <c r="B52" s="17" t="s">
        <v>86</v>
      </c>
      <c r="C52" s="18" t="str">
        <f>HYPERLINK("https://team-erqh.testit.software/projects/18/tests/31", "Ввод специальных символов в поле ввода при добавлении новой задачи")</f>
        <v>Ввод специальных символов в поле ввода при добавлении новой задачи</v>
      </c>
      <c r="D52" s="17" t="s">
        <v>87</v>
      </c>
      <c r="E52" s="17" t="s">
        <v>88</v>
      </c>
      <c r="F52" s="17" t="s">
        <v>88</v>
      </c>
      <c r="G52" s="17" t="s">
        <v>88</v>
      </c>
      <c r="H52" s="17" t="s">
        <v>88</v>
      </c>
      <c r="I52" s="17" t="s">
        <v>88</v>
      </c>
      <c r="J52" s="17" t="s">
        <v>88</v>
      </c>
      <c r="K52" s="17" t="s">
        <v>88</v>
      </c>
      <c r="L52" s="17" t="s">
        <v>144</v>
      </c>
      <c r="M52" s="17" t="s">
        <v>115</v>
      </c>
      <c r="N52" s="17" t="s">
        <v>98</v>
      </c>
      <c r="O52" s="17" t="s">
        <v>108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7" t="s">
        <v>88</v>
      </c>
      <c r="B53" s="17" t="s">
        <v>88</v>
      </c>
      <c r="C53" s="17" t="s">
        <v>88</v>
      </c>
      <c r="D53" s="17" t="s">
        <v>88</v>
      </c>
      <c r="E53" s="17" t="s">
        <v>93</v>
      </c>
      <c r="F53" s="17" t="s">
        <v>88</v>
      </c>
      <c r="G53" s="17" t="s">
        <v>88</v>
      </c>
      <c r="H53" s="17" t="s">
        <v>103</v>
      </c>
      <c r="I53" s="17" t="s">
        <v>88</v>
      </c>
      <c r="J53" s="17" t="s">
        <v>88</v>
      </c>
      <c r="K53" s="17" t="s">
        <v>88</v>
      </c>
      <c r="L53" s="17" t="s">
        <v>88</v>
      </c>
      <c r="M53" s="17" t="s">
        <v>88</v>
      </c>
      <c r="N53" s="17" t="s">
        <v>88</v>
      </c>
      <c r="O53" s="17" t="s">
        <v>88</v>
      </c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7" t="s">
        <v>88</v>
      </c>
      <c r="B54" s="17" t="s">
        <v>88</v>
      </c>
      <c r="C54" s="17" t="s">
        <v>88</v>
      </c>
      <c r="D54" s="17" t="s">
        <v>88</v>
      </c>
      <c r="E54" s="17" t="s">
        <v>88</v>
      </c>
      <c r="F54" s="17" t="s">
        <v>151</v>
      </c>
      <c r="G54" s="17" t="s">
        <v>88</v>
      </c>
      <c r="H54" s="17" t="s">
        <v>88</v>
      </c>
      <c r="I54" s="17" t="s">
        <v>88</v>
      </c>
      <c r="J54" s="17" t="s">
        <v>88</v>
      </c>
      <c r="K54" s="17" t="s">
        <v>88</v>
      </c>
      <c r="L54" s="17" t="s">
        <v>88</v>
      </c>
      <c r="M54" s="17" t="s">
        <v>88</v>
      </c>
      <c r="N54" s="17" t="s">
        <v>88</v>
      </c>
      <c r="O54" s="17" t="s">
        <v>88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7" t="s">
        <v>88</v>
      </c>
      <c r="B55" s="17" t="s">
        <v>88</v>
      </c>
      <c r="C55" s="17" t="s">
        <v>88</v>
      </c>
      <c r="D55" s="17" t="s">
        <v>88</v>
      </c>
      <c r="E55" s="17" t="s">
        <v>88</v>
      </c>
      <c r="F55" s="17" t="s">
        <v>105</v>
      </c>
      <c r="G55" s="17" t="s">
        <v>88</v>
      </c>
      <c r="H55" s="20" t="s">
        <v>149</v>
      </c>
      <c r="I55" s="17" t="s">
        <v>88</v>
      </c>
      <c r="J55" s="17" t="s">
        <v>88</v>
      </c>
      <c r="K55" s="17" t="s">
        <v>88</v>
      </c>
      <c r="L55" s="17" t="s">
        <v>88</v>
      </c>
      <c r="M55" s="17" t="s">
        <v>88</v>
      </c>
      <c r="N55" s="17" t="s">
        <v>88</v>
      </c>
      <c r="O55" s="17" t="s">
        <v>88</v>
      </c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 t="s">
        <v>152</v>
      </c>
      <c r="B56" s="14" t="s">
        <v>86</v>
      </c>
      <c r="C56" s="15" t="str">
        <f>HYPERLINK("https://team-erqh.testit.software/projects/18/tests/32", "Ввод цифр в поле ввода при добавлении новой задачи")</f>
        <v>Ввод цифр в поле ввода при добавлении новой задачи</v>
      </c>
      <c r="D56" s="14" t="s">
        <v>87</v>
      </c>
      <c r="E56" s="14" t="s">
        <v>88</v>
      </c>
      <c r="F56" s="14" t="s">
        <v>88</v>
      </c>
      <c r="G56" s="14" t="s">
        <v>88</v>
      </c>
      <c r="H56" s="14" t="s">
        <v>88</v>
      </c>
      <c r="I56" s="14" t="s">
        <v>88</v>
      </c>
      <c r="J56" s="14" t="s">
        <v>88</v>
      </c>
      <c r="K56" s="14" t="s">
        <v>88</v>
      </c>
      <c r="L56" s="14" t="s">
        <v>144</v>
      </c>
      <c r="M56" s="14" t="s">
        <v>115</v>
      </c>
      <c r="N56" s="14" t="s">
        <v>98</v>
      </c>
      <c r="O56" s="14" t="s">
        <v>108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 t="s">
        <v>88</v>
      </c>
      <c r="B57" s="14" t="s">
        <v>88</v>
      </c>
      <c r="C57" s="14" t="s">
        <v>88</v>
      </c>
      <c r="D57" s="14" t="s">
        <v>88</v>
      </c>
      <c r="E57" s="14" t="s">
        <v>93</v>
      </c>
      <c r="F57" s="14" t="s">
        <v>88</v>
      </c>
      <c r="G57" s="14" t="s">
        <v>88</v>
      </c>
      <c r="H57" s="14" t="s">
        <v>103</v>
      </c>
      <c r="I57" s="14" t="s">
        <v>88</v>
      </c>
      <c r="J57" s="14" t="s">
        <v>88</v>
      </c>
      <c r="K57" s="14" t="s">
        <v>88</v>
      </c>
      <c r="L57" s="14" t="s">
        <v>88</v>
      </c>
      <c r="M57" s="14" t="s">
        <v>88</v>
      </c>
      <c r="N57" s="14" t="s">
        <v>88</v>
      </c>
      <c r="O57" s="14" t="s">
        <v>88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 t="s">
        <v>88</v>
      </c>
      <c r="B58" s="14" t="s">
        <v>88</v>
      </c>
      <c r="C58" s="14" t="s">
        <v>88</v>
      </c>
      <c r="D58" s="14" t="s">
        <v>88</v>
      </c>
      <c r="E58" s="14" t="s">
        <v>88</v>
      </c>
      <c r="F58" s="14" t="s">
        <v>153</v>
      </c>
      <c r="G58" s="14" t="s">
        <v>88</v>
      </c>
      <c r="H58" s="14" t="s">
        <v>88</v>
      </c>
      <c r="I58" s="14" t="s">
        <v>88</v>
      </c>
      <c r="J58" s="14" t="s">
        <v>88</v>
      </c>
      <c r="K58" s="14" t="s">
        <v>88</v>
      </c>
      <c r="L58" s="14" t="s">
        <v>88</v>
      </c>
      <c r="M58" s="14" t="s">
        <v>88</v>
      </c>
      <c r="N58" s="14" t="s">
        <v>88</v>
      </c>
      <c r="O58" s="14" t="s">
        <v>88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 t="s">
        <v>88</v>
      </c>
      <c r="B59" s="14" t="s">
        <v>88</v>
      </c>
      <c r="C59" s="14" t="s">
        <v>88</v>
      </c>
      <c r="D59" s="14" t="s">
        <v>88</v>
      </c>
      <c r="E59" s="14" t="s">
        <v>88</v>
      </c>
      <c r="F59" s="14" t="s">
        <v>105</v>
      </c>
      <c r="G59" s="14" t="s">
        <v>88</v>
      </c>
      <c r="H59" s="19" t="s">
        <v>149</v>
      </c>
      <c r="I59" s="14" t="s">
        <v>88</v>
      </c>
      <c r="J59" s="14" t="s">
        <v>88</v>
      </c>
      <c r="K59" s="14" t="s">
        <v>88</v>
      </c>
      <c r="L59" s="14" t="s">
        <v>88</v>
      </c>
      <c r="M59" s="14" t="s">
        <v>88</v>
      </c>
      <c r="N59" s="14" t="s">
        <v>88</v>
      </c>
      <c r="O59" s="14" t="s">
        <v>88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 t="s">
        <v>154</v>
      </c>
      <c r="B60" s="17" t="s">
        <v>86</v>
      </c>
      <c r="C60" s="18" t="str">
        <f>HYPERLINK("https://team-erqh.testit.software/projects/18/tests/33", "Проверка пустого ввода при добавлении новой задачи")</f>
        <v>Проверка пустого ввода при добавлении новой задачи</v>
      </c>
      <c r="D60" s="17" t="s">
        <v>87</v>
      </c>
      <c r="E60" s="17" t="s">
        <v>88</v>
      </c>
      <c r="F60" s="17" t="s">
        <v>88</v>
      </c>
      <c r="G60" s="17" t="s">
        <v>88</v>
      </c>
      <c r="H60" s="17" t="s">
        <v>88</v>
      </c>
      <c r="I60" s="17" t="s">
        <v>88</v>
      </c>
      <c r="J60" s="17" t="s">
        <v>88</v>
      </c>
      <c r="K60" s="17" t="s">
        <v>88</v>
      </c>
      <c r="L60" s="17" t="s">
        <v>144</v>
      </c>
      <c r="M60" s="17" t="s">
        <v>115</v>
      </c>
      <c r="N60" s="17" t="s">
        <v>98</v>
      </c>
      <c r="O60" s="17" t="s">
        <v>155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7" t="s">
        <v>88</v>
      </c>
      <c r="B61" s="17" t="s">
        <v>88</v>
      </c>
      <c r="C61" s="17" t="s">
        <v>88</v>
      </c>
      <c r="D61" s="17" t="s">
        <v>88</v>
      </c>
      <c r="E61" s="17" t="s">
        <v>93</v>
      </c>
      <c r="F61" s="17" t="s">
        <v>88</v>
      </c>
      <c r="G61" s="17" t="s">
        <v>88</v>
      </c>
      <c r="H61" s="17" t="s">
        <v>103</v>
      </c>
      <c r="I61" s="17" t="s">
        <v>88</v>
      </c>
      <c r="J61" s="17" t="s">
        <v>88</v>
      </c>
      <c r="K61" s="17" t="s">
        <v>88</v>
      </c>
      <c r="L61" s="17" t="s">
        <v>88</v>
      </c>
      <c r="M61" s="17" t="s">
        <v>88</v>
      </c>
      <c r="N61" s="17" t="s">
        <v>88</v>
      </c>
      <c r="O61" s="17" t="s">
        <v>88</v>
      </c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7" t="s">
        <v>88</v>
      </c>
      <c r="B62" s="17" t="s">
        <v>88</v>
      </c>
      <c r="C62" s="17" t="s">
        <v>88</v>
      </c>
      <c r="D62" s="17" t="s">
        <v>88</v>
      </c>
      <c r="E62" s="17" t="s">
        <v>88</v>
      </c>
      <c r="F62" s="17" t="s">
        <v>156</v>
      </c>
      <c r="G62" s="17" t="s">
        <v>88</v>
      </c>
      <c r="H62" s="17" t="s">
        <v>88</v>
      </c>
      <c r="I62" s="17" t="s">
        <v>88</v>
      </c>
      <c r="J62" s="17" t="s">
        <v>88</v>
      </c>
      <c r="K62" s="17" t="s">
        <v>88</v>
      </c>
      <c r="L62" s="17" t="s">
        <v>88</v>
      </c>
      <c r="M62" s="17" t="s">
        <v>88</v>
      </c>
      <c r="N62" s="17" t="s">
        <v>88</v>
      </c>
      <c r="O62" s="17" t="s">
        <v>88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7" t="s">
        <v>88</v>
      </c>
      <c r="B63" s="17" t="s">
        <v>88</v>
      </c>
      <c r="C63" s="17" t="s">
        <v>88</v>
      </c>
      <c r="D63" s="17" t="s">
        <v>88</v>
      </c>
      <c r="E63" s="17" t="s">
        <v>88</v>
      </c>
      <c r="F63" s="17" t="s">
        <v>105</v>
      </c>
      <c r="G63" s="17" t="s">
        <v>88</v>
      </c>
      <c r="H63" s="17" t="s">
        <v>157</v>
      </c>
      <c r="I63" s="17" t="s">
        <v>88</v>
      </c>
      <c r="J63" s="17" t="s">
        <v>88</v>
      </c>
      <c r="K63" s="17" t="s">
        <v>88</v>
      </c>
      <c r="L63" s="17" t="s">
        <v>88</v>
      </c>
      <c r="M63" s="17" t="s">
        <v>88</v>
      </c>
      <c r="N63" s="17" t="s">
        <v>88</v>
      </c>
      <c r="O63" s="17" t="s">
        <v>88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 t="s">
        <v>158</v>
      </c>
      <c r="B64" s="14" t="s">
        <v>86</v>
      </c>
      <c r="C64" s="15" t="str">
        <f>HYPERLINK("https://team-erqh.testit.software/projects/18/tests/34", "Проверка ввода длинного текста при добавлении новой задачи")</f>
        <v>Проверка ввода длинного текста при добавлении новой задачи</v>
      </c>
      <c r="D64" s="14" t="s">
        <v>87</v>
      </c>
      <c r="E64" s="14" t="s">
        <v>88</v>
      </c>
      <c r="F64" s="14" t="s">
        <v>88</v>
      </c>
      <c r="G64" s="14" t="s">
        <v>88</v>
      </c>
      <c r="H64" s="14" t="s">
        <v>88</v>
      </c>
      <c r="I64" s="14" t="s">
        <v>88</v>
      </c>
      <c r="J64" s="14" t="s">
        <v>88</v>
      </c>
      <c r="K64" s="14" t="s">
        <v>88</v>
      </c>
      <c r="L64" s="14" t="s">
        <v>144</v>
      </c>
      <c r="M64" s="14" t="s">
        <v>115</v>
      </c>
      <c r="N64" s="14" t="s">
        <v>98</v>
      </c>
      <c r="O64" s="14" t="s">
        <v>159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 t="s">
        <v>88</v>
      </c>
      <c r="B65" s="14" t="s">
        <v>88</v>
      </c>
      <c r="C65" s="14" t="s">
        <v>88</v>
      </c>
      <c r="D65" s="14" t="s">
        <v>88</v>
      </c>
      <c r="E65" s="14" t="s">
        <v>93</v>
      </c>
      <c r="F65" s="14" t="s">
        <v>88</v>
      </c>
      <c r="G65" s="14" t="s">
        <v>88</v>
      </c>
      <c r="H65" s="14" t="s">
        <v>103</v>
      </c>
      <c r="I65" s="14" t="s">
        <v>88</v>
      </c>
      <c r="J65" s="14" t="s">
        <v>88</v>
      </c>
      <c r="K65" s="14" t="s">
        <v>88</v>
      </c>
      <c r="L65" s="14" t="s">
        <v>88</v>
      </c>
      <c r="M65" s="14" t="s">
        <v>88</v>
      </c>
      <c r="N65" s="14" t="s">
        <v>88</v>
      </c>
      <c r="O65" s="14" t="s">
        <v>88</v>
      </c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 t="s">
        <v>88</v>
      </c>
      <c r="B66" s="14" t="s">
        <v>88</v>
      </c>
      <c r="C66" s="14" t="s">
        <v>88</v>
      </c>
      <c r="D66" s="14" t="s">
        <v>88</v>
      </c>
      <c r="E66" s="14" t="s">
        <v>88</v>
      </c>
      <c r="F66" s="14" t="s">
        <v>160</v>
      </c>
      <c r="G66" s="14" t="s">
        <v>88</v>
      </c>
      <c r="H66" s="14" t="s">
        <v>88</v>
      </c>
      <c r="I66" s="14" t="s">
        <v>88</v>
      </c>
      <c r="J66" s="14" t="s">
        <v>88</v>
      </c>
      <c r="K66" s="14" t="s">
        <v>88</v>
      </c>
      <c r="L66" s="14" t="s">
        <v>88</v>
      </c>
      <c r="M66" s="14" t="s">
        <v>88</v>
      </c>
      <c r="N66" s="14" t="s">
        <v>88</v>
      </c>
      <c r="O66" s="14" t="s">
        <v>88</v>
      </c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 t="s">
        <v>88</v>
      </c>
      <c r="B67" s="14" t="s">
        <v>88</v>
      </c>
      <c r="C67" s="14" t="s">
        <v>88</v>
      </c>
      <c r="D67" s="14" t="s">
        <v>88</v>
      </c>
      <c r="E67" s="14" t="s">
        <v>88</v>
      </c>
      <c r="F67" s="14" t="s">
        <v>105</v>
      </c>
      <c r="G67" s="14" t="s">
        <v>88</v>
      </c>
      <c r="H67" s="14" t="s">
        <v>161</v>
      </c>
      <c r="I67" s="14" t="s">
        <v>88</v>
      </c>
      <c r="J67" s="14" t="s">
        <v>88</v>
      </c>
      <c r="K67" s="14" t="s">
        <v>88</v>
      </c>
      <c r="L67" s="14" t="s">
        <v>88</v>
      </c>
      <c r="M67" s="14" t="s">
        <v>88</v>
      </c>
      <c r="N67" s="14" t="s">
        <v>88</v>
      </c>
      <c r="O67" s="14" t="s">
        <v>88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 t="s">
        <v>162</v>
      </c>
      <c r="B68" s="17" t="s">
        <v>86</v>
      </c>
      <c r="C68" s="18" t="str">
        <f>HYPERLINK("https://team-erqh.testit.software/projects/18/tests/35", "Проверка соответствия поведения поля ввода при редактировании задачи")</f>
        <v>Проверка соответствия поведения поля ввода при редактировании задачи</v>
      </c>
      <c r="D68" s="17" t="s">
        <v>87</v>
      </c>
      <c r="E68" s="17" t="s">
        <v>88</v>
      </c>
      <c r="F68" s="17" t="s">
        <v>88</v>
      </c>
      <c r="G68" s="17" t="s">
        <v>88</v>
      </c>
      <c r="H68" s="17" t="s">
        <v>88</v>
      </c>
      <c r="I68" s="17" t="s">
        <v>88</v>
      </c>
      <c r="J68" s="17" t="s">
        <v>88</v>
      </c>
      <c r="K68" s="17" t="s">
        <v>88</v>
      </c>
      <c r="L68" s="17" t="s">
        <v>163</v>
      </c>
      <c r="M68" s="17" t="s">
        <v>90</v>
      </c>
      <c r="N68" s="17" t="s">
        <v>98</v>
      </c>
      <c r="O68" s="17" t="s">
        <v>164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7" t="s">
        <v>88</v>
      </c>
      <c r="B69" s="17" t="s">
        <v>88</v>
      </c>
      <c r="C69" s="17" t="s">
        <v>88</v>
      </c>
      <c r="D69" s="17" t="s">
        <v>88</v>
      </c>
      <c r="E69" s="17" t="s">
        <v>93</v>
      </c>
      <c r="F69" s="17" t="s">
        <v>88</v>
      </c>
      <c r="G69" s="17" t="s">
        <v>88</v>
      </c>
      <c r="H69" s="17" t="s">
        <v>88</v>
      </c>
      <c r="I69" s="17" t="s">
        <v>88</v>
      </c>
      <c r="J69" s="17" t="s">
        <v>88</v>
      </c>
      <c r="K69" s="17" t="s">
        <v>88</v>
      </c>
      <c r="L69" s="17" t="s">
        <v>88</v>
      </c>
      <c r="M69" s="17" t="s">
        <v>88</v>
      </c>
      <c r="N69" s="17" t="s">
        <v>88</v>
      </c>
      <c r="O69" s="17" t="s">
        <v>88</v>
      </c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 t="s">
        <v>88</v>
      </c>
      <c r="B70" s="17" t="s">
        <v>88</v>
      </c>
      <c r="C70" s="17" t="s">
        <v>88</v>
      </c>
      <c r="D70" s="17" t="s">
        <v>88</v>
      </c>
      <c r="E70" s="17" t="s">
        <v>130</v>
      </c>
      <c r="F70" s="17" t="s">
        <v>88</v>
      </c>
      <c r="G70" s="17" t="s">
        <v>88</v>
      </c>
      <c r="H70" s="17" t="s">
        <v>131</v>
      </c>
      <c r="I70" s="17" t="s">
        <v>88</v>
      </c>
      <c r="J70" s="17" t="s">
        <v>88</v>
      </c>
      <c r="K70" s="17" t="s">
        <v>88</v>
      </c>
      <c r="L70" s="17" t="s">
        <v>88</v>
      </c>
      <c r="M70" s="17" t="s">
        <v>88</v>
      </c>
      <c r="N70" s="17" t="s">
        <v>88</v>
      </c>
      <c r="O70" s="17" t="s">
        <v>88</v>
      </c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7" t="s">
        <v>88</v>
      </c>
      <c r="B71" s="17" t="s">
        <v>88</v>
      </c>
      <c r="C71" s="17" t="s">
        <v>88</v>
      </c>
      <c r="D71" s="17" t="s">
        <v>88</v>
      </c>
      <c r="E71" s="17" t="s">
        <v>88</v>
      </c>
      <c r="F71" s="17" t="s">
        <v>165</v>
      </c>
      <c r="G71" s="17" t="s">
        <v>88</v>
      </c>
      <c r="H71" s="17" t="s">
        <v>166</v>
      </c>
      <c r="I71" s="17" t="s">
        <v>88</v>
      </c>
      <c r="J71" s="17" t="s">
        <v>88</v>
      </c>
      <c r="K71" s="17" t="s">
        <v>88</v>
      </c>
      <c r="L71" s="17" t="s">
        <v>88</v>
      </c>
      <c r="M71" s="17" t="s">
        <v>88</v>
      </c>
      <c r="N71" s="17" t="s">
        <v>88</v>
      </c>
      <c r="O71" s="17" t="s">
        <v>88</v>
      </c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7" t="s">
        <v>88</v>
      </c>
      <c r="B72" s="17" t="s">
        <v>88</v>
      </c>
      <c r="C72" s="17" t="s">
        <v>88</v>
      </c>
      <c r="D72" s="17" t="s">
        <v>88</v>
      </c>
      <c r="E72" s="17" t="s">
        <v>88</v>
      </c>
      <c r="F72" s="17" t="s">
        <v>167</v>
      </c>
      <c r="G72" s="17" t="s">
        <v>88</v>
      </c>
      <c r="H72" s="17" t="s">
        <v>168</v>
      </c>
      <c r="I72" s="17" t="s">
        <v>88</v>
      </c>
      <c r="J72" s="17" t="s">
        <v>88</v>
      </c>
      <c r="K72" s="17" t="s">
        <v>88</v>
      </c>
      <c r="L72" s="17" t="s">
        <v>88</v>
      </c>
      <c r="M72" s="17" t="s">
        <v>88</v>
      </c>
      <c r="N72" s="17" t="s">
        <v>88</v>
      </c>
      <c r="O72" s="17" t="s">
        <v>88</v>
      </c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7" t="s">
        <v>88</v>
      </c>
      <c r="B73" s="17" t="s">
        <v>88</v>
      </c>
      <c r="C73" s="17" t="s">
        <v>88</v>
      </c>
      <c r="D73" s="17" t="s">
        <v>88</v>
      </c>
      <c r="E73" s="17" t="s">
        <v>88</v>
      </c>
      <c r="F73" s="17" t="s">
        <v>165</v>
      </c>
      <c r="G73" s="17" t="s">
        <v>88</v>
      </c>
      <c r="H73" s="17" t="s">
        <v>166</v>
      </c>
      <c r="I73" s="17" t="s">
        <v>88</v>
      </c>
      <c r="J73" s="17" t="s">
        <v>88</v>
      </c>
      <c r="K73" s="17" t="s">
        <v>88</v>
      </c>
      <c r="L73" s="17" t="s">
        <v>88</v>
      </c>
      <c r="M73" s="17" t="s">
        <v>88</v>
      </c>
      <c r="N73" s="17" t="s">
        <v>88</v>
      </c>
      <c r="O73" s="17" t="s">
        <v>88</v>
      </c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7" t="s">
        <v>88</v>
      </c>
      <c r="B74" s="17" t="s">
        <v>88</v>
      </c>
      <c r="C74" s="17" t="s">
        <v>88</v>
      </c>
      <c r="D74" s="17" t="s">
        <v>88</v>
      </c>
      <c r="E74" s="17" t="s">
        <v>88</v>
      </c>
      <c r="F74" s="17" t="s">
        <v>169</v>
      </c>
      <c r="G74" s="17" t="s">
        <v>88</v>
      </c>
      <c r="H74" s="17" t="s">
        <v>168</v>
      </c>
      <c r="I74" s="17" t="s">
        <v>88</v>
      </c>
      <c r="J74" s="17" t="s">
        <v>88</v>
      </c>
      <c r="K74" s="17" t="s">
        <v>88</v>
      </c>
      <c r="L74" s="17" t="s">
        <v>88</v>
      </c>
      <c r="M74" s="17" t="s">
        <v>88</v>
      </c>
      <c r="N74" s="17" t="s">
        <v>88</v>
      </c>
      <c r="O74" s="17" t="s">
        <v>88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7" t="s">
        <v>88</v>
      </c>
      <c r="B75" s="17" t="s">
        <v>88</v>
      </c>
      <c r="C75" s="17" t="s">
        <v>88</v>
      </c>
      <c r="D75" s="17" t="s">
        <v>88</v>
      </c>
      <c r="E75" s="17" t="s">
        <v>88</v>
      </c>
      <c r="F75" s="17" t="s">
        <v>165</v>
      </c>
      <c r="G75" s="17" t="s">
        <v>88</v>
      </c>
      <c r="H75" s="17" t="s">
        <v>166</v>
      </c>
      <c r="I75" s="17" t="s">
        <v>88</v>
      </c>
      <c r="J75" s="17" t="s">
        <v>88</v>
      </c>
      <c r="K75" s="17" t="s">
        <v>88</v>
      </c>
      <c r="L75" s="17" t="s">
        <v>88</v>
      </c>
      <c r="M75" s="17" t="s">
        <v>88</v>
      </c>
      <c r="N75" s="17" t="s">
        <v>88</v>
      </c>
      <c r="O75" s="17" t="s">
        <v>88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7" t="s">
        <v>88</v>
      </c>
      <c r="B76" s="17" t="s">
        <v>88</v>
      </c>
      <c r="C76" s="17" t="s">
        <v>88</v>
      </c>
      <c r="D76" s="17" t="s">
        <v>88</v>
      </c>
      <c r="E76" s="17" t="s">
        <v>88</v>
      </c>
      <c r="F76" s="17" t="s">
        <v>170</v>
      </c>
      <c r="G76" s="17" t="s">
        <v>88</v>
      </c>
      <c r="H76" s="17" t="s">
        <v>168</v>
      </c>
      <c r="I76" s="17" t="s">
        <v>88</v>
      </c>
      <c r="J76" s="17" t="s">
        <v>88</v>
      </c>
      <c r="K76" s="17" t="s">
        <v>88</v>
      </c>
      <c r="L76" s="17" t="s">
        <v>88</v>
      </c>
      <c r="M76" s="17" t="s">
        <v>88</v>
      </c>
      <c r="N76" s="17" t="s">
        <v>88</v>
      </c>
      <c r="O76" s="17" t="s">
        <v>88</v>
      </c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7" t="s">
        <v>88</v>
      </c>
      <c r="B77" s="17" t="s">
        <v>88</v>
      </c>
      <c r="C77" s="17" t="s">
        <v>88</v>
      </c>
      <c r="D77" s="17" t="s">
        <v>88</v>
      </c>
      <c r="E77" s="17" t="s">
        <v>88</v>
      </c>
      <c r="F77" s="17" t="s">
        <v>165</v>
      </c>
      <c r="G77" s="17" t="s">
        <v>88</v>
      </c>
      <c r="H77" s="17" t="s">
        <v>166</v>
      </c>
      <c r="I77" s="17" t="s">
        <v>88</v>
      </c>
      <c r="J77" s="17" t="s">
        <v>88</v>
      </c>
      <c r="K77" s="17" t="s">
        <v>88</v>
      </c>
      <c r="L77" s="17" t="s">
        <v>88</v>
      </c>
      <c r="M77" s="17" t="s">
        <v>88</v>
      </c>
      <c r="N77" s="17" t="s">
        <v>88</v>
      </c>
      <c r="O77" s="17" t="s">
        <v>88</v>
      </c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7" t="s">
        <v>88</v>
      </c>
      <c r="B78" s="17" t="s">
        <v>88</v>
      </c>
      <c r="C78" s="17" t="s">
        <v>88</v>
      </c>
      <c r="D78" s="17" t="s">
        <v>88</v>
      </c>
      <c r="E78" s="17" t="s">
        <v>88</v>
      </c>
      <c r="F78" s="17" t="s">
        <v>171</v>
      </c>
      <c r="G78" s="17" t="s">
        <v>88</v>
      </c>
      <c r="H78" s="17" t="s">
        <v>168</v>
      </c>
      <c r="I78" s="17" t="s">
        <v>88</v>
      </c>
      <c r="J78" s="17" t="s">
        <v>88</v>
      </c>
      <c r="K78" s="17" t="s">
        <v>88</v>
      </c>
      <c r="L78" s="17" t="s">
        <v>88</v>
      </c>
      <c r="M78" s="17" t="s">
        <v>88</v>
      </c>
      <c r="N78" s="17" t="s">
        <v>88</v>
      </c>
      <c r="O78" s="17" t="s">
        <v>88</v>
      </c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7" t="s">
        <v>88</v>
      </c>
      <c r="B79" s="17" t="s">
        <v>88</v>
      </c>
      <c r="C79" s="17" t="s">
        <v>88</v>
      </c>
      <c r="D79" s="17" t="s">
        <v>88</v>
      </c>
      <c r="E79" s="17" t="s">
        <v>88</v>
      </c>
      <c r="F79" s="17" t="s">
        <v>165</v>
      </c>
      <c r="G79" s="17" t="s">
        <v>88</v>
      </c>
      <c r="H79" s="17" t="s">
        <v>166</v>
      </c>
      <c r="I79" s="17" t="s">
        <v>88</v>
      </c>
      <c r="J79" s="17" t="s">
        <v>88</v>
      </c>
      <c r="K79" s="17" t="s">
        <v>88</v>
      </c>
      <c r="L79" s="17" t="s">
        <v>88</v>
      </c>
      <c r="M79" s="17" t="s">
        <v>88</v>
      </c>
      <c r="N79" s="17" t="s">
        <v>88</v>
      </c>
      <c r="O79" s="17" t="s">
        <v>88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7" t="s">
        <v>88</v>
      </c>
      <c r="B80" s="17" t="s">
        <v>88</v>
      </c>
      <c r="C80" s="17" t="s">
        <v>88</v>
      </c>
      <c r="D80" s="17" t="s">
        <v>88</v>
      </c>
      <c r="E80" s="17" t="s">
        <v>88</v>
      </c>
      <c r="F80" s="17" t="s">
        <v>172</v>
      </c>
      <c r="G80" s="17" t="s">
        <v>88</v>
      </c>
      <c r="H80" s="17" t="s">
        <v>157</v>
      </c>
      <c r="I80" s="17" t="s">
        <v>88</v>
      </c>
      <c r="J80" s="17" t="s">
        <v>88</v>
      </c>
      <c r="K80" s="17" t="s">
        <v>88</v>
      </c>
      <c r="L80" s="17" t="s">
        <v>88</v>
      </c>
      <c r="M80" s="17" t="s">
        <v>88</v>
      </c>
      <c r="N80" s="17" t="s">
        <v>88</v>
      </c>
      <c r="O80" s="17" t="s">
        <v>88</v>
      </c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7" t="s">
        <v>88</v>
      </c>
      <c r="B81" s="17" t="s">
        <v>88</v>
      </c>
      <c r="C81" s="17" t="s">
        <v>88</v>
      </c>
      <c r="D81" s="17" t="s">
        <v>88</v>
      </c>
      <c r="E81" s="17" t="s">
        <v>88</v>
      </c>
      <c r="F81" s="17" t="s">
        <v>165</v>
      </c>
      <c r="G81" s="17" t="s">
        <v>88</v>
      </c>
      <c r="H81" s="17" t="s">
        <v>166</v>
      </c>
      <c r="I81" s="17" t="s">
        <v>88</v>
      </c>
      <c r="J81" s="17" t="s">
        <v>88</v>
      </c>
      <c r="K81" s="17" t="s">
        <v>88</v>
      </c>
      <c r="L81" s="17" t="s">
        <v>88</v>
      </c>
      <c r="M81" s="17" t="s">
        <v>88</v>
      </c>
      <c r="N81" s="17" t="s">
        <v>88</v>
      </c>
      <c r="O81" s="17" t="s">
        <v>88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7" t="s">
        <v>88</v>
      </c>
      <c r="B82" s="17" t="s">
        <v>88</v>
      </c>
      <c r="C82" s="17" t="s">
        <v>88</v>
      </c>
      <c r="D82" s="17" t="s">
        <v>88</v>
      </c>
      <c r="E82" s="17" t="s">
        <v>88</v>
      </c>
      <c r="F82" s="17" t="s">
        <v>173</v>
      </c>
      <c r="G82" s="17" t="s">
        <v>88</v>
      </c>
      <c r="H82" s="17" t="s">
        <v>161</v>
      </c>
      <c r="I82" s="17" t="s">
        <v>88</v>
      </c>
      <c r="J82" s="17" t="s">
        <v>88</v>
      </c>
      <c r="K82" s="17" t="s">
        <v>88</v>
      </c>
      <c r="L82" s="17" t="s">
        <v>88</v>
      </c>
      <c r="M82" s="17" t="s">
        <v>88</v>
      </c>
      <c r="N82" s="17" t="s">
        <v>88</v>
      </c>
      <c r="O82" s="17" t="s">
        <v>88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 t="s">
        <v>174</v>
      </c>
      <c r="B83" s="14" t="s">
        <v>86</v>
      </c>
      <c r="C83" s="15" t="str">
        <f>HYPERLINK("https://team-erqh.testit.software/projects/18/tests/36", "Состояние приложения не изменяется при сворачивании приложения")</f>
        <v>Состояние приложения не изменяется при сворачивании приложения</v>
      </c>
      <c r="D83" s="14" t="s">
        <v>87</v>
      </c>
      <c r="E83" s="14" t="s">
        <v>88</v>
      </c>
      <c r="F83" s="14" t="s">
        <v>88</v>
      </c>
      <c r="G83" s="14" t="s">
        <v>88</v>
      </c>
      <c r="H83" s="14" t="s">
        <v>88</v>
      </c>
      <c r="I83" s="14" t="s">
        <v>88</v>
      </c>
      <c r="J83" s="14" t="s">
        <v>88</v>
      </c>
      <c r="K83" s="14" t="s">
        <v>88</v>
      </c>
      <c r="L83" s="14" t="s">
        <v>175</v>
      </c>
      <c r="M83" s="14" t="s">
        <v>90</v>
      </c>
      <c r="N83" s="14" t="s">
        <v>98</v>
      </c>
      <c r="O83" s="14" t="s">
        <v>116</v>
      </c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 t="s">
        <v>88</v>
      </c>
      <c r="B84" s="14" t="s">
        <v>88</v>
      </c>
      <c r="C84" s="14" t="s">
        <v>88</v>
      </c>
      <c r="D84" s="14" t="s">
        <v>88</v>
      </c>
      <c r="E84" s="14" t="s">
        <v>93</v>
      </c>
      <c r="F84" s="14" t="s">
        <v>88</v>
      </c>
      <c r="G84" s="14" t="s">
        <v>88</v>
      </c>
      <c r="H84" s="14" t="s">
        <v>88</v>
      </c>
      <c r="I84" s="14" t="s">
        <v>88</v>
      </c>
      <c r="J84" s="14" t="s">
        <v>88</v>
      </c>
      <c r="K84" s="14" t="s">
        <v>88</v>
      </c>
      <c r="L84" s="14" t="s">
        <v>88</v>
      </c>
      <c r="M84" s="14" t="s">
        <v>88</v>
      </c>
      <c r="N84" s="14" t="s">
        <v>88</v>
      </c>
      <c r="O84" s="14" t="s">
        <v>88</v>
      </c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 t="s">
        <v>88</v>
      </c>
      <c r="B85" s="14" t="s">
        <v>88</v>
      </c>
      <c r="C85" s="14" t="s">
        <v>88</v>
      </c>
      <c r="D85" s="14" t="s">
        <v>88</v>
      </c>
      <c r="E85" s="14" t="s">
        <v>94</v>
      </c>
      <c r="F85" s="14" t="s">
        <v>88</v>
      </c>
      <c r="G85" s="14" t="s">
        <v>88</v>
      </c>
      <c r="H85" s="14" t="s">
        <v>95</v>
      </c>
      <c r="I85" s="14" t="s">
        <v>88</v>
      </c>
      <c r="J85" s="14" t="s">
        <v>88</v>
      </c>
      <c r="K85" s="14" t="s">
        <v>88</v>
      </c>
      <c r="L85" s="14" t="s">
        <v>88</v>
      </c>
      <c r="M85" s="14" t="s">
        <v>88</v>
      </c>
      <c r="N85" s="14" t="s">
        <v>88</v>
      </c>
      <c r="O85" s="14" t="s">
        <v>88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 t="s">
        <v>88</v>
      </c>
      <c r="B86" s="14" t="s">
        <v>88</v>
      </c>
      <c r="C86" s="14" t="s">
        <v>88</v>
      </c>
      <c r="D86" s="14" t="s">
        <v>88</v>
      </c>
      <c r="E86" s="14" t="s">
        <v>88</v>
      </c>
      <c r="F86" s="14" t="s">
        <v>176</v>
      </c>
      <c r="G86" s="14" t="s">
        <v>88</v>
      </c>
      <c r="H86" s="14" t="s">
        <v>88</v>
      </c>
      <c r="I86" s="14" t="s">
        <v>88</v>
      </c>
      <c r="J86" s="14" t="s">
        <v>88</v>
      </c>
      <c r="K86" s="14" t="s">
        <v>88</v>
      </c>
      <c r="L86" s="14" t="s">
        <v>88</v>
      </c>
      <c r="M86" s="14" t="s">
        <v>88</v>
      </c>
      <c r="N86" s="14" t="s">
        <v>88</v>
      </c>
      <c r="O86" s="14" t="s">
        <v>88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 t="s">
        <v>88</v>
      </c>
      <c r="B87" s="14" t="s">
        <v>88</v>
      </c>
      <c r="C87" s="14" t="s">
        <v>88</v>
      </c>
      <c r="D87" s="14" t="s">
        <v>88</v>
      </c>
      <c r="E87" s="14" t="s">
        <v>88</v>
      </c>
      <c r="F87" s="14" t="s">
        <v>177</v>
      </c>
      <c r="G87" s="14" t="s">
        <v>88</v>
      </c>
      <c r="H87" s="14" t="s">
        <v>88</v>
      </c>
      <c r="I87" s="14" t="s">
        <v>88</v>
      </c>
      <c r="J87" s="14" t="s">
        <v>88</v>
      </c>
      <c r="K87" s="14" t="s">
        <v>88</v>
      </c>
      <c r="L87" s="14" t="s">
        <v>88</v>
      </c>
      <c r="M87" s="14" t="s">
        <v>88</v>
      </c>
      <c r="N87" s="14" t="s">
        <v>88</v>
      </c>
      <c r="O87" s="14" t="s">
        <v>88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 t="s">
        <v>88</v>
      </c>
      <c r="B88" s="14" t="s">
        <v>88</v>
      </c>
      <c r="C88" s="14" t="s">
        <v>88</v>
      </c>
      <c r="D88" s="14" t="s">
        <v>88</v>
      </c>
      <c r="E88" s="14" t="s">
        <v>88</v>
      </c>
      <c r="F88" s="14" t="s">
        <v>178</v>
      </c>
      <c r="G88" s="14" t="s">
        <v>88</v>
      </c>
      <c r="H88" s="14" t="s">
        <v>179</v>
      </c>
      <c r="I88" s="14" t="s">
        <v>88</v>
      </c>
      <c r="J88" s="14" t="s">
        <v>88</v>
      </c>
      <c r="K88" s="14" t="s">
        <v>88</v>
      </c>
      <c r="L88" s="14" t="s">
        <v>88</v>
      </c>
      <c r="M88" s="14" t="s">
        <v>88</v>
      </c>
      <c r="N88" s="14" t="s">
        <v>88</v>
      </c>
      <c r="O88" s="14" t="s">
        <v>88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7" t="s">
        <v>180</v>
      </c>
      <c r="B89" s="17" t="s">
        <v>86</v>
      </c>
      <c r="C89" s="18" t="str">
        <f>HYPERLINK("https://team-erqh.testit.software/projects/18/tests/37", "Состояние приложения не изменяется при выключении или перезагрузке устройства")</f>
        <v>Состояние приложения не изменяется при выключении или перезагрузке устройства</v>
      </c>
      <c r="D89" s="17" t="s">
        <v>87</v>
      </c>
      <c r="E89" s="17" t="s">
        <v>88</v>
      </c>
      <c r="F89" s="17" t="s">
        <v>88</v>
      </c>
      <c r="G89" s="17" t="s">
        <v>88</v>
      </c>
      <c r="H89" s="17" t="s">
        <v>88</v>
      </c>
      <c r="I89" s="17" t="s">
        <v>88</v>
      </c>
      <c r="J89" s="17" t="s">
        <v>88</v>
      </c>
      <c r="K89" s="17" t="s">
        <v>88</v>
      </c>
      <c r="L89" s="17" t="s">
        <v>175</v>
      </c>
      <c r="M89" s="17" t="s">
        <v>90</v>
      </c>
      <c r="N89" s="17" t="s">
        <v>98</v>
      </c>
      <c r="O89" s="17" t="s">
        <v>129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7" t="s">
        <v>88</v>
      </c>
      <c r="B90" s="17" t="s">
        <v>88</v>
      </c>
      <c r="C90" s="17" t="s">
        <v>88</v>
      </c>
      <c r="D90" s="17" t="s">
        <v>88</v>
      </c>
      <c r="E90" s="17" t="s">
        <v>93</v>
      </c>
      <c r="F90" s="17" t="s">
        <v>88</v>
      </c>
      <c r="G90" s="17" t="s">
        <v>88</v>
      </c>
      <c r="H90" s="17" t="s">
        <v>88</v>
      </c>
      <c r="I90" s="17" t="s">
        <v>88</v>
      </c>
      <c r="J90" s="17" t="s">
        <v>88</v>
      </c>
      <c r="K90" s="17" t="s">
        <v>88</v>
      </c>
      <c r="L90" s="17" t="s">
        <v>88</v>
      </c>
      <c r="M90" s="17" t="s">
        <v>88</v>
      </c>
      <c r="N90" s="17" t="s">
        <v>88</v>
      </c>
      <c r="O90" s="17" t="s">
        <v>88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7" t="s">
        <v>88</v>
      </c>
      <c r="B91" s="17" t="s">
        <v>88</v>
      </c>
      <c r="C91" s="17" t="s">
        <v>88</v>
      </c>
      <c r="D91" s="17" t="s">
        <v>88</v>
      </c>
      <c r="E91" s="17" t="s">
        <v>94</v>
      </c>
      <c r="F91" s="17" t="s">
        <v>88</v>
      </c>
      <c r="G91" s="17" t="s">
        <v>88</v>
      </c>
      <c r="H91" s="17" t="s">
        <v>95</v>
      </c>
      <c r="I91" s="17" t="s">
        <v>88</v>
      </c>
      <c r="J91" s="17" t="s">
        <v>88</v>
      </c>
      <c r="K91" s="17" t="s">
        <v>88</v>
      </c>
      <c r="L91" s="17" t="s">
        <v>88</v>
      </c>
      <c r="M91" s="17" t="s">
        <v>88</v>
      </c>
      <c r="N91" s="17" t="s">
        <v>88</v>
      </c>
      <c r="O91" s="17" t="s">
        <v>88</v>
      </c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7" t="s">
        <v>88</v>
      </c>
      <c r="B92" s="17" t="s">
        <v>88</v>
      </c>
      <c r="C92" s="17" t="s">
        <v>88</v>
      </c>
      <c r="D92" s="17" t="s">
        <v>88</v>
      </c>
      <c r="E92" s="17" t="s">
        <v>88</v>
      </c>
      <c r="F92" s="17" t="s">
        <v>177</v>
      </c>
      <c r="G92" s="17" t="s">
        <v>88</v>
      </c>
      <c r="H92" s="17" t="s">
        <v>88</v>
      </c>
      <c r="I92" s="17" t="s">
        <v>88</v>
      </c>
      <c r="J92" s="17" t="s">
        <v>88</v>
      </c>
      <c r="K92" s="17" t="s">
        <v>88</v>
      </c>
      <c r="L92" s="17" t="s">
        <v>88</v>
      </c>
      <c r="M92" s="17" t="s">
        <v>88</v>
      </c>
      <c r="N92" s="17" t="s">
        <v>88</v>
      </c>
      <c r="O92" s="17" t="s">
        <v>88</v>
      </c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7" t="s">
        <v>88</v>
      </c>
      <c r="B93" s="17" t="s">
        <v>88</v>
      </c>
      <c r="C93" s="17" t="s">
        <v>88</v>
      </c>
      <c r="D93" s="17" t="s">
        <v>88</v>
      </c>
      <c r="E93" s="17" t="s">
        <v>88</v>
      </c>
      <c r="F93" s="17" t="s">
        <v>181</v>
      </c>
      <c r="G93" s="17" t="s">
        <v>88</v>
      </c>
      <c r="H93" s="17" t="s">
        <v>182</v>
      </c>
      <c r="I93" s="17" t="s">
        <v>88</v>
      </c>
      <c r="J93" s="17" t="s">
        <v>88</v>
      </c>
      <c r="K93" s="17" t="s">
        <v>88</v>
      </c>
      <c r="L93" s="17" t="s">
        <v>88</v>
      </c>
      <c r="M93" s="17" t="s">
        <v>88</v>
      </c>
      <c r="N93" s="17" t="s">
        <v>88</v>
      </c>
      <c r="O93" s="17" t="s">
        <v>88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7" t="s">
        <v>88</v>
      </c>
      <c r="B94" s="17" t="s">
        <v>88</v>
      </c>
      <c r="C94" s="17" t="s">
        <v>88</v>
      </c>
      <c r="D94" s="17" t="s">
        <v>88</v>
      </c>
      <c r="E94" s="17" t="s">
        <v>88</v>
      </c>
      <c r="F94" s="17" t="s">
        <v>183</v>
      </c>
      <c r="G94" s="17" t="s">
        <v>88</v>
      </c>
      <c r="H94" s="17" t="s">
        <v>88</v>
      </c>
      <c r="I94" s="17" t="s">
        <v>88</v>
      </c>
      <c r="J94" s="17" t="s">
        <v>88</v>
      </c>
      <c r="K94" s="17" t="s">
        <v>88</v>
      </c>
      <c r="L94" s="17" t="s">
        <v>88</v>
      </c>
      <c r="M94" s="17" t="s">
        <v>88</v>
      </c>
      <c r="N94" s="17" t="s">
        <v>88</v>
      </c>
      <c r="O94" s="17" t="s">
        <v>88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7" t="s">
        <v>88</v>
      </c>
      <c r="B95" s="17" t="s">
        <v>88</v>
      </c>
      <c r="C95" s="17" t="s">
        <v>88</v>
      </c>
      <c r="D95" s="17" t="s">
        <v>88</v>
      </c>
      <c r="E95" s="17" t="s">
        <v>88</v>
      </c>
      <c r="F95" s="17" t="s">
        <v>184</v>
      </c>
      <c r="G95" s="17" t="s">
        <v>88</v>
      </c>
      <c r="H95" s="17" t="s">
        <v>185</v>
      </c>
      <c r="I95" s="17" t="s">
        <v>88</v>
      </c>
      <c r="J95" s="17" t="s">
        <v>88</v>
      </c>
      <c r="K95" s="17" t="s">
        <v>88</v>
      </c>
      <c r="L95" s="17" t="s">
        <v>88</v>
      </c>
      <c r="M95" s="17" t="s">
        <v>88</v>
      </c>
      <c r="N95" s="17" t="s">
        <v>88</v>
      </c>
      <c r="O95" s="17" t="s">
        <v>88</v>
      </c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 t="s">
        <v>186</v>
      </c>
      <c r="B96" s="14" t="s">
        <v>86</v>
      </c>
      <c r="C96" s="15" t="str">
        <f>HYPERLINK("https://team-erqh.testit.software/projects/18/tests/38", "Поддерживается изменение ориентации экрана")</f>
        <v>Поддерживается изменение ориентации экрана</v>
      </c>
      <c r="D96" s="14" t="s">
        <v>87</v>
      </c>
      <c r="E96" s="14" t="s">
        <v>88</v>
      </c>
      <c r="F96" s="14" t="s">
        <v>88</v>
      </c>
      <c r="G96" s="14" t="s">
        <v>88</v>
      </c>
      <c r="H96" s="14" t="s">
        <v>88</v>
      </c>
      <c r="I96" s="14" t="s">
        <v>88</v>
      </c>
      <c r="J96" s="14" t="s">
        <v>88</v>
      </c>
      <c r="K96" s="14" t="s">
        <v>88</v>
      </c>
      <c r="L96" s="14" t="s">
        <v>175</v>
      </c>
      <c r="M96" s="14" t="s">
        <v>115</v>
      </c>
      <c r="N96" s="14" t="s">
        <v>98</v>
      </c>
      <c r="O96" s="14" t="s">
        <v>108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 t="s">
        <v>88</v>
      </c>
      <c r="B97" s="14" t="s">
        <v>88</v>
      </c>
      <c r="C97" s="14" t="s">
        <v>88</v>
      </c>
      <c r="D97" s="14" t="s">
        <v>88</v>
      </c>
      <c r="E97" s="14" t="s">
        <v>88</v>
      </c>
      <c r="F97" s="14" t="s">
        <v>93</v>
      </c>
      <c r="G97" s="14" t="s">
        <v>88</v>
      </c>
      <c r="H97" s="14" t="s">
        <v>88</v>
      </c>
      <c r="I97" s="14" t="s">
        <v>88</v>
      </c>
      <c r="J97" s="14" t="s">
        <v>88</v>
      </c>
      <c r="K97" s="14" t="s">
        <v>88</v>
      </c>
      <c r="L97" s="14" t="s">
        <v>88</v>
      </c>
      <c r="M97" s="14" t="s">
        <v>88</v>
      </c>
      <c r="N97" s="14" t="s">
        <v>88</v>
      </c>
      <c r="O97" s="14" t="s">
        <v>88</v>
      </c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 t="s">
        <v>88</v>
      </c>
      <c r="B98" s="14" t="s">
        <v>88</v>
      </c>
      <c r="C98" s="14" t="s">
        <v>88</v>
      </c>
      <c r="D98" s="14" t="s">
        <v>88</v>
      </c>
      <c r="E98" s="14" t="s">
        <v>88</v>
      </c>
      <c r="F98" s="14" t="s">
        <v>187</v>
      </c>
      <c r="G98" s="14" t="s">
        <v>88</v>
      </c>
      <c r="H98" s="14" t="s">
        <v>188</v>
      </c>
      <c r="I98" s="14" t="s">
        <v>88</v>
      </c>
      <c r="J98" s="14" t="s">
        <v>88</v>
      </c>
      <c r="K98" s="14" t="s">
        <v>88</v>
      </c>
      <c r="L98" s="14" t="s">
        <v>88</v>
      </c>
      <c r="M98" s="14" t="s">
        <v>88</v>
      </c>
      <c r="N98" s="14" t="s">
        <v>88</v>
      </c>
      <c r="O98" s="14" t="s">
        <v>88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7" t="s">
        <v>189</v>
      </c>
      <c r="B99" s="17" t="s">
        <v>86</v>
      </c>
      <c r="C99" s="18" t="str">
        <f>HYPERLINK("https://team-erqh.testit.software/projects/18/tests/39", "Поле ввода на главном экране очищается после добавления новой задачи")</f>
        <v>Поле ввода на главном экране очищается после добавления новой задачи</v>
      </c>
      <c r="D99" s="17" t="s">
        <v>87</v>
      </c>
      <c r="E99" s="17" t="s">
        <v>88</v>
      </c>
      <c r="F99" s="17" t="s">
        <v>88</v>
      </c>
      <c r="G99" s="17" t="s">
        <v>88</v>
      </c>
      <c r="H99" s="17" t="s">
        <v>88</v>
      </c>
      <c r="I99" s="17" t="s">
        <v>88</v>
      </c>
      <c r="J99" s="17" t="s">
        <v>88</v>
      </c>
      <c r="K99" s="17" t="s">
        <v>88</v>
      </c>
      <c r="L99" s="17" t="s">
        <v>175</v>
      </c>
      <c r="M99" s="17" t="s">
        <v>90</v>
      </c>
      <c r="N99" s="17" t="s">
        <v>98</v>
      </c>
      <c r="O99" s="17" t="s">
        <v>108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7" t="s">
        <v>88</v>
      </c>
      <c r="B100" s="17" t="s">
        <v>88</v>
      </c>
      <c r="C100" s="17" t="s">
        <v>88</v>
      </c>
      <c r="D100" s="17" t="s">
        <v>88</v>
      </c>
      <c r="E100" s="17" t="s">
        <v>93</v>
      </c>
      <c r="F100" s="17" t="s">
        <v>88</v>
      </c>
      <c r="G100" s="17" t="s">
        <v>88</v>
      </c>
      <c r="H100" s="17" t="s">
        <v>190</v>
      </c>
      <c r="I100" s="17" t="s">
        <v>88</v>
      </c>
      <c r="J100" s="17" t="s">
        <v>88</v>
      </c>
      <c r="K100" s="17" t="s">
        <v>88</v>
      </c>
      <c r="L100" s="17" t="s">
        <v>88</v>
      </c>
      <c r="M100" s="17" t="s">
        <v>88</v>
      </c>
      <c r="N100" s="17" t="s">
        <v>88</v>
      </c>
      <c r="O100" s="17" t="s">
        <v>88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7" t="s">
        <v>88</v>
      </c>
      <c r="B101" s="17" t="s">
        <v>88</v>
      </c>
      <c r="C101" s="17" t="s">
        <v>88</v>
      </c>
      <c r="D101" s="17" t="s">
        <v>88</v>
      </c>
      <c r="E101" s="17" t="s">
        <v>88</v>
      </c>
      <c r="F101" s="17" t="s">
        <v>191</v>
      </c>
      <c r="G101" s="17" t="s">
        <v>88</v>
      </c>
      <c r="H101" s="17" t="s">
        <v>88</v>
      </c>
      <c r="I101" s="17" t="s">
        <v>88</v>
      </c>
      <c r="J101" s="17" t="s">
        <v>88</v>
      </c>
      <c r="K101" s="17" t="s">
        <v>88</v>
      </c>
      <c r="L101" s="17" t="s">
        <v>88</v>
      </c>
      <c r="M101" s="17" t="s">
        <v>88</v>
      </c>
      <c r="N101" s="17" t="s">
        <v>88</v>
      </c>
      <c r="O101" s="17" t="s">
        <v>88</v>
      </c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7" t="s">
        <v>88</v>
      </c>
      <c r="B102" s="17" t="s">
        <v>88</v>
      </c>
      <c r="C102" s="17" t="s">
        <v>88</v>
      </c>
      <c r="D102" s="17" t="s">
        <v>88</v>
      </c>
      <c r="E102" s="17" t="s">
        <v>88</v>
      </c>
      <c r="F102" s="17" t="s">
        <v>105</v>
      </c>
      <c r="G102" s="17" t="s">
        <v>88</v>
      </c>
      <c r="H102" s="17" t="s">
        <v>192</v>
      </c>
      <c r="I102" s="17" t="s">
        <v>88</v>
      </c>
      <c r="J102" s="17" t="s">
        <v>88</v>
      </c>
      <c r="K102" s="17" t="s">
        <v>88</v>
      </c>
      <c r="L102" s="17" t="s">
        <v>88</v>
      </c>
      <c r="M102" s="17" t="s">
        <v>88</v>
      </c>
      <c r="N102" s="17" t="s">
        <v>88</v>
      </c>
      <c r="O102" s="17" t="s">
        <v>88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 t="s">
        <v>193</v>
      </c>
      <c r="B103" s="14" t="s">
        <v>86</v>
      </c>
      <c r="C103" s="15" t="str">
        <f>HYPERLINK("https://team-erqh.testit.software/projects/18/tests/40", "Клавиатура скрывается после добавления новой задачи")</f>
        <v>Клавиатура скрывается после добавления новой задачи</v>
      </c>
      <c r="D103" s="14" t="s">
        <v>87</v>
      </c>
      <c r="E103" s="14" t="s">
        <v>88</v>
      </c>
      <c r="F103" s="14" t="s">
        <v>88</v>
      </c>
      <c r="G103" s="14" t="s">
        <v>88</v>
      </c>
      <c r="H103" s="14" t="s">
        <v>88</v>
      </c>
      <c r="I103" s="14" t="s">
        <v>88</v>
      </c>
      <c r="J103" s="14" t="s">
        <v>88</v>
      </c>
      <c r="K103" s="14" t="s">
        <v>88</v>
      </c>
      <c r="L103" s="14" t="s">
        <v>175</v>
      </c>
      <c r="M103" s="14" t="s">
        <v>90</v>
      </c>
      <c r="N103" s="14" t="s">
        <v>98</v>
      </c>
      <c r="O103" s="14" t="s">
        <v>108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 t="s">
        <v>88</v>
      </c>
      <c r="B104" s="14" t="s">
        <v>88</v>
      </c>
      <c r="C104" s="14" t="s">
        <v>88</v>
      </c>
      <c r="D104" s="14" t="s">
        <v>88</v>
      </c>
      <c r="E104" s="14" t="s">
        <v>93</v>
      </c>
      <c r="F104" s="14" t="s">
        <v>88</v>
      </c>
      <c r="G104" s="14" t="s">
        <v>88</v>
      </c>
      <c r="H104" s="14" t="s">
        <v>190</v>
      </c>
      <c r="I104" s="14" t="s">
        <v>88</v>
      </c>
      <c r="J104" s="14" t="s">
        <v>88</v>
      </c>
      <c r="K104" s="14" t="s">
        <v>88</v>
      </c>
      <c r="L104" s="14" t="s">
        <v>88</v>
      </c>
      <c r="M104" s="14" t="s">
        <v>88</v>
      </c>
      <c r="N104" s="14" t="s">
        <v>88</v>
      </c>
      <c r="O104" s="14" t="s">
        <v>88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 t="s">
        <v>88</v>
      </c>
      <c r="B105" s="14" t="s">
        <v>88</v>
      </c>
      <c r="C105" s="14" t="s">
        <v>88</v>
      </c>
      <c r="D105" s="14" t="s">
        <v>88</v>
      </c>
      <c r="E105" s="14" t="s">
        <v>88</v>
      </c>
      <c r="F105" s="14" t="s">
        <v>194</v>
      </c>
      <c r="G105" s="14" t="s">
        <v>88</v>
      </c>
      <c r="H105" s="14" t="s">
        <v>195</v>
      </c>
      <c r="I105" s="14" t="s">
        <v>88</v>
      </c>
      <c r="J105" s="14" t="s">
        <v>88</v>
      </c>
      <c r="K105" s="14" t="s">
        <v>88</v>
      </c>
      <c r="L105" s="14" t="s">
        <v>88</v>
      </c>
      <c r="M105" s="14" t="s">
        <v>88</v>
      </c>
      <c r="N105" s="14" t="s">
        <v>88</v>
      </c>
      <c r="O105" s="14" t="s">
        <v>88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 t="s">
        <v>88</v>
      </c>
      <c r="B106" s="14" t="s">
        <v>88</v>
      </c>
      <c r="C106" s="14" t="s">
        <v>88</v>
      </c>
      <c r="D106" s="14" t="s">
        <v>88</v>
      </c>
      <c r="E106" s="14" t="s">
        <v>88</v>
      </c>
      <c r="F106" s="14" t="s">
        <v>191</v>
      </c>
      <c r="G106" s="14" t="s">
        <v>88</v>
      </c>
      <c r="H106" s="14" t="s">
        <v>88</v>
      </c>
      <c r="I106" s="14" t="s">
        <v>88</v>
      </c>
      <c r="J106" s="14" t="s">
        <v>88</v>
      </c>
      <c r="K106" s="14" t="s">
        <v>88</v>
      </c>
      <c r="L106" s="14" t="s">
        <v>88</v>
      </c>
      <c r="M106" s="14" t="s">
        <v>88</v>
      </c>
      <c r="N106" s="14" t="s">
        <v>88</v>
      </c>
      <c r="O106" s="14" t="s">
        <v>88</v>
      </c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 t="s">
        <v>88</v>
      </c>
      <c r="B107" s="14" t="s">
        <v>88</v>
      </c>
      <c r="C107" s="14" t="s">
        <v>88</v>
      </c>
      <c r="D107" s="14" t="s">
        <v>88</v>
      </c>
      <c r="E107" s="14" t="s">
        <v>88</v>
      </c>
      <c r="F107" s="14" t="s">
        <v>105</v>
      </c>
      <c r="G107" s="14" t="s">
        <v>88</v>
      </c>
      <c r="H107" s="14" t="s">
        <v>196</v>
      </c>
      <c r="I107" s="14" t="s">
        <v>88</v>
      </c>
      <c r="J107" s="14" t="s">
        <v>88</v>
      </c>
      <c r="K107" s="14" t="s">
        <v>88</v>
      </c>
      <c r="L107" s="14" t="s">
        <v>88</v>
      </c>
      <c r="M107" s="14" t="s">
        <v>88</v>
      </c>
      <c r="N107" s="14" t="s">
        <v>88</v>
      </c>
      <c r="O107" s="14" t="s">
        <v>88</v>
      </c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7" t="s">
        <v>197</v>
      </c>
      <c r="B108" s="17" t="s">
        <v>86</v>
      </c>
      <c r="C108" s="18" t="str">
        <f>HYPERLINK("https://team-erqh.testit.software/projects/18/tests/41", "Клавиатура скрывается после редактирования задачи")</f>
        <v>Клавиатура скрывается после редактирования задачи</v>
      </c>
      <c r="D108" s="17" t="s">
        <v>87</v>
      </c>
      <c r="E108" s="17" t="s">
        <v>88</v>
      </c>
      <c r="F108" s="17" t="s">
        <v>88</v>
      </c>
      <c r="G108" s="17" t="s">
        <v>88</v>
      </c>
      <c r="H108" s="17" t="s">
        <v>88</v>
      </c>
      <c r="I108" s="17" t="s">
        <v>88</v>
      </c>
      <c r="J108" s="17" t="s">
        <v>88</v>
      </c>
      <c r="K108" s="17" t="s">
        <v>88</v>
      </c>
      <c r="L108" s="17" t="s">
        <v>175</v>
      </c>
      <c r="M108" s="17" t="s">
        <v>90</v>
      </c>
      <c r="N108" s="17" t="s">
        <v>98</v>
      </c>
      <c r="O108" s="17" t="s">
        <v>108</v>
      </c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7" t="s">
        <v>88</v>
      </c>
      <c r="B109" s="17" t="s">
        <v>88</v>
      </c>
      <c r="C109" s="17" t="s">
        <v>88</v>
      </c>
      <c r="D109" s="17" t="s">
        <v>88</v>
      </c>
      <c r="E109" s="17" t="s">
        <v>93</v>
      </c>
      <c r="F109" s="17" t="s">
        <v>88</v>
      </c>
      <c r="G109" s="17" t="s">
        <v>88</v>
      </c>
      <c r="H109" s="17" t="s">
        <v>88</v>
      </c>
      <c r="I109" s="17" t="s">
        <v>88</v>
      </c>
      <c r="J109" s="17" t="s">
        <v>88</v>
      </c>
      <c r="K109" s="17" t="s">
        <v>88</v>
      </c>
      <c r="L109" s="17" t="s">
        <v>88</v>
      </c>
      <c r="M109" s="17" t="s">
        <v>88</v>
      </c>
      <c r="N109" s="17" t="s">
        <v>88</v>
      </c>
      <c r="O109" s="17" t="s">
        <v>88</v>
      </c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7" t="s">
        <v>88</v>
      </c>
      <c r="B110" s="17" t="s">
        <v>88</v>
      </c>
      <c r="C110" s="17" t="s">
        <v>88</v>
      </c>
      <c r="D110" s="17" t="s">
        <v>88</v>
      </c>
      <c r="E110" s="17" t="s">
        <v>94</v>
      </c>
      <c r="F110" s="17" t="s">
        <v>88</v>
      </c>
      <c r="G110" s="17" t="s">
        <v>88</v>
      </c>
      <c r="H110" s="17" t="s">
        <v>95</v>
      </c>
      <c r="I110" s="17" t="s">
        <v>88</v>
      </c>
      <c r="J110" s="17" t="s">
        <v>88</v>
      </c>
      <c r="K110" s="17" t="s">
        <v>88</v>
      </c>
      <c r="L110" s="17" t="s">
        <v>88</v>
      </c>
      <c r="M110" s="17" t="s">
        <v>88</v>
      </c>
      <c r="N110" s="17" t="s">
        <v>88</v>
      </c>
      <c r="O110" s="17" t="s">
        <v>88</v>
      </c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7" t="s">
        <v>88</v>
      </c>
      <c r="B111" s="17" t="s">
        <v>88</v>
      </c>
      <c r="C111" s="17" t="s">
        <v>88</v>
      </c>
      <c r="D111" s="17" t="s">
        <v>88</v>
      </c>
      <c r="E111" s="17" t="s">
        <v>88</v>
      </c>
      <c r="F111" s="17" t="s">
        <v>198</v>
      </c>
      <c r="G111" s="17" t="s">
        <v>88</v>
      </c>
      <c r="H111" s="17" t="s">
        <v>199</v>
      </c>
      <c r="I111" s="17" t="s">
        <v>88</v>
      </c>
      <c r="J111" s="17" t="s">
        <v>88</v>
      </c>
      <c r="K111" s="17" t="s">
        <v>88</v>
      </c>
      <c r="L111" s="17" t="s">
        <v>88</v>
      </c>
      <c r="M111" s="17" t="s">
        <v>88</v>
      </c>
      <c r="N111" s="17" t="s">
        <v>88</v>
      </c>
      <c r="O111" s="17" t="s">
        <v>88</v>
      </c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7" t="s">
        <v>88</v>
      </c>
      <c r="B112" s="17" t="s">
        <v>88</v>
      </c>
      <c r="C112" s="17" t="s">
        <v>88</v>
      </c>
      <c r="D112" s="17" t="s">
        <v>88</v>
      </c>
      <c r="E112" s="17" t="s">
        <v>88</v>
      </c>
      <c r="F112" s="17" t="s">
        <v>200</v>
      </c>
      <c r="G112" s="17" t="s">
        <v>88</v>
      </c>
      <c r="H112" s="17" t="s">
        <v>195</v>
      </c>
      <c r="I112" s="17" t="s">
        <v>88</v>
      </c>
      <c r="J112" s="17" t="s">
        <v>88</v>
      </c>
      <c r="K112" s="17" t="s">
        <v>88</v>
      </c>
      <c r="L112" s="17" t="s">
        <v>88</v>
      </c>
      <c r="M112" s="17" t="s">
        <v>88</v>
      </c>
      <c r="N112" s="17" t="s">
        <v>88</v>
      </c>
      <c r="O112" s="17" t="s">
        <v>88</v>
      </c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7" t="s">
        <v>88</v>
      </c>
      <c r="B113" s="17" t="s">
        <v>88</v>
      </c>
      <c r="C113" s="17" t="s">
        <v>88</v>
      </c>
      <c r="D113" s="17" t="s">
        <v>88</v>
      </c>
      <c r="E113" s="17" t="s">
        <v>88</v>
      </c>
      <c r="F113" s="17" t="s">
        <v>122</v>
      </c>
      <c r="G113" s="17" t="s">
        <v>88</v>
      </c>
      <c r="H113" s="17" t="s">
        <v>201</v>
      </c>
      <c r="I113" s="17" t="s">
        <v>88</v>
      </c>
      <c r="J113" s="17" t="s">
        <v>88</v>
      </c>
      <c r="K113" s="17" t="s">
        <v>88</v>
      </c>
      <c r="L113" s="17" t="s">
        <v>88</v>
      </c>
      <c r="M113" s="17" t="s">
        <v>88</v>
      </c>
      <c r="N113" s="17" t="s">
        <v>88</v>
      </c>
      <c r="O113" s="17" t="s">
        <v>88</v>
      </c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 t="s">
        <v>202</v>
      </c>
      <c r="B114" s="14" t="s">
        <v>86</v>
      </c>
      <c r="C114" s="15" t="str">
        <f>HYPERLINK("https://team-erqh.testit.software/projects/18/tests/42", "Проверка консистентности текстов интерфейса приложения")</f>
        <v>Проверка консистентности текстов интерфейса приложения</v>
      </c>
      <c r="D114" s="14" t="s">
        <v>87</v>
      </c>
      <c r="E114" s="14" t="s">
        <v>88</v>
      </c>
      <c r="F114" s="14" t="s">
        <v>88</v>
      </c>
      <c r="G114" s="14" t="s">
        <v>88</v>
      </c>
      <c r="H114" s="14" t="s">
        <v>88</v>
      </c>
      <c r="I114" s="14" t="s">
        <v>88</v>
      </c>
      <c r="J114" s="14" t="s">
        <v>88</v>
      </c>
      <c r="K114" s="14" t="s">
        <v>88</v>
      </c>
      <c r="L114" s="14" t="s">
        <v>175</v>
      </c>
      <c r="M114" s="14" t="s">
        <v>115</v>
      </c>
      <c r="N114" s="14" t="s">
        <v>98</v>
      </c>
      <c r="O114" s="14" t="s">
        <v>108</v>
      </c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 t="s">
        <v>88</v>
      </c>
      <c r="B115" s="14" t="s">
        <v>88</v>
      </c>
      <c r="C115" s="14" t="s">
        <v>88</v>
      </c>
      <c r="D115" s="14" t="s">
        <v>88</v>
      </c>
      <c r="E115" s="14" t="s">
        <v>93</v>
      </c>
      <c r="F115" s="14" t="s">
        <v>88</v>
      </c>
      <c r="G115" s="14" t="s">
        <v>88</v>
      </c>
      <c r="H115" s="14" t="s">
        <v>203</v>
      </c>
      <c r="I115" s="14" t="s">
        <v>88</v>
      </c>
      <c r="J115" s="14" t="s">
        <v>88</v>
      </c>
      <c r="K115" s="14" t="s">
        <v>88</v>
      </c>
      <c r="L115" s="14" t="s">
        <v>88</v>
      </c>
      <c r="M115" s="14" t="s">
        <v>88</v>
      </c>
      <c r="N115" s="14" t="s">
        <v>88</v>
      </c>
      <c r="O115" s="14" t="s">
        <v>88</v>
      </c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 t="s">
        <v>88</v>
      </c>
      <c r="B116" s="14" t="s">
        <v>88</v>
      </c>
      <c r="C116" s="14" t="s">
        <v>88</v>
      </c>
      <c r="D116" s="14" t="s">
        <v>88</v>
      </c>
      <c r="E116" s="14" t="s">
        <v>88</v>
      </c>
      <c r="F116" s="14" t="s">
        <v>204</v>
      </c>
      <c r="G116" s="14" t="s">
        <v>88</v>
      </c>
      <c r="H116" s="14" t="s">
        <v>205</v>
      </c>
      <c r="I116" s="14" t="s">
        <v>88</v>
      </c>
      <c r="J116" s="14" t="s">
        <v>88</v>
      </c>
      <c r="K116" s="14" t="s">
        <v>88</v>
      </c>
      <c r="L116" s="14" t="s">
        <v>88</v>
      </c>
      <c r="M116" s="14" t="s">
        <v>88</v>
      </c>
      <c r="N116" s="14" t="s">
        <v>88</v>
      </c>
      <c r="O116" s="14" t="s">
        <v>88</v>
      </c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 t="s">
        <v>88</v>
      </c>
      <c r="B117" s="14" t="s">
        <v>88</v>
      </c>
      <c r="C117" s="14" t="s">
        <v>88</v>
      </c>
      <c r="D117" s="14" t="s">
        <v>88</v>
      </c>
      <c r="E117" s="14" t="s">
        <v>88</v>
      </c>
      <c r="F117" s="14" t="s">
        <v>206</v>
      </c>
      <c r="G117" s="14" t="s">
        <v>88</v>
      </c>
      <c r="H117" s="14" t="s">
        <v>207</v>
      </c>
      <c r="I117" s="14" t="s">
        <v>88</v>
      </c>
      <c r="J117" s="14" t="s">
        <v>88</v>
      </c>
      <c r="K117" s="14" t="s">
        <v>88</v>
      </c>
      <c r="L117" s="14" t="s">
        <v>88</v>
      </c>
      <c r="M117" s="14" t="s">
        <v>88</v>
      </c>
      <c r="N117" s="14" t="s">
        <v>88</v>
      </c>
      <c r="O117" s="14" t="s">
        <v>88</v>
      </c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25" right="0.25" top="0.75"/>
  <pageSetup fitToHeight="0" paperSize="8"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63"/>
    <col customWidth="1" min="6" max="6" width="14.25"/>
    <col customWidth="1" min="11" max="11" width="15.5"/>
    <col customWidth="1" min="12" max="12" width="91.13"/>
    <col customWidth="1" min="13" max="13" width="25.38"/>
    <col customWidth="1" min="14" max="14" width="39.63"/>
  </cols>
  <sheetData>
    <row r="1">
      <c r="A1" s="21" t="s">
        <v>208</v>
      </c>
      <c r="B1" s="22" t="s">
        <v>209</v>
      </c>
      <c r="C1" s="22" t="s">
        <v>210</v>
      </c>
      <c r="D1" s="22" t="s">
        <v>211</v>
      </c>
      <c r="E1" s="22" t="s">
        <v>212</v>
      </c>
      <c r="F1" s="22" t="s">
        <v>213</v>
      </c>
      <c r="G1" s="22" t="s">
        <v>214</v>
      </c>
      <c r="H1" s="22" t="s">
        <v>215</v>
      </c>
      <c r="I1" s="22" t="s">
        <v>216</v>
      </c>
      <c r="J1" s="22" t="s">
        <v>217</v>
      </c>
      <c r="K1" s="22" t="s">
        <v>218</v>
      </c>
      <c r="L1" s="22" t="s">
        <v>219</v>
      </c>
      <c r="M1" s="22" t="s">
        <v>220</v>
      </c>
      <c r="N1" s="23" t="s">
        <v>221</v>
      </c>
      <c r="O1" s="24"/>
    </row>
    <row r="2">
      <c r="A2" s="25" t="s">
        <v>222</v>
      </c>
      <c r="B2" s="26" t="s">
        <v>223</v>
      </c>
      <c r="C2" s="26" t="s">
        <v>224</v>
      </c>
      <c r="D2" s="26" t="s">
        <v>225</v>
      </c>
      <c r="E2" s="26" t="s">
        <v>86</v>
      </c>
      <c r="F2" s="27" t="s">
        <v>226</v>
      </c>
      <c r="G2" s="26" t="s">
        <v>227</v>
      </c>
      <c r="H2" s="28" t="s">
        <v>228</v>
      </c>
      <c r="I2" s="28" t="s">
        <v>229</v>
      </c>
      <c r="J2" s="28" t="s">
        <v>230</v>
      </c>
      <c r="K2" s="26" t="s">
        <v>231</v>
      </c>
      <c r="L2" s="26" t="s">
        <v>232</v>
      </c>
      <c r="M2" s="26" t="s">
        <v>233</v>
      </c>
      <c r="N2" s="29" t="s">
        <v>234</v>
      </c>
      <c r="O2" s="30"/>
    </row>
    <row r="3">
      <c r="A3" s="31" t="s">
        <v>235</v>
      </c>
      <c r="B3" s="32" t="s">
        <v>236</v>
      </c>
      <c r="C3" s="32" t="s">
        <v>224</v>
      </c>
      <c r="D3" s="32" t="s">
        <v>225</v>
      </c>
      <c r="E3" s="32" t="s">
        <v>86</v>
      </c>
      <c r="F3" s="33" t="s">
        <v>226</v>
      </c>
      <c r="G3" s="32" t="s">
        <v>227</v>
      </c>
      <c r="H3" s="34" t="s">
        <v>237</v>
      </c>
      <c r="I3" s="34" t="s">
        <v>238</v>
      </c>
      <c r="J3" s="34" t="s">
        <v>230</v>
      </c>
      <c r="K3" s="32" t="s">
        <v>239</v>
      </c>
      <c r="L3" s="32" t="s">
        <v>240</v>
      </c>
      <c r="M3" s="32" t="s">
        <v>233</v>
      </c>
      <c r="N3" s="35" t="s">
        <v>241</v>
      </c>
      <c r="O3" s="30"/>
    </row>
    <row r="4">
      <c r="A4" s="25" t="s">
        <v>242</v>
      </c>
      <c r="B4" s="26" t="s">
        <v>243</v>
      </c>
      <c r="C4" s="26" t="s">
        <v>224</v>
      </c>
      <c r="D4" s="26" t="s">
        <v>225</v>
      </c>
      <c r="E4" s="26" t="s">
        <v>86</v>
      </c>
      <c r="F4" s="27" t="s">
        <v>226</v>
      </c>
      <c r="G4" s="26" t="s">
        <v>227</v>
      </c>
      <c r="H4" s="28" t="s">
        <v>244</v>
      </c>
      <c r="I4" s="28" t="s">
        <v>238</v>
      </c>
      <c r="J4" s="28" t="s">
        <v>245</v>
      </c>
      <c r="K4" s="26" t="s">
        <v>239</v>
      </c>
      <c r="L4" s="26" t="s">
        <v>246</v>
      </c>
      <c r="M4" s="26" t="s">
        <v>233</v>
      </c>
      <c r="N4" s="29" t="s">
        <v>247</v>
      </c>
      <c r="O4" s="30"/>
    </row>
    <row r="5">
      <c r="A5" s="31" t="s">
        <v>248</v>
      </c>
      <c r="B5" s="32" t="s">
        <v>249</v>
      </c>
      <c r="C5" s="32" t="s">
        <v>224</v>
      </c>
      <c r="D5" s="32" t="s">
        <v>225</v>
      </c>
      <c r="E5" s="32" t="s">
        <v>86</v>
      </c>
      <c r="F5" s="33" t="s">
        <v>250</v>
      </c>
      <c r="G5" s="32" t="s">
        <v>227</v>
      </c>
      <c r="H5" s="34" t="s">
        <v>251</v>
      </c>
      <c r="I5" s="34" t="s">
        <v>252</v>
      </c>
      <c r="J5" s="34" t="s">
        <v>253</v>
      </c>
      <c r="K5" s="32" t="s">
        <v>254</v>
      </c>
      <c r="L5" s="32" t="s">
        <v>255</v>
      </c>
      <c r="M5" s="32" t="s">
        <v>233</v>
      </c>
      <c r="N5" s="35" t="s">
        <v>256</v>
      </c>
      <c r="O5" s="30"/>
    </row>
    <row r="6">
      <c r="A6" s="25" t="s">
        <v>257</v>
      </c>
      <c r="B6" s="26" t="s">
        <v>258</v>
      </c>
      <c r="C6" s="26" t="s">
        <v>224</v>
      </c>
      <c r="D6" s="26" t="s">
        <v>225</v>
      </c>
      <c r="E6" s="26" t="s">
        <v>86</v>
      </c>
      <c r="F6" s="27" t="s">
        <v>250</v>
      </c>
      <c r="G6" s="26" t="s">
        <v>227</v>
      </c>
      <c r="H6" s="28" t="s">
        <v>259</v>
      </c>
      <c r="I6" s="28" t="s">
        <v>244</v>
      </c>
      <c r="J6" s="28" t="s">
        <v>230</v>
      </c>
      <c r="K6" s="26" t="s">
        <v>254</v>
      </c>
      <c r="L6" s="26" t="s">
        <v>260</v>
      </c>
      <c r="M6" s="26" t="s">
        <v>233</v>
      </c>
      <c r="N6" s="29" t="s">
        <v>261</v>
      </c>
      <c r="O6" s="30"/>
    </row>
    <row r="7">
      <c r="A7" s="31" t="s">
        <v>262</v>
      </c>
      <c r="B7" s="32" t="s">
        <v>263</v>
      </c>
      <c r="C7" s="32" t="s">
        <v>224</v>
      </c>
      <c r="D7" s="32" t="s">
        <v>225</v>
      </c>
      <c r="E7" s="32" t="s">
        <v>86</v>
      </c>
      <c r="F7" s="33" t="s">
        <v>250</v>
      </c>
      <c r="G7" s="32" t="s">
        <v>227</v>
      </c>
      <c r="H7" s="34" t="s">
        <v>264</v>
      </c>
      <c r="I7" s="34" t="s">
        <v>252</v>
      </c>
      <c r="J7" s="34" t="s">
        <v>253</v>
      </c>
      <c r="K7" s="32" t="s">
        <v>254</v>
      </c>
      <c r="L7" s="32" t="s">
        <v>265</v>
      </c>
      <c r="M7" s="32" t="s">
        <v>233</v>
      </c>
      <c r="N7" s="35" t="s">
        <v>266</v>
      </c>
      <c r="O7" s="30"/>
    </row>
    <row r="8">
      <c r="A8" s="25" t="s">
        <v>267</v>
      </c>
      <c r="B8" s="26" t="s">
        <v>268</v>
      </c>
      <c r="C8" s="26" t="s">
        <v>224</v>
      </c>
      <c r="D8" s="26" t="s">
        <v>225</v>
      </c>
      <c r="E8" s="26" t="s">
        <v>86</v>
      </c>
      <c r="F8" s="27" t="s">
        <v>250</v>
      </c>
      <c r="G8" s="26" t="s">
        <v>227</v>
      </c>
      <c r="H8" s="28" t="s">
        <v>269</v>
      </c>
      <c r="I8" s="28" t="s">
        <v>229</v>
      </c>
      <c r="J8" s="28" t="s">
        <v>270</v>
      </c>
      <c r="K8" s="26" t="s">
        <v>254</v>
      </c>
      <c r="L8" s="26" t="s">
        <v>271</v>
      </c>
      <c r="M8" s="26" t="s">
        <v>233</v>
      </c>
      <c r="N8" s="29" t="s">
        <v>272</v>
      </c>
      <c r="O8" s="30"/>
    </row>
    <row r="9">
      <c r="A9" s="36" t="s">
        <v>273</v>
      </c>
      <c r="B9" s="37" t="s">
        <v>274</v>
      </c>
      <c r="C9" s="37" t="s">
        <v>224</v>
      </c>
      <c r="D9" s="37" t="s">
        <v>225</v>
      </c>
      <c r="E9" s="37" t="s">
        <v>86</v>
      </c>
      <c r="F9" s="38" t="s">
        <v>226</v>
      </c>
      <c r="G9" s="37" t="s">
        <v>227</v>
      </c>
      <c r="H9" s="39" t="s">
        <v>275</v>
      </c>
      <c r="I9" s="39" t="s">
        <v>276</v>
      </c>
      <c r="J9" s="39" t="s">
        <v>230</v>
      </c>
      <c r="K9" s="37" t="s">
        <v>254</v>
      </c>
      <c r="L9" s="37" t="s">
        <v>277</v>
      </c>
      <c r="M9" s="37" t="s">
        <v>233</v>
      </c>
      <c r="N9" s="40" t="s">
        <v>278</v>
      </c>
      <c r="O9" s="30"/>
    </row>
    <row r="10">
      <c r="A10" s="4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>
      <c r="A11" s="41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</sheetData>
  <dataValidations>
    <dataValidation type="list" allowBlank="1" showDropDown="1" showErrorMessage="1" sqref="F2:F9">
      <formula1>"High,Medium"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5"/>
    <col customWidth="1" min="3" max="3" width="47.88"/>
  </cols>
  <sheetData>
    <row r="1">
      <c r="A1" s="42" t="s">
        <v>279</v>
      </c>
      <c r="B1" s="43"/>
      <c r="C1" s="44" t="s">
        <v>280</v>
      </c>
      <c r="D1" s="45"/>
    </row>
    <row r="2">
      <c r="A2" s="42" t="s">
        <v>281</v>
      </c>
      <c r="B2" s="43"/>
      <c r="C2" s="46"/>
      <c r="D2" s="45"/>
    </row>
    <row r="3">
      <c r="A3" s="42" t="s">
        <v>282</v>
      </c>
      <c r="B3" s="43"/>
      <c r="C3" s="47"/>
      <c r="D3" s="45"/>
    </row>
    <row r="4">
      <c r="A4" s="42" t="s">
        <v>283</v>
      </c>
      <c r="B4" s="43"/>
      <c r="C4" s="48" t="s">
        <v>284</v>
      </c>
      <c r="D4" s="45"/>
    </row>
    <row r="5">
      <c r="A5" s="49" t="s">
        <v>285</v>
      </c>
      <c r="B5" s="49" t="s">
        <v>286</v>
      </c>
      <c r="C5" s="49" t="s">
        <v>83</v>
      </c>
      <c r="D5" s="45"/>
    </row>
    <row r="6">
      <c r="A6" s="50" t="s">
        <v>287</v>
      </c>
      <c r="B6" s="51" t="s">
        <v>288</v>
      </c>
      <c r="C6" s="52" t="s">
        <v>289</v>
      </c>
      <c r="D6" s="45"/>
    </row>
    <row r="7">
      <c r="A7" s="53"/>
      <c r="B7" s="54" t="s">
        <v>290</v>
      </c>
      <c r="C7" s="55"/>
      <c r="D7" s="45"/>
    </row>
    <row r="8">
      <c r="A8" s="53"/>
      <c r="B8" s="54" t="s">
        <v>291</v>
      </c>
      <c r="C8" s="56"/>
      <c r="D8" s="45"/>
    </row>
    <row r="9">
      <c r="A9" s="53"/>
      <c r="B9" s="54" t="s">
        <v>292</v>
      </c>
      <c r="C9" s="56"/>
      <c r="D9" s="45"/>
    </row>
    <row r="10">
      <c r="A10" s="53"/>
      <c r="B10" s="54" t="s">
        <v>293</v>
      </c>
      <c r="C10" s="56"/>
      <c r="D10" s="45"/>
    </row>
    <row r="11">
      <c r="A11" s="53"/>
      <c r="B11" s="54" t="s">
        <v>294</v>
      </c>
      <c r="C11" s="56"/>
      <c r="D11" s="45"/>
    </row>
    <row r="12">
      <c r="A12" s="53"/>
      <c r="B12" s="54" t="s">
        <v>295</v>
      </c>
      <c r="C12" s="56"/>
      <c r="D12" s="45"/>
    </row>
    <row r="13">
      <c r="A13" s="53"/>
      <c r="B13" s="54" t="s">
        <v>296</v>
      </c>
      <c r="C13" s="56"/>
      <c r="D13" s="45"/>
    </row>
    <row r="14">
      <c r="A14" s="53"/>
      <c r="B14" s="54" t="s">
        <v>297</v>
      </c>
      <c r="C14" s="56"/>
      <c r="D14" s="45"/>
    </row>
    <row r="15">
      <c r="A15" s="53"/>
      <c r="B15" s="54" t="s">
        <v>298</v>
      </c>
      <c r="C15" s="56"/>
      <c r="D15" s="45"/>
    </row>
    <row r="16">
      <c r="A16" s="57" t="s">
        <v>299</v>
      </c>
      <c r="B16" s="54" t="s">
        <v>300</v>
      </c>
      <c r="C16" s="56"/>
      <c r="D16" s="45"/>
    </row>
    <row r="17">
      <c r="A17" s="53"/>
      <c r="B17" s="54" t="s">
        <v>301</v>
      </c>
      <c r="C17" s="56"/>
      <c r="D17" s="45"/>
    </row>
    <row r="18">
      <c r="A18" s="53"/>
      <c r="B18" s="54" t="s">
        <v>302</v>
      </c>
      <c r="C18" s="56"/>
      <c r="D18" s="45"/>
    </row>
    <row r="19">
      <c r="A19" s="53"/>
      <c r="B19" s="54" t="s">
        <v>303</v>
      </c>
      <c r="C19" s="56"/>
      <c r="D19" s="45"/>
    </row>
    <row r="20">
      <c r="A20" s="53"/>
      <c r="B20" s="54" t="s">
        <v>304</v>
      </c>
      <c r="C20" s="56"/>
      <c r="D20" s="45"/>
    </row>
    <row r="21">
      <c r="A21" s="53"/>
      <c r="B21" s="54" t="s">
        <v>305</v>
      </c>
      <c r="C21" s="56"/>
      <c r="D21" s="45"/>
    </row>
    <row r="22">
      <c r="A22" s="53"/>
      <c r="B22" s="54" t="s">
        <v>306</v>
      </c>
      <c r="C22" s="56"/>
      <c r="D22" s="45"/>
    </row>
    <row r="23">
      <c r="A23" s="53"/>
      <c r="B23" s="54" t="s">
        <v>307</v>
      </c>
      <c r="C23" s="56"/>
      <c r="D23" s="45"/>
    </row>
    <row r="24">
      <c r="A24" s="53"/>
      <c r="B24" s="54" t="s">
        <v>308</v>
      </c>
      <c r="C24" s="56"/>
      <c r="D24" s="45"/>
    </row>
    <row r="25">
      <c r="A25" s="53"/>
      <c r="B25" s="54" t="s">
        <v>309</v>
      </c>
      <c r="C25" s="56"/>
      <c r="D25" s="45"/>
    </row>
    <row r="26">
      <c r="A26" s="58" t="s">
        <v>310</v>
      </c>
      <c r="D26" s="45"/>
    </row>
    <row r="27">
      <c r="A27" s="59" t="s">
        <v>311</v>
      </c>
      <c r="B27" s="60" t="s">
        <v>312</v>
      </c>
      <c r="C27" s="61" t="s">
        <v>289</v>
      </c>
      <c r="D27" s="45"/>
    </row>
    <row r="28">
      <c r="A28" s="62"/>
      <c r="B28" s="63" t="s">
        <v>313</v>
      </c>
      <c r="C28" s="64"/>
      <c r="D28" s="45"/>
    </row>
    <row r="29">
      <c r="A29" s="65" t="s">
        <v>314</v>
      </c>
      <c r="B29" s="63" t="s">
        <v>315</v>
      </c>
      <c r="C29" s="64"/>
      <c r="D29" s="45"/>
    </row>
    <row r="30">
      <c r="A30" s="66"/>
      <c r="B30" s="63" t="s">
        <v>316</v>
      </c>
      <c r="C30" s="64"/>
      <c r="D30" s="45"/>
    </row>
    <row r="31">
      <c r="A31" s="62"/>
      <c r="B31" s="63" t="s">
        <v>317</v>
      </c>
      <c r="C31" s="64"/>
      <c r="D31" s="45"/>
    </row>
    <row r="32">
      <c r="A32" s="67" t="s">
        <v>318</v>
      </c>
      <c r="B32" s="63" t="s">
        <v>319</v>
      </c>
      <c r="C32" s="64"/>
      <c r="D32" s="45"/>
    </row>
    <row r="33">
      <c r="A33" s="66"/>
      <c r="B33" s="63" t="s">
        <v>320</v>
      </c>
      <c r="C33" s="64"/>
      <c r="D33" s="45"/>
    </row>
    <row r="34">
      <c r="A34" s="66"/>
      <c r="B34" s="63" t="s">
        <v>321</v>
      </c>
      <c r="C34" s="64"/>
      <c r="D34" s="45"/>
    </row>
    <row r="35">
      <c r="A35" s="66"/>
      <c r="B35" s="63" t="s">
        <v>322</v>
      </c>
      <c r="C35" s="64"/>
      <c r="D35" s="45"/>
    </row>
    <row r="36">
      <c r="A36" s="66"/>
      <c r="B36" s="63" t="s">
        <v>323</v>
      </c>
      <c r="C36" s="64"/>
      <c r="D36" s="45"/>
    </row>
    <row r="37">
      <c r="A37" s="62"/>
      <c r="B37" s="63" t="s">
        <v>324</v>
      </c>
      <c r="C37" s="64"/>
      <c r="D37" s="45"/>
    </row>
    <row r="38">
      <c r="A38" s="67" t="s">
        <v>325</v>
      </c>
      <c r="B38" s="63" t="s">
        <v>326</v>
      </c>
      <c r="C38" s="64"/>
      <c r="D38" s="45"/>
    </row>
    <row r="39">
      <c r="A39" s="66"/>
      <c r="B39" s="63" t="s">
        <v>327</v>
      </c>
      <c r="C39" s="64"/>
      <c r="D39" s="45"/>
    </row>
    <row r="40">
      <c r="A40" s="66"/>
      <c r="B40" s="63" t="s">
        <v>328</v>
      </c>
      <c r="C40" s="64"/>
      <c r="D40" s="45"/>
    </row>
    <row r="41">
      <c r="A41" s="62"/>
      <c r="B41" s="68" t="s">
        <v>329</v>
      </c>
      <c r="C41" s="69"/>
      <c r="D41" s="45"/>
    </row>
    <row r="42">
      <c r="A42" s="45"/>
      <c r="B42" s="45"/>
      <c r="C42" s="45"/>
      <c r="D42" s="45"/>
    </row>
  </sheetData>
  <mergeCells count="11">
    <mergeCell ref="A27:A28"/>
    <mergeCell ref="A29:A31"/>
    <mergeCell ref="A32:A37"/>
    <mergeCell ref="A38:A41"/>
    <mergeCell ref="A1:B1"/>
    <mergeCell ref="A2:B2"/>
    <mergeCell ref="A3:B3"/>
    <mergeCell ref="A4:B4"/>
    <mergeCell ref="A6:A15"/>
    <mergeCell ref="A16:A25"/>
    <mergeCell ref="A26:C26"/>
  </mergeCells>
  <dataValidations>
    <dataValidation type="list" allowBlank="1" showErrorMessage="1" sqref="C6:C25 C27:C41">
      <formula1>"passed,failed,skipped,blocked"</formula1>
    </dataValidation>
  </dataValidations>
  <drawing r:id="rId1"/>
</worksheet>
</file>