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E99F1E66-AB28-2B4F-8BE6-3A1DBD0DBF50}" xr6:coauthVersionLast="47" xr6:coauthVersionMax="47" xr10:uidLastSave="{00000000-0000-0000-0000-000000000000}"/>
  <bookViews>
    <workbookView xWindow="280" yWindow="500" windowWidth="28240" windowHeight="15880" xr2:uid="{070B0574-A017-6241-8BBA-D0A70101D89B}"/>
  </bookViews>
  <sheets>
    <sheet name="Расчеты показателей" sheetId="1" r:id="rId1"/>
    <sheet name="Инициатив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5" i="1"/>
  <c r="F17" i="1"/>
  <c r="I18" i="1"/>
  <c r="I6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 Bok Ten</author>
  </authors>
  <commentList>
    <comment ref="D1" authorId="0" shapeId="0" xr:uid="{3830BAED-CD50-420A-BF47-5C074315C104}">
      <text>
        <r>
          <rPr>
            <b/>
            <sz val="9"/>
            <color rgb="FF000000"/>
            <rFont val="Tahoma"/>
            <family val="2"/>
            <charset val="204"/>
          </rPr>
          <t>Su Bok Ten: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Ось Y
</t>
        </r>
      </text>
    </comment>
    <comment ref="E1" authorId="0" shapeId="0" xr:uid="{3599F039-D1F7-4EA1-8CF4-067ECE1278E9}">
      <text>
        <r>
          <rPr>
            <b/>
            <sz val="9"/>
            <color rgb="FF000000"/>
            <rFont val="Tahoma"/>
            <family val="2"/>
            <charset val="204"/>
          </rPr>
          <t>Su Bok Ten: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Ось Х
</t>
        </r>
      </text>
    </comment>
    <comment ref="B3" authorId="0" shapeId="0" xr:uid="{7E440CC5-411E-43BF-9C95-50EE1FB97A82}">
      <text>
        <r>
          <rPr>
            <b/>
            <sz val="9"/>
            <color rgb="FF000000"/>
            <rFont val="Tahoma"/>
            <family val="2"/>
            <charset val="204"/>
          </rPr>
          <t>Su Bok Ten: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По переработке чего?
</t>
        </r>
      </text>
    </comment>
  </commentList>
</comments>
</file>

<file path=xl/sharedStrings.xml><?xml version="1.0" encoding="utf-8"?>
<sst xmlns="http://schemas.openxmlformats.org/spreadsheetml/2006/main" count="79" uniqueCount="70">
  <si>
    <t>Total cost of Sales &amp; Marketing</t>
  </si>
  <si>
    <t>CAC</t>
  </si>
  <si>
    <t>135061x</t>
  </si>
  <si>
    <t>135061x/y</t>
  </si>
  <si>
    <t>Before model implementation</t>
  </si>
  <si>
    <t>After model implementation</t>
  </si>
  <si>
    <t>Effectiveness of targeting system</t>
  </si>
  <si>
    <t xml:space="preserve"> =Conversion/Reach</t>
  </si>
  <si>
    <t>Effectiveness</t>
  </si>
  <si>
    <t>Decrease by</t>
  </si>
  <si>
    <t>Data</t>
  </si>
  <si>
    <t>Cost of Sales &amp; Marketing per person</t>
  </si>
  <si>
    <t>Customers acquired</t>
  </si>
  <si>
    <t>x</t>
  </si>
  <si>
    <t>y</t>
  </si>
  <si>
    <t>Total customers</t>
  </si>
  <si>
    <t>Customers selected by model</t>
  </si>
  <si>
    <t>Club joiners</t>
  </si>
  <si>
    <t xml:space="preserve"> = Total cost of Sales &amp; Marketing / Customers acquired</t>
  </si>
  <si>
    <t>Value</t>
  </si>
  <si>
    <t>Пользователи, получившие Push-уведомление</t>
  </si>
  <si>
    <t>Пользователи приложения</t>
  </si>
  <si>
    <t>Ожидаемый приток пользователей в Клуб Полезных Привычек</t>
  </si>
  <si>
    <t>Воронка для тестовой выборки</t>
  </si>
  <si>
    <t>https://www.x5.ru/ru/ir/annual-reportz/</t>
  </si>
  <si>
    <t>Критерии основаны на стратегических ценностях супермаркета "Перекресток" отраженных в годовом отчете 2020 - стр.64</t>
  </si>
  <si>
    <t>Увеличивает лояльность к бренду, дает финансовые стимулы, увеличивает уровень персонализации</t>
  </si>
  <si>
    <t>Увеличивает лояльность к бренду, не дает финансовые стимулы, увеличивает уровень персонализации или дает финансовые стимулы, но не увеличивает уровень прсонализации</t>
  </si>
  <si>
    <t>Увеличивает лояльность к бренду, не дает финансовых стимулов, не увеличивает уровень персонализации</t>
  </si>
  <si>
    <t>Выступает в качестве дополнения к основной стратегии, не дает финансовых стимулов, не сильно влияет на преданность к бренду, улучшает осведомленность</t>
  </si>
  <si>
    <t>Балл</t>
  </si>
  <si>
    <t>Критерии влияния на лояльность клиента</t>
  </si>
  <si>
    <t xml:space="preserve">https://cyberleninka.ru/article/n/privlechenie-uderzhanie-i-vozvraschenie-potrebitelya-posredstvom-geymifikatsii </t>
  </si>
  <si>
    <t>Ввод интерактивных персонажей в приложение для коммуникации с пользователем, подсказки новых акций, скидок и сбора фидбэка</t>
  </si>
  <si>
    <t>Геймификация</t>
  </si>
  <si>
    <t xml:space="preserve">https://cyberleninka.ru/article/n/loyalnost-klientov-kak-faktor-rosta-effektivnosti-prodazh/viewer </t>
  </si>
  <si>
    <t>При вступлении в клуб клиент получает скидку 10% на товары из категории ЗОЖ</t>
  </si>
  <si>
    <t>Скидки на товары</t>
  </si>
  <si>
    <t>При вступлении в клуб клиент получает х3 баллов на товары из категории ЗОЖ</t>
  </si>
  <si>
    <t>Получение дополнительных баллов за вступление в клуб и покупку продуктов категории ЗОЖ</t>
  </si>
  <si>
    <t>Сбор обратной связи о сервисе по клиентам клуба и проведенным инициативам</t>
  </si>
  <si>
    <t>Проведение опросов по удовлетворенности клиентов для оценки инициатив и сервиса</t>
  </si>
  <si>
    <t>https://vc.ru/services/293359-kak-mobilnoe-prilozhenie-pomogaet-povyshat-loyalnost-klientov - кейс РИВ ГОШ</t>
  </si>
  <si>
    <t>Размещение в клубе еженедельного дайджеста по полезным привычкам</t>
  </si>
  <si>
    <t>Полезные статьи</t>
  </si>
  <si>
    <t>Персонализированные рекомендации продуктов в соответствии с категорией, на которую человек тратит больше всего</t>
  </si>
  <si>
    <t>Персонализированные рекомендации продуктов правильного питания</t>
  </si>
  <si>
    <t>При тратах выше определенной суммы на определенные товары клиент участвует в розыгрыше сертификата на ЗОЖ активность</t>
  </si>
  <si>
    <t>Проведение розыгрышей на сертификаты по ЗОЖ активностям среди членов клуба</t>
  </si>
  <si>
    <t xml:space="preserve">https://sales-generator.ru/blog/loyalnost-klientov/ </t>
  </si>
  <si>
    <t>Приглашать членов закрытого клуба на дегустацию новых продуктов</t>
  </si>
  <si>
    <t>Проведение закрытых дегустаций новых продуктов из категории правильного питания для членов клуба</t>
  </si>
  <si>
    <t>Для клиентов потративших определенную сумму за месяц в категории правильного питания предлагать очный мастер класс по ЗОЖ рецептам</t>
  </si>
  <si>
    <t>Проведение мастер-классов по готовке правильной еды для членов клуба</t>
  </si>
  <si>
    <t>Проведение вебинаров на темы здорового образа жизни</t>
  </si>
  <si>
    <t>Проведение семинаров по правильным привычкам для членов клуба</t>
  </si>
  <si>
    <t xml:space="preserve">https://www.marketch.ru/marketing_dictionary/je/ekologicheskiy_marketing/ </t>
  </si>
  <si>
    <t>Проведение акций по переработке сложно перерабатываемых материалов (пр. батарейки) в замен на баллы</t>
  </si>
  <si>
    <t>Акции по переработке сложных материалов</t>
  </si>
  <si>
    <t xml:space="preserve">https://www.nielsen.com/ru/ru/insights/article/2019/blagotvoritelnost-s-polzoy-kak-dobrye-dela-uvelichivayut-effektivnost-marketinga/ </t>
  </si>
  <si>
    <t>Проведение благотворительных инициатив в замен на баллы (пр. % с каждой покупки идет в фонд)</t>
  </si>
  <si>
    <t>Благотворительные акции</t>
  </si>
  <si>
    <t>Источник</t>
  </si>
  <si>
    <t>Влияние на лояльность</t>
  </si>
  <si>
    <t>Краткое описание</t>
  </si>
  <si>
    <t>Инициативы</t>
  </si>
  <si>
    <t>№</t>
  </si>
  <si>
    <t>74360x/y</t>
  </si>
  <si>
    <t>True positive</t>
  </si>
  <si>
    <t>74360x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</si>
</sst>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3"/>
      <color theme="1"/>
      <name val="Helvetica Neue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4" fillId="0" borderId="0" xfId="0" applyFont="1"/>
    <xf numFmtId="0" fontId="1" fillId="0" borderId="0" xfId="0" applyFont="1"/>
    <xf numFmtId="10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" fontId="0" fillId="0" borderId="1" xfId="0" applyNumberFormat="1" applyBorder="1"/>
    <xf numFmtId="0" fontId="5" fillId="0" borderId="0" xfId="1"/>
    <xf numFmtId="0" fontId="5" fillId="0" borderId="0" xfId="1" applyAlignment="1">
      <alignment vertical="top" wrapText="1"/>
    </xf>
    <xf numFmtId="0" fontId="5" fillId="0" borderId="2" xfId="1" applyBorder="1" applyAlignment="1">
      <alignment horizontal="center"/>
    </xf>
    <xf numFmtId="0" fontId="5" fillId="0" borderId="2" xfId="1" applyBorder="1" applyAlignment="1">
      <alignment vertical="top" wrapText="1"/>
    </xf>
    <xf numFmtId="0" fontId="5" fillId="0" borderId="3" xfId="1" applyBorder="1" applyAlignment="1">
      <alignment horizontal="center"/>
    </xf>
    <xf numFmtId="0" fontId="5" fillId="0" borderId="3" xfId="1" applyBorder="1" applyAlignment="1">
      <alignment vertical="top" wrapText="1"/>
    </xf>
    <xf numFmtId="0" fontId="5" fillId="0" borderId="1" xfId="1" applyBorder="1" applyAlignment="1">
      <alignment horizontal="center"/>
    </xf>
    <xf numFmtId="0" fontId="5" fillId="0" borderId="1" xfId="1" applyBorder="1" applyAlignment="1">
      <alignment vertical="top" wrapText="1"/>
    </xf>
    <xf numFmtId="0" fontId="5" fillId="0" borderId="1" xfId="1" applyBorder="1" applyAlignment="1">
      <alignment horizontal="center" vertical="top" wrapText="1"/>
    </xf>
    <xf numFmtId="0" fontId="5" fillId="0" borderId="1" xfId="1" applyBorder="1"/>
    <xf numFmtId="0" fontId="6" fillId="0" borderId="1" xfId="2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0" fontId="5" fillId="0" borderId="1" xfId="1" applyBorder="1" applyAlignment="1">
      <alignment vertical="center"/>
    </xf>
    <xf numFmtId="9" fontId="0" fillId="0" borderId="1" xfId="3" applyFont="1" applyBorder="1"/>
    <xf numFmtId="0" fontId="0" fillId="0" borderId="1" xfId="0" applyBorder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1" xr:uid="{CFB364CE-7A9F-874E-A570-B6D31BFB1472}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les-generator.ru/blog/loyalnost-klientov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cyberleninka.ru/article/n/loyalnost-klientov-kak-faktor-rosta-effektivnosti-prodazh/viewer" TargetMode="External"/><Relationship Id="rId7" Type="http://schemas.openxmlformats.org/officeDocument/2006/relationships/hyperlink" Target="https://sales-generator.ru/blog/loyalnost-klientov/" TargetMode="External"/><Relationship Id="rId12" Type="http://schemas.openxmlformats.org/officeDocument/2006/relationships/hyperlink" Target="https://cyberleninka.ru/article/n/privlechenie-uderzhanie-i-vozvraschenie-potrebitelya-posredstvom-geymifikatsii" TargetMode="External"/><Relationship Id="rId2" Type="http://schemas.openxmlformats.org/officeDocument/2006/relationships/hyperlink" Target="https://vc.ru/services/293359-kak-mobilnoe-prilozhenie-pomogaet-povyshat-loyalnost-klientov%20-%20&#1082;&#1077;&#1081;&#1089;%20&#1056;&#1048;&#1042;%20&#1043;&#1054;&#1064;" TargetMode="External"/><Relationship Id="rId1" Type="http://schemas.openxmlformats.org/officeDocument/2006/relationships/hyperlink" Target="https://vc.ru/services/293359-kak-mobilnoe-prilozhenie-pomogaet-povyshat-loyalnost-klientov%20-%20&#1082;&#1077;&#1081;&#1089;%20&#1056;&#1048;&#1042;%20&#1043;&#1054;&#1064;" TargetMode="External"/><Relationship Id="rId6" Type="http://schemas.openxmlformats.org/officeDocument/2006/relationships/hyperlink" Target="https://cyberleninka.ru/article/n/loyalnost-klientov-kak-faktor-rosta-effektivnosti-prodazh/viewer" TargetMode="External"/><Relationship Id="rId11" Type="http://schemas.openxmlformats.org/officeDocument/2006/relationships/hyperlink" Target="https://www.nielsen.com/ru/ru/insights/article/2019/blagotvoritelnost-s-polzoy-kak-dobrye-dela-uvelichivayut-effektivnost-marketinga/" TargetMode="External"/><Relationship Id="rId5" Type="http://schemas.openxmlformats.org/officeDocument/2006/relationships/hyperlink" Target="https://cyberleninka.ru/article/n/loyalnost-klientov-kak-faktor-rosta-effektivnosti-prodazh/viewer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marketch.ru/marketing_dictionary/je/ekologicheskiy_marketing/" TargetMode="External"/><Relationship Id="rId4" Type="http://schemas.openxmlformats.org/officeDocument/2006/relationships/hyperlink" Target="https://cyberleninka.ru/article/n/loyalnost-klientov-kak-faktor-rosta-effektivnosti-prodazh/viewer" TargetMode="External"/><Relationship Id="rId9" Type="http://schemas.openxmlformats.org/officeDocument/2006/relationships/hyperlink" Target="https://sales-generator.ru/blog/loyalnost-klientov/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41D9-3591-4D4C-A2DF-51EE72D261FB}">
  <dimension ref="C4:I20"/>
  <sheetViews>
    <sheetView tabSelected="1" topLeftCell="A3" workbookViewId="0">
      <selection activeCell="D19" sqref="D19"/>
    </sheetView>
  </sheetViews>
  <sheetFormatPr baseColWidth="10" defaultRowHeight="16" x14ac:dyDescent="0.2"/>
  <cols>
    <col min="3" max="3" width="16.6640625" customWidth="1"/>
    <col min="4" max="4" width="17.6640625" customWidth="1"/>
    <col min="8" max="8" width="18.33203125" customWidth="1"/>
    <col min="9" max="9" width="12.5" customWidth="1"/>
    <col min="12" max="12" width="18.1640625" customWidth="1"/>
    <col min="13" max="13" width="16.1640625" customWidth="1"/>
  </cols>
  <sheetData>
    <row r="4" spans="3:9" ht="17" x14ac:dyDescent="0.2">
      <c r="C4" s="4" t="s">
        <v>10</v>
      </c>
      <c r="D4" s="7" t="s">
        <v>19</v>
      </c>
      <c r="H4" s="28" t="s">
        <v>23</v>
      </c>
      <c r="I4" s="28"/>
    </row>
    <row r="5" spans="3:9" ht="51" x14ac:dyDescent="0.2">
      <c r="C5" s="5" t="s">
        <v>11</v>
      </c>
      <c r="D5" s="6" t="s">
        <v>13</v>
      </c>
      <c r="H5" s="2" t="s">
        <v>21</v>
      </c>
      <c r="I5" s="12">
        <f>D8*0.3</f>
        <v>40518.299999999996</v>
      </c>
    </row>
    <row r="6" spans="3:9" ht="51" x14ac:dyDescent="0.2">
      <c r="C6" s="5" t="s">
        <v>12</v>
      </c>
      <c r="D6" s="6" t="s">
        <v>14</v>
      </c>
      <c r="H6" s="2" t="s">
        <v>20</v>
      </c>
      <c r="I6" s="12">
        <f>D9</f>
        <v>15717</v>
      </c>
    </row>
    <row r="7" spans="3:9" ht="68" x14ac:dyDescent="0.2">
      <c r="C7" s="5" t="s">
        <v>68</v>
      </c>
      <c r="D7" s="6">
        <v>2623</v>
      </c>
      <c r="H7" s="2" t="s">
        <v>22</v>
      </c>
      <c r="I7" s="12">
        <f>2623</f>
        <v>2623</v>
      </c>
    </row>
    <row r="8" spans="3:9" ht="17" x14ac:dyDescent="0.2">
      <c r="C8" s="5" t="s">
        <v>15</v>
      </c>
      <c r="D8" s="6">
        <v>135061</v>
      </c>
    </row>
    <row r="9" spans="3:9" ht="34" x14ac:dyDescent="0.2">
      <c r="C9" s="5" t="s">
        <v>16</v>
      </c>
      <c r="D9" s="6">
        <v>15717</v>
      </c>
    </row>
    <row r="10" spans="3:9" ht="17" x14ac:dyDescent="0.2">
      <c r="C10" s="5" t="s">
        <v>17</v>
      </c>
      <c r="D10" s="6">
        <v>12418</v>
      </c>
    </row>
    <row r="12" spans="3:9" ht="17" x14ac:dyDescent="0.2">
      <c r="C12" s="1"/>
    </row>
    <row r="13" spans="3:9" x14ac:dyDescent="0.2">
      <c r="C13" s="8" t="s">
        <v>1</v>
      </c>
      <c r="H13" s="9" t="s">
        <v>6</v>
      </c>
    </row>
    <row r="14" spans="3:9" x14ac:dyDescent="0.2">
      <c r="C14" t="s">
        <v>18</v>
      </c>
      <c r="H14" t="s">
        <v>7</v>
      </c>
    </row>
    <row r="16" spans="3:9" ht="34" x14ac:dyDescent="0.2">
      <c r="C16" s="2"/>
      <c r="D16" s="2" t="s">
        <v>0</v>
      </c>
      <c r="E16" s="2" t="s">
        <v>1</v>
      </c>
      <c r="F16" s="3" t="s">
        <v>9</v>
      </c>
      <c r="H16" s="2"/>
      <c r="I16" s="2" t="s">
        <v>8</v>
      </c>
    </row>
    <row r="17" spans="3:9" ht="68" x14ac:dyDescent="0.2">
      <c r="C17" s="2" t="s">
        <v>4</v>
      </c>
      <c r="D17" s="2" t="s">
        <v>2</v>
      </c>
      <c r="E17" s="2" t="s">
        <v>3</v>
      </c>
      <c r="F17" s="27">
        <f>(1 - 74360/135061)</f>
        <v>0.44943395947016529</v>
      </c>
      <c r="H17" s="2" t="s">
        <v>4</v>
      </c>
      <c r="I17" s="10">
        <f>D10/D8</f>
        <v>9.1943640281058184E-2</v>
      </c>
    </row>
    <row r="18" spans="3:9" ht="34" x14ac:dyDescent="0.2">
      <c r="C18" s="2" t="s">
        <v>5</v>
      </c>
      <c r="D18" s="2" t="s">
        <v>69</v>
      </c>
      <c r="E18" s="2" t="s">
        <v>67</v>
      </c>
      <c r="H18" s="2" t="s">
        <v>5</v>
      </c>
      <c r="I18" s="11">
        <f>2623/15717</f>
        <v>0.16688935547496342</v>
      </c>
    </row>
    <row r="20" spans="3:9" ht="17" x14ac:dyDescent="0.2">
      <c r="C20" s="1"/>
    </row>
  </sheetData>
  <mergeCells count="1"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A677-D6E6-7146-94B0-38827A51769D}">
  <dimension ref="A1:E2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3.1640625" style="13" bestFit="1" customWidth="1"/>
    <col min="2" max="2" width="54.1640625" style="13" bestFit="1" customWidth="1"/>
    <col min="3" max="3" width="17.83203125" style="13" bestFit="1" customWidth="1"/>
    <col min="4" max="4" width="24.6640625" style="13" bestFit="1" customWidth="1"/>
    <col min="5" max="5" width="16" style="13" customWidth="1"/>
    <col min="6" max="6" width="8.83203125" style="13" customWidth="1"/>
    <col min="7" max="16384" width="8.83203125" style="13"/>
  </cols>
  <sheetData>
    <row r="1" spans="1:5" x14ac:dyDescent="0.2">
      <c r="A1" s="22" t="s">
        <v>66</v>
      </c>
      <c r="B1" s="26" t="s">
        <v>65</v>
      </c>
      <c r="C1" s="22" t="s">
        <v>64</v>
      </c>
      <c r="D1" s="22" t="s">
        <v>63</v>
      </c>
      <c r="E1" s="22" t="s">
        <v>62</v>
      </c>
    </row>
    <row r="2" spans="1:5" ht="96" customHeight="1" x14ac:dyDescent="0.2">
      <c r="A2" s="22">
        <v>1</v>
      </c>
      <c r="B2" s="26" t="s">
        <v>61</v>
      </c>
      <c r="C2" s="20" t="s">
        <v>60</v>
      </c>
      <c r="D2" s="24">
        <v>2</v>
      </c>
      <c r="E2" s="23" t="s">
        <v>59</v>
      </c>
    </row>
    <row r="3" spans="1:5" ht="93" hidden="1" customHeight="1" x14ac:dyDescent="0.2">
      <c r="A3" s="22">
        <v>2</v>
      </c>
      <c r="B3" s="25" t="s">
        <v>58</v>
      </c>
      <c r="C3" s="20" t="s">
        <v>57</v>
      </c>
      <c r="D3" s="24">
        <v>2</v>
      </c>
      <c r="E3" s="23" t="s">
        <v>56</v>
      </c>
    </row>
    <row r="4" spans="1:5" ht="64" x14ac:dyDescent="0.2">
      <c r="A4" s="22">
        <v>2</v>
      </c>
      <c r="B4" s="25" t="s">
        <v>55</v>
      </c>
      <c r="C4" s="20" t="s">
        <v>54</v>
      </c>
      <c r="D4" s="24">
        <v>1</v>
      </c>
      <c r="E4" s="23" t="s">
        <v>49</v>
      </c>
    </row>
    <row r="5" spans="1:5" ht="144" x14ac:dyDescent="0.2">
      <c r="A5" s="22">
        <v>3</v>
      </c>
      <c r="B5" s="25" t="s">
        <v>53</v>
      </c>
      <c r="C5" s="20" t="s">
        <v>52</v>
      </c>
      <c r="D5" s="24">
        <v>3</v>
      </c>
      <c r="E5" s="23" t="s">
        <v>49</v>
      </c>
    </row>
    <row r="6" spans="1:5" ht="64" x14ac:dyDescent="0.2">
      <c r="A6" s="22">
        <v>4</v>
      </c>
      <c r="B6" s="25" t="s">
        <v>51</v>
      </c>
      <c r="C6" s="20" t="s">
        <v>50</v>
      </c>
      <c r="D6" s="24">
        <v>3</v>
      </c>
      <c r="E6" s="23" t="s">
        <v>49</v>
      </c>
    </row>
    <row r="7" spans="1:5" ht="125" customHeight="1" x14ac:dyDescent="0.2">
      <c r="A7" s="22">
        <v>5</v>
      </c>
      <c r="B7" s="25" t="s">
        <v>48</v>
      </c>
      <c r="C7" s="20" t="s">
        <v>47</v>
      </c>
      <c r="D7" s="24">
        <v>3</v>
      </c>
      <c r="E7" s="23" t="s">
        <v>35</v>
      </c>
    </row>
    <row r="8" spans="1:5" ht="110" customHeight="1" x14ac:dyDescent="0.2">
      <c r="A8" s="22">
        <v>6</v>
      </c>
      <c r="B8" s="25" t="s">
        <v>46</v>
      </c>
      <c r="C8" s="20" t="s">
        <v>45</v>
      </c>
      <c r="D8" s="24">
        <v>1</v>
      </c>
      <c r="E8" s="23" t="s">
        <v>42</v>
      </c>
    </row>
    <row r="9" spans="1:5" ht="66" hidden="1" customHeight="1" x14ac:dyDescent="0.2">
      <c r="A9" s="22">
        <v>8</v>
      </c>
      <c r="B9" s="25" t="s">
        <v>44</v>
      </c>
      <c r="C9" s="20" t="s">
        <v>43</v>
      </c>
      <c r="D9" s="24">
        <v>1</v>
      </c>
      <c r="E9" s="23" t="s">
        <v>42</v>
      </c>
    </row>
    <row r="10" spans="1:5" ht="81" customHeight="1" x14ac:dyDescent="0.2">
      <c r="A10" s="22">
        <v>7</v>
      </c>
      <c r="B10" s="25" t="s">
        <v>41</v>
      </c>
      <c r="C10" s="20" t="s">
        <v>40</v>
      </c>
      <c r="D10" s="24">
        <v>3</v>
      </c>
      <c r="E10" s="23" t="s">
        <v>35</v>
      </c>
    </row>
    <row r="11" spans="1:5" ht="62" customHeight="1" x14ac:dyDescent="0.2">
      <c r="A11" s="22">
        <v>8</v>
      </c>
      <c r="B11" s="25" t="s">
        <v>39</v>
      </c>
      <c r="C11" s="20" t="s">
        <v>38</v>
      </c>
      <c r="D11" s="24">
        <v>4</v>
      </c>
      <c r="E11" s="23" t="s">
        <v>35</v>
      </c>
    </row>
    <row r="12" spans="1:5" ht="66" hidden="1" customHeight="1" x14ac:dyDescent="0.2">
      <c r="A12" s="22">
        <v>11</v>
      </c>
      <c r="B12" s="25" t="s">
        <v>37</v>
      </c>
      <c r="C12" s="20" t="s">
        <v>36</v>
      </c>
      <c r="D12" s="24">
        <v>4</v>
      </c>
      <c r="E12" s="23" t="s">
        <v>35</v>
      </c>
    </row>
    <row r="13" spans="1:5" ht="82" customHeight="1" x14ac:dyDescent="0.2">
      <c r="A13" s="22">
        <v>9</v>
      </c>
      <c r="B13" s="25" t="s">
        <v>34</v>
      </c>
      <c r="C13" s="20" t="s">
        <v>33</v>
      </c>
      <c r="D13" s="24">
        <v>4</v>
      </c>
      <c r="E13" s="23" t="s">
        <v>32</v>
      </c>
    </row>
    <row r="16" spans="1:5" ht="16" x14ac:dyDescent="0.2">
      <c r="B16" s="22" t="s">
        <v>31</v>
      </c>
      <c r="C16" s="21" t="s">
        <v>30</v>
      </c>
    </row>
    <row r="17" spans="2:3" ht="48" x14ac:dyDescent="0.2">
      <c r="B17" s="20" t="s">
        <v>29</v>
      </c>
      <c r="C17" s="19">
        <v>1</v>
      </c>
    </row>
    <row r="18" spans="2:3" ht="32" x14ac:dyDescent="0.2">
      <c r="B18" s="20" t="s">
        <v>28</v>
      </c>
      <c r="C18" s="19">
        <v>2</v>
      </c>
    </row>
    <row r="19" spans="2:3" ht="48" x14ac:dyDescent="0.2">
      <c r="B19" s="20" t="s">
        <v>27</v>
      </c>
      <c r="C19" s="19">
        <v>3</v>
      </c>
    </row>
    <row r="20" spans="2:3" ht="32" x14ac:dyDescent="0.2">
      <c r="B20" s="18" t="s">
        <v>26</v>
      </c>
      <c r="C20" s="17">
        <v>4</v>
      </c>
    </row>
    <row r="21" spans="2:3" x14ac:dyDescent="0.2">
      <c r="B21" s="16"/>
      <c r="C21" s="15"/>
    </row>
    <row r="22" spans="2:3" ht="32" x14ac:dyDescent="0.2">
      <c r="B22" s="14" t="s">
        <v>25</v>
      </c>
      <c r="C22" s="13" t="s">
        <v>24</v>
      </c>
    </row>
  </sheetData>
  <hyperlinks>
    <hyperlink ref="E8" r:id="rId1" xr:uid="{BDF0FAA9-C5F3-1340-807A-559E6C570E15}"/>
    <hyperlink ref="E9" r:id="rId2" xr:uid="{74676ECB-D405-2644-AD35-7794AD52F6D7}"/>
    <hyperlink ref="E10" r:id="rId3" xr:uid="{C6719E48-1E39-3D48-AD1C-3B0B16974B9B}"/>
    <hyperlink ref="E11" r:id="rId4" xr:uid="{AE262CD8-5348-D049-BDAC-2BC27EB95AE6}"/>
    <hyperlink ref="E12" r:id="rId5" xr:uid="{16B6B8B3-DF63-4744-B0B5-4CA4096DC991}"/>
    <hyperlink ref="E7" r:id="rId6" xr:uid="{872125F1-F66F-F242-9205-52003FC38287}"/>
    <hyperlink ref="E6" r:id="rId7" xr:uid="{D8E47A8D-3194-974F-BB24-8816E7C0A4D3}"/>
    <hyperlink ref="E5" r:id="rId8" xr:uid="{9EC8644E-F4CD-B846-8786-28A534F74B47}"/>
    <hyperlink ref="E4" r:id="rId9" xr:uid="{905124DF-F5FD-C14D-B3EE-8C41B963018B}"/>
    <hyperlink ref="E3" r:id="rId10" xr:uid="{1E55EFF5-7C1B-A947-9D1C-62C07A629FAD}"/>
    <hyperlink ref="E2" r:id="rId11" xr:uid="{BE9DA0CA-814F-A542-A59D-DC55842BC6AD}"/>
    <hyperlink ref="E13" r:id="rId12" xr:uid="{1D163224-23D4-AC44-8E63-6EC217C85079}"/>
  </hyperlinks>
  <pageMargins left="0.7" right="0.7" top="0.75" bottom="0.75" header="0.3" footer="0.3"/>
  <pageSetup paperSize="9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Расчеты показателей</vt:lpstr>
      <vt:lpstr>Инициативы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2022-03-08T17:48:43Z</dcterms:created>
  <dcterms:modified xsi:type="dcterms:W3CDTF">2022-03-23T03:40:15Z</dcterms:modified>
</cp:coreProperties>
</file>