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atoyasuyuki/work/workspace/fgo/db/"/>
    </mc:Choice>
  </mc:AlternateContent>
  <bookViews>
    <workbookView xWindow="0" yWindow="460" windowWidth="25600" windowHeight="14440" tabRatio="500"/>
  </bookViews>
  <sheets>
    <sheet name="servan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1"/>
  <c r="D6" i="1"/>
  <c r="D7" i="1"/>
  <c r="D8" i="1"/>
  <c r="D9" i="1"/>
  <c r="D4" i="1"/>
  <c r="D3" i="1"/>
</calcChain>
</file>

<file path=xl/sharedStrings.xml><?xml version="1.0" encoding="utf-8"?>
<sst xmlns="http://schemas.openxmlformats.org/spreadsheetml/2006/main" count="633" uniqueCount="222">
  <si>
    <t>対魔力/A</t>
  </si>
  <si>
    <t>騎乗/C</t>
  </si>
  <si>
    <t>騎乗/B</t>
  </si>
  <si>
    <t>対魔力/B</t>
  </si>
  <si>
    <t>対魔力/C</t>
  </si>
  <si>
    <t>神性/D</t>
  </si>
  <si>
    <t>騎乗/A</t>
  </si>
  <si>
    <t>神性/B</t>
  </si>
  <si>
    <t>狂化/EX</t>
  </si>
  <si>
    <t>対魔力/D</t>
  </si>
  <si>
    <t>単独行動/B</t>
  </si>
  <si>
    <t>対魔力/E</t>
  </si>
  <si>
    <t>単独行動/A+</t>
  </si>
  <si>
    <t>単独行動/A</t>
  </si>
  <si>
    <t>女神の神核/EX</t>
  </si>
  <si>
    <t>単独行動/C</t>
  </si>
  <si>
    <t>陣地作成/B</t>
  </si>
  <si>
    <t>対魔力/C+</t>
  </si>
  <si>
    <t>騎乗/A+</t>
  </si>
  <si>
    <t>神性/E</t>
  </si>
  <si>
    <t>騎乗/A++</t>
  </si>
  <si>
    <t>神性/C</t>
  </si>
  <si>
    <t>陣地作成/A</t>
  </si>
  <si>
    <t>道具作成/A</t>
  </si>
  <si>
    <t>陣地作成/D</t>
  </si>
  <si>
    <t>道具作成/C</t>
  </si>
  <si>
    <t>陣地作成/C</t>
  </si>
  <si>
    <t>陣地作成/C+</t>
  </si>
  <si>
    <t>道具作成/B</t>
  </si>
  <si>
    <t>気配遮断/D</t>
  </si>
  <si>
    <t>気配遮断/A+</t>
  </si>
  <si>
    <t>気配遮断/B</t>
  </si>
  <si>
    <t>気配遮断/A</t>
  </si>
  <si>
    <t>狂化/B</t>
  </si>
  <si>
    <t>神性/A</t>
  </si>
  <si>
    <t>狂化/C</t>
  </si>
  <si>
    <t>狂化/A</t>
  </si>
  <si>
    <t>狂化/E</t>
  </si>
  <si>
    <t>狂化/A+</t>
  </si>
  <si>
    <t>対魔力/EX</t>
  </si>
  <si>
    <t>騎乗/E</t>
  </si>
  <si>
    <t>道具作成/EX</t>
  </si>
  <si>
    <t>道具作成(偽)/A</t>
  </si>
  <si>
    <t>狂化/D</t>
  </si>
  <si>
    <t>コスモリアクター/A</t>
  </si>
  <si>
    <t>騎乗/EX</t>
  </si>
  <si>
    <t>単独顕現/C</t>
  </si>
  <si>
    <t>根源接続/A</t>
  </si>
  <si>
    <t>気配遮断/C</t>
  </si>
  <si>
    <t>復讐者/A</t>
  </si>
  <si>
    <t>忘却補正/B</t>
  </si>
  <si>
    <t>自己回復(魔力)/D</t>
  </si>
  <si>
    <t>騎乗/C+</t>
  </si>
  <si>
    <t>復讐者/B</t>
  </si>
  <si>
    <t>忘却補正/A</t>
  </si>
  <si>
    <t>自己回復(魔力)/A+</t>
  </si>
  <si>
    <t>自己回復(魔力)/E</t>
  </si>
  <si>
    <t>女神の神核/C</t>
  </si>
  <si>
    <t>陣地作成/A+</t>
  </si>
  <si>
    <t>道具作成/B+</t>
  </si>
  <si>
    <t>神性/A++</t>
  </si>
  <si>
    <t>道具作成/D</t>
  </si>
  <si>
    <t>サーフィン/A</t>
  </si>
  <si>
    <t>気配遮断/E</t>
  </si>
  <si>
    <t>無限の魔力供給/C</t>
  </si>
  <si>
    <t>ダブルクラス/E</t>
  </si>
  <si>
    <t>対魔力/A+</t>
  </si>
  <si>
    <t>女神の神核/B</t>
  </si>
  <si>
    <t>女神の神核/A</t>
  </si>
  <si>
    <t>忘却補正/C</t>
  </si>
  <si>
    <t>自己回復(魔力)/A</t>
  </si>
  <si>
    <t>混血/EX</t>
  </si>
  <si>
    <t>境界にて/A</t>
  </si>
  <si>
    <t>オルトリアクター/A</t>
  </si>
  <si>
    <t>自己回復(魔力)/B</t>
  </si>
  <si>
    <t>無頼漢/A</t>
  </si>
  <si>
    <t>狂化/D+</t>
  </si>
  <si>
    <t>狂化/E+</t>
  </si>
  <si>
    <t>ハイ・サーヴァント/A</t>
  </si>
  <si>
    <t>獣の権能/D</t>
  </si>
  <si>
    <t>単独顕現/E</t>
  </si>
  <si>
    <t>ロゴスイーター/C</t>
  </si>
  <si>
    <t>ネガ・セイヴァー/A</t>
  </si>
  <si>
    <t>陣地作成/A++</t>
  </si>
  <si>
    <t>陣地作成/EX</t>
  </si>
  <si>
    <t>道具作成(奇)/EX</t>
  </si>
  <si>
    <t>神性/B+</t>
  </si>
  <si>
    <t>単独行動/EX</t>
  </si>
  <si>
    <t>対魔力/D+</t>
  </si>
  <si>
    <t>気配遮断(陰)/B</t>
  </si>
  <si>
    <t>領域外の生命/EX</t>
  </si>
  <si>
    <t>狂気/B</t>
  </si>
  <si>
    <t>文明浸食/EX</t>
  </si>
  <si>
    <t>対魔力</t>
    <rPh sb="0" eb="3">
      <t>タ</t>
    </rPh>
    <phoneticPr fontId="2"/>
  </si>
  <si>
    <t>騎乗</t>
    <rPh sb="0" eb="2">
      <t>キジョ</t>
    </rPh>
    <phoneticPr fontId="2"/>
  </si>
  <si>
    <t>単独行動</t>
    <rPh sb="0" eb="4">
      <t>タンドk</t>
    </rPh>
    <phoneticPr fontId="2"/>
  </si>
  <si>
    <t>単独顕現</t>
    <rPh sb="0" eb="4">
      <t>タンドk</t>
    </rPh>
    <phoneticPr fontId="2"/>
  </si>
  <si>
    <t>陣地作成</t>
    <rPh sb="0" eb="4">
      <t>ジンt</t>
    </rPh>
    <phoneticPr fontId="2"/>
  </si>
  <si>
    <t>道具作成</t>
    <rPh sb="0" eb="4">
      <t>ドウg</t>
    </rPh>
    <phoneticPr fontId="2"/>
  </si>
  <si>
    <t>道具作成(偽)</t>
    <rPh sb="0" eb="4">
      <t>ドウg</t>
    </rPh>
    <rPh sb="5" eb="6">
      <t>ニセ</t>
    </rPh>
    <phoneticPr fontId="2"/>
  </si>
  <si>
    <t>気配遮断</t>
    <rPh sb="0" eb="4">
      <t>ケハ</t>
    </rPh>
    <phoneticPr fontId="2"/>
  </si>
  <si>
    <t>道具作成(奇)</t>
    <rPh sb="0" eb="4">
      <t>ドウg</t>
    </rPh>
    <rPh sb="5" eb="6">
      <t>ki</t>
    </rPh>
    <phoneticPr fontId="2"/>
  </si>
  <si>
    <t>狂化</t>
    <rPh sb="0" eb="1">
      <t>キョウカ</t>
    </rPh>
    <rPh sb="1" eb="2">
      <t>カ</t>
    </rPh>
    <phoneticPr fontId="2"/>
  </si>
  <si>
    <t>復讐者</t>
    <rPh sb="0" eb="3">
      <t>フクシュ</t>
    </rPh>
    <phoneticPr fontId="2"/>
  </si>
  <si>
    <t>忘却補正</t>
    <rPh sb="0" eb="4">
      <t>ボウキャk</t>
    </rPh>
    <phoneticPr fontId="2"/>
  </si>
  <si>
    <t>自己回復(魔力)</t>
    <rPh sb="0" eb="4">
      <t>ジコカイh</t>
    </rPh>
    <rPh sb="5" eb="7">
      <t>マリョk</t>
    </rPh>
    <phoneticPr fontId="2"/>
  </si>
  <si>
    <t>領域外の生命</t>
    <rPh sb="0" eb="3">
      <t>リョウイk</t>
    </rPh>
    <phoneticPr fontId="2"/>
  </si>
  <si>
    <t>コスモリアクター</t>
    <phoneticPr fontId="2"/>
  </si>
  <si>
    <t>根源接続</t>
    <rPh sb="0" eb="4">
      <t>コンゲn</t>
    </rPh>
    <phoneticPr fontId="2"/>
  </si>
  <si>
    <t>女神の神核</t>
    <rPh sb="0" eb="2">
      <t>メg</t>
    </rPh>
    <phoneticPr fontId="2"/>
  </si>
  <si>
    <t>ネガ・セイヴァー</t>
    <phoneticPr fontId="2"/>
  </si>
  <si>
    <t>狂気</t>
    <rPh sb="0" eb="2">
      <t>キョ</t>
    </rPh>
    <phoneticPr fontId="2"/>
  </si>
  <si>
    <t>サーフィン</t>
    <phoneticPr fontId="2"/>
  </si>
  <si>
    <t>無限の魔力供給</t>
    <rPh sb="0" eb="2">
      <t>ムゲn</t>
    </rPh>
    <phoneticPr fontId="2"/>
  </si>
  <si>
    <t>混血</t>
    <rPh sb="0" eb="2">
      <t>コンケt</t>
    </rPh>
    <phoneticPr fontId="2"/>
  </si>
  <si>
    <t>ダブルクラス</t>
    <phoneticPr fontId="2"/>
  </si>
  <si>
    <t>ハイ・サーヴァント</t>
    <phoneticPr fontId="2"/>
  </si>
  <si>
    <t>境界にて</t>
    <rPh sb="0" eb="2">
      <t>キョ</t>
    </rPh>
    <phoneticPr fontId="2"/>
  </si>
  <si>
    <t>オルトリアクター</t>
    <phoneticPr fontId="2"/>
  </si>
  <si>
    <t>無頼漢</t>
    <rPh sb="0" eb="3">
      <t>ブラ</t>
    </rPh>
    <phoneticPr fontId="2"/>
  </si>
  <si>
    <t>獣の権能</t>
    <rPh sb="0" eb="1">
      <t>ケモn</t>
    </rPh>
    <phoneticPr fontId="2"/>
  </si>
  <si>
    <t>文明浸食</t>
    <rPh sb="0" eb="2">
      <t>ブンメ</t>
    </rPh>
    <rPh sb="2" eb="4">
      <t>sinnshoku</t>
    </rPh>
    <phoneticPr fontId="2"/>
  </si>
  <si>
    <t>ロゴスイーター</t>
    <phoneticPr fontId="2"/>
  </si>
  <si>
    <t>神性</t>
    <rPh sb="0" eb="2">
      <t>シンセイ</t>
    </rPh>
    <phoneticPr fontId="2"/>
  </si>
  <si>
    <t>狂化/C</t>
    <phoneticPr fontId="2"/>
  </si>
  <si>
    <t>陣地作成/D</t>
    <phoneticPr fontId="2"/>
  </si>
  <si>
    <t>道具作成/D</t>
    <phoneticPr fontId="2"/>
  </si>
  <si>
    <t>気配遮断(陰)</t>
    <rPh sb="0" eb="4">
      <t>ケハ</t>
    </rPh>
    <rPh sb="5" eb="6">
      <t>カゲ</t>
    </rPh>
    <phoneticPr fontId="2"/>
  </si>
  <si>
    <t>アイコン組み合わせ</t>
    <rPh sb="4" eb="5">
      <t>クミアワs</t>
    </rPh>
    <phoneticPr fontId="2"/>
  </si>
  <si>
    <t>Artsカードの性能をアップ</t>
  </si>
  <si>
    <t>quickカードの性能をアップ</t>
    <phoneticPr fontId="2"/>
  </si>
  <si>
    <t>Busterカードの性能をアップ</t>
  </si>
  <si>
    <t>Buster・Arts・Quickカードの性能をアップ</t>
  </si>
  <si>
    <t>Artsカード性能＆スター発生率をアップ</t>
  </si>
  <si>
    <t>Qucikカード性能＆クリティカル威力をアップ</t>
  </si>
  <si>
    <t>Busterカード性能をアップ</t>
  </si>
  <si>
    <t>クリティカル威力をアップ</t>
  </si>
  <si>
    <t>クリティカル威力をアップ</t>
    <phoneticPr fontId="2"/>
  </si>
  <si>
    <t>クリティカル威力をアップ＆即死耐性をアップ＆精神異常耐性をアップ</t>
  </si>
  <si>
    <t>スター発生率をアップ</t>
  </si>
  <si>
    <t>スター発生率をアップ&amp;弱体耐性をダウン[デメリット]</t>
    <rPh sb="11" eb="15">
      <t>ジャk</t>
    </rPh>
    <phoneticPr fontId="2"/>
  </si>
  <si>
    <t>与ダメージプラス状態を付与</t>
  </si>
  <si>
    <t>与ダメージプラス状態を付与＆弱体耐性アップ</t>
  </si>
  <si>
    <t>被ダメージ時に獲得するNPをアップ＆自身を除く味方全体(控え含む)の弱体耐性をダウン</t>
  </si>
  <si>
    <t>毎ターンNP獲得状態を付与</t>
  </si>
  <si>
    <t>弱体付与成功率をアップ</t>
  </si>
  <si>
    <t>弱体耐性をアップ</t>
  </si>
  <si>
    <t>即死無効状態/魅了耐性を付与＆通常攻撃時に極めて低確率で即死効果が発生する状態を付与</t>
  </si>
  <si>
    <t>人型の敵からの攻撃に対する防御力をアップ</t>
  </si>
  <si>
    <t>ルーラークラスへの特攻状態を付与</t>
  </si>
  <si>
    <t>自身のHP回復量をアップ</t>
  </si>
  <si>
    <t>効果なし</t>
  </si>
  <si>
    <t>E-</t>
    <phoneticPr fontId="2"/>
  </si>
  <si>
    <t>E+</t>
    <phoneticPr fontId="2"/>
  </si>
  <si>
    <t>D</t>
    <phoneticPr fontId="2"/>
  </si>
  <si>
    <t>D+</t>
    <phoneticPr fontId="2"/>
  </si>
  <si>
    <t>C</t>
    <phoneticPr fontId="2"/>
  </si>
  <si>
    <t>C+</t>
    <phoneticPr fontId="2"/>
  </si>
  <si>
    <t>B</t>
    <phoneticPr fontId="2"/>
  </si>
  <si>
    <t>B+</t>
    <phoneticPr fontId="2"/>
  </si>
  <si>
    <t>A</t>
    <phoneticPr fontId="2"/>
  </si>
  <si>
    <t>A+</t>
    <phoneticPr fontId="2"/>
  </si>
  <si>
    <t>A++</t>
    <phoneticPr fontId="2"/>
  </si>
  <si>
    <t>EX</t>
    <phoneticPr fontId="2"/>
  </si>
  <si>
    <t>name</t>
    <phoneticPr fontId="2"/>
  </si>
  <si>
    <t>icon_id</t>
    <phoneticPr fontId="2"/>
  </si>
  <si>
    <t>explain</t>
    <phoneticPr fontId="2"/>
  </si>
  <si>
    <t>E</t>
    <phoneticPr fontId="2"/>
  </si>
  <si>
    <t>200&amp;20%</t>
    <phoneticPr fontId="2"/>
  </si>
  <si>
    <t>225&amp;22.5%</t>
    <phoneticPr fontId="2"/>
  </si>
  <si>
    <t>250&amp;25%</t>
    <phoneticPr fontId="2"/>
  </si>
  <si>
    <t>300&amp;30%</t>
    <phoneticPr fontId="2"/>
  </si>
  <si>
    <t>2%&amp;2%&amp;2%</t>
    <phoneticPr fontId="2"/>
  </si>
  <si>
    <t>6%&amp;6%&amp;6%</t>
    <phoneticPr fontId="2"/>
  </si>
  <si>
    <t>18%&amp;8%</t>
    <phoneticPr fontId="2"/>
  </si>
  <si>
    <t>20%&amp;10%</t>
    <phoneticPr fontId="2"/>
  </si>
  <si>
    <t>5%&amp;5%&amp;5%</t>
    <phoneticPr fontId="2"/>
  </si>
  <si>
    <t>100%&amp;5%</t>
    <phoneticPr fontId="2"/>
  </si>
  <si>
    <t>5%&amp;5%</t>
    <phoneticPr fontId="2"/>
  </si>
  <si>
    <t>8%&amp;10%</t>
    <phoneticPr fontId="2"/>
  </si>
  <si>
    <t>2&amp;12%</t>
    <phoneticPr fontId="2"/>
  </si>
  <si>
    <t>20%</t>
    <phoneticPr fontId="2"/>
  </si>
  <si>
    <t>10%</t>
  </si>
  <si>
    <t>10%</t>
    <phoneticPr fontId="2"/>
  </si>
  <si>
    <t>12.5%</t>
    <phoneticPr fontId="2"/>
  </si>
  <si>
    <t>15%</t>
    <phoneticPr fontId="2"/>
  </si>
  <si>
    <t>17.5%</t>
    <phoneticPr fontId="2"/>
  </si>
  <si>
    <t>25%</t>
    <phoneticPr fontId="2"/>
  </si>
  <si>
    <t>1%</t>
    <phoneticPr fontId="2"/>
  </si>
  <si>
    <t>2%</t>
  </si>
  <si>
    <t>3%</t>
  </si>
  <si>
    <t>4%</t>
  </si>
  <si>
    <t>5%</t>
  </si>
  <si>
    <t>6%</t>
  </si>
  <si>
    <t>7%</t>
  </si>
  <si>
    <t>8%</t>
  </si>
  <si>
    <t>9%</t>
  </si>
  <si>
    <t>11%</t>
  </si>
  <si>
    <t>11.5%</t>
    <phoneticPr fontId="2"/>
  </si>
  <si>
    <t>12%</t>
    <phoneticPr fontId="2"/>
  </si>
  <si>
    <t>6%</t>
    <phoneticPr fontId="2"/>
  </si>
  <si>
    <t>8%</t>
    <phoneticPr fontId="2"/>
  </si>
  <si>
    <t>2</t>
    <phoneticPr fontId="2"/>
  </si>
  <si>
    <t>3</t>
    <phoneticPr fontId="2"/>
  </si>
  <si>
    <t>3.5</t>
    <phoneticPr fontId="2"/>
  </si>
  <si>
    <t>3.8</t>
    <phoneticPr fontId="2"/>
  </si>
  <si>
    <t>4</t>
    <phoneticPr fontId="2"/>
  </si>
  <si>
    <t>95</t>
    <phoneticPr fontId="2"/>
  </si>
  <si>
    <t>100</t>
    <phoneticPr fontId="2"/>
  </si>
  <si>
    <t>125</t>
    <phoneticPr fontId="2"/>
  </si>
  <si>
    <t>150</t>
    <phoneticPr fontId="2"/>
  </si>
  <si>
    <t>175</t>
    <phoneticPr fontId="2"/>
  </si>
  <si>
    <t>185</t>
    <phoneticPr fontId="2"/>
  </si>
  <si>
    <t>200</t>
    <phoneticPr fontId="2"/>
  </si>
  <si>
    <t>230</t>
    <phoneticPr fontId="2"/>
  </si>
  <si>
    <t>250</t>
    <phoneticPr fontId="2"/>
  </si>
  <si>
    <t>5</t>
    <phoneticPr fontId="2"/>
  </si>
  <si>
    <t>16%</t>
    <phoneticPr fontId="2"/>
  </si>
  <si>
    <t>自身に毎ターンスター獲得状態を付与&amp;自身の弱体耐性をアップ</t>
    <phoneticPr fontId="2"/>
  </si>
  <si>
    <t>150%</t>
    <phoneticPr fontId="2"/>
  </si>
  <si>
    <t>-</t>
    <phoneticPr fontId="2"/>
  </si>
  <si>
    <t>null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</si>
</sst>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1"/>
      <color rgb="FF444444"/>
      <name val="ヒラギノ角ゴ Pro W3"/>
      <family val="2"/>
      <charset val="128"/>
    </font>
    <font>
      <sz val="15"/>
      <color rgb="FF333333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9" fontId="0" fillId="0" borderId="0" xfId="285" applyFont="1"/>
    <xf numFmtId="9" fontId="0" fillId="0" borderId="0" xfId="0" quotePrefix="1" applyNumberFormat="1"/>
    <xf numFmtId="176" fontId="0" fillId="0" borderId="0" xfId="0" quotePrefix="1" applyNumberFormat="1"/>
    <xf numFmtId="0" fontId="0" fillId="0" borderId="0" xfId="0" quotePrefix="1"/>
  </cellXfs>
  <cellStyles count="292">
    <cellStyle name="パーセント" xfId="285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7"/>
  <sheetViews>
    <sheetView tabSelected="1" workbookViewId="0">
      <selection activeCell="E1" sqref="E1"/>
    </sheetView>
  </sheetViews>
  <sheetFormatPr baseColWidth="12" defaultRowHeight="20" x14ac:dyDescent="0.3"/>
  <cols>
    <col min="2" max="2" width="19.5" customWidth="1"/>
    <col min="3" max="3" width="59.5" customWidth="1"/>
    <col min="6" max="6" width="23.33203125" customWidth="1"/>
    <col min="9" max="9" width="19" customWidth="1"/>
    <col min="11" max="11" width="48" style="2" customWidth="1"/>
    <col min="12" max="24" width="8.83203125" customWidth="1"/>
  </cols>
  <sheetData>
    <row r="1" spans="1:24" x14ac:dyDescent="0.3">
      <c r="A1">
        <v>0</v>
      </c>
      <c r="B1" t="s">
        <v>221</v>
      </c>
      <c r="C1" t="s">
        <v>221</v>
      </c>
      <c r="D1">
        <v>0</v>
      </c>
    </row>
    <row r="2" spans="1:24" x14ac:dyDescent="0.3">
      <c r="A2" s="1">
        <v>1</v>
      </c>
      <c r="B2" s="1" t="s">
        <v>0</v>
      </c>
      <c r="C2" s="5" t="str">
        <f>CONCATENATE(VLOOKUP(LEFT(B2,FIND("/",B2)-1),$I$7:$K$38,3,FALSE),"[",INDEX($I$6:$X$38,MATCH(LEFT(B2,FIND("/",B2)-1),$I$6:$I$38,0),MATCH(RIGHT(B2,LEN(B2)-(FIND("/",B2))),$I$6:$X$6,0)),"]")</f>
        <v>弱体耐性をアップ[20%]</v>
      </c>
      <c r="D2">
        <f>VLOOKUP(LEFT(B2,FIND("/",B2)-1),I7:J38,2,FALSE)</f>
        <v>1</v>
      </c>
    </row>
    <row r="3" spans="1:24" x14ac:dyDescent="0.3">
      <c r="A3" s="1">
        <v>1</v>
      </c>
      <c r="B3" s="1" t="s">
        <v>1</v>
      </c>
      <c r="C3" s="5" t="str">
        <f t="shared" ref="C3:C66" si="0">CONCATENATE(VLOOKUP(LEFT(B3,FIND("/",B3)-1),$I$7:$K$38,3,FALSE),"[",INDEX($I$6:$X$38,MATCH(LEFT(B3,FIND("/",B3)-1),$I$6:$I$38,0),MATCH(RIGHT(B3,LEN(B3)-(FIND("/",B3))),$I$6:$X$6,0)),"]")</f>
        <v>quickカードの性能をアップ[6%]</v>
      </c>
      <c r="D3">
        <f>VLOOKUP(LEFT(B3,FIND("/",B3)-1),I7:J38,2,FALSE)</f>
        <v>2</v>
      </c>
    </row>
    <row r="4" spans="1:24" x14ac:dyDescent="0.3">
      <c r="A4" s="1">
        <v>2</v>
      </c>
      <c r="B4" s="1" t="s">
        <v>0</v>
      </c>
      <c r="C4" s="5" t="str">
        <f t="shared" si="0"/>
        <v>弱体耐性をアップ[20%]</v>
      </c>
      <c r="D4">
        <f t="shared" ref="D4:D67" si="1">VLOOKUP(LEFT(B4,FIND("/",B4)-1),$I$7:$J$38,2,FALSE)</f>
        <v>1</v>
      </c>
      <c r="F4" s="5"/>
    </row>
    <row r="5" spans="1:24" x14ac:dyDescent="0.3">
      <c r="A5" s="1">
        <v>2</v>
      </c>
      <c r="B5" s="1" t="s">
        <v>2</v>
      </c>
      <c r="C5" s="5" t="str">
        <f t="shared" si="0"/>
        <v>quickカードの性能をアップ[8%]</v>
      </c>
      <c r="D5">
        <f t="shared" si="1"/>
        <v>2</v>
      </c>
      <c r="F5" s="5"/>
      <c r="I5" t="s">
        <v>128</v>
      </c>
    </row>
    <row r="6" spans="1:24" x14ac:dyDescent="0.3">
      <c r="A6" s="1">
        <v>3</v>
      </c>
      <c r="B6" s="1" t="s">
        <v>3</v>
      </c>
      <c r="C6" s="5" t="str">
        <f t="shared" si="0"/>
        <v>弱体耐性をアップ[17.5%]</v>
      </c>
      <c r="D6">
        <f t="shared" si="1"/>
        <v>1</v>
      </c>
      <c r="I6" t="s">
        <v>164</v>
      </c>
      <c r="J6" t="s">
        <v>165</v>
      </c>
      <c r="K6" s="2" t="s">
        <v>166</v>
      </c>
      <c r="L6" t="s">
        <v>152</v>
      </c>
      <c r="M6" t="s">
        <v>167</v>
      </c>
      <c r="N6" t="s">
        <v>153</v>
      </c>
      <c r="O6" t="s">
        <v>154</v>
      </c>
      <c r="P6" t="s">
        <v>155</v>
      </c>
      <c r="Q6" t="s">
        <v>156</v>
      </c>
      <c r="R6" t="s">
        <v>157</v>
      </c>
      <c r="S6" t="s">
        <v>158</v>
      </c>
      <c r="T6" t="s">
        <v>159</v>
      </c>
      <c r="U6" t="s">
        <v>160</v>
      </c>
      <c r="V6" t="s">
        <v>161</v>
      </c>
      <c r="W6" t="s">
        <v>162</v>
      </c>
      <c r="X6" t="s">
        <v>163</v>
      </c>
    </row>
    <row r="7" spans="1:24" ht="21" x14ac:dyDescent="0.3">
      <c r="A7" s="1">
        <v>4</v>
      </c>
      <c r="B7" s="1" t="s">
        <v>3</v>
      </c>
      <c r="C7" s="5" t="str">
        <f t="shared" si="0"/>
        <v>弱体耐性をアップ[17.5%]</v>
      </c>
      <c r="D7">
        <f t="shared" si="1"/>
        <v>1</v>
      </c>
      <c r="I7" t="s">
        <v>93</v>
      </c>
      <c r="J7">
        <v>1</v>
      </c>
      <c r="K7" s="3" t="s">
        <v>146</v>
      </c>
      <c r="M7" s="6" t="s">
        <v>183</v>
      </c>
      <c r="N7" s="4"/>
      <c r="O7" s="7" t="s">
        <v>184</v>
      </c>
      <c r="Q7" s="6" t="s">
        <v>185</v>
      </c>
      <c r="S7" s="7" t="s">
        <v>186</v>
      </c>
      <c r="U7" s="6" t="s">
        <v>181</v>
      </c>
      <c r="X7" s="6" t="s">
        <v>187</v>
      </c>
    </row>
    <row r="8" spans="1:24" x14ac:dyDescent="0.3">
      <c r="A8" s="1">
        <v>4</v>
      </c>
      <c r="B8" s="1" t="s">
        <v>1</v>
      </c>
      <c r="C8" s="5" t="str">
        <f t="shared" si="0"/>
        <v>quickカードの性能をアップ[6%]</v>
      </c>
      <c r="D8">
        <f t="shared" si="1"/>
        <v>2</v>
      </c>
      <c r="F8" s="5"/>
      <c r="I8" t="s">
        <v>94</v>
      </c>
      <c r="J8">
        <v>2</v>
      </c>
      <c r="K8" s="3" t="s">
        <v>130</v>
      </c>
      <c r="L8" s="6" t="s">
        <v>188</v>
      </c>
      <c r="M8" s="6" t="s">
        <v>189</v>
      </c>
      <c r="N8" s="6" t="s">
        <v>190</v>
      </c>
      <c r="O8" s="6" t="s">
        <v>191</v>
      </c>
      <c r="P8" s="6" t="s">
        <v>192</v>
      </c>
      <c r="Q8" s="6" t="s">
        <v>193</v>
      </c>
      <c r="R8" s="6" t="s">
        <v>194</v>
      </c>
      <c r="S8" s="6" t="s">
        <v>195</v>
      </c>
      <c r="T8" s="6" t="s">
        <v>196</v>
      </c>
      <c r="U8" s="6" t="s">
        <v>182</v>
      </c>
      <c r="V8" s="6" t="s">
        <v>197</v>
      </c>
      <c r="W8" s="7" t="s">
        <v>198</v>
      </c>
      <c r="X8" s="6" t="s">
        <v>199</v>
      </c>
    </row>
    <row r="9" spans="1:24" x14ac:dyDescent="0.3">
      <c r="A9" s="1">
        <v>5</v>
      </c>
      <c r="B9" s="1" t="s">
        <v>4</v>
      </c>
      <c r="C9" s="5" t="str">
        <f t="shared" si="0"/>
        <v>弱体耐性をアップ[15%]</v>
      </c>
      <c r="D9">
        <f t="shared" si="1"/>
        <v>1</v>
      </c>
      <c r="I9" t="s">
        <v>95</v>
      </c>
      <c r="J9">
        <v>3</v>
      </c>
      <c r="K9" s="2" t="s">
        <v>137</v>
      </c>
      <c r="L9" s="6" t="s">
        <v>188</v>
      </c>
      <c r="M9" s="6" t="s">
        <v>189</v>
      </c>
      <c r="N9" s="6" t="s">
        <v>190</v>
      </c>
      <c r="O9" s="6" t="s">
        <v>191</v>
      </c>
      <c r="P9" s="6" t="s">
        <v>192</v>
      </c>
      <c r="Q9" s="6" t="s">
        <v>193</v>
      </c>
      <c r="R9" s="6" t="s">
        <v>194</v>
      </c>
      <c r="S9" s="6" t="s">
        <v>195</v>
      </c>
      <c r="T9" s="6" t="s">
        <v>196</v>
      </c>
      <c r="U9" s="6" t="s">
        <v>182</v>
      </c>
      <c r="V9" s="6" t="s">
        <v>197</v>
      </c>
      <c r="W9" s="7" t="s">
        <v>198</v>
      </c>
      <c r="X9" s="6" t="s">
        <v>199</v>
      </c>
    </row>
    <row r="10" spans="1:24" ht="36" x14ac:dyDescent="0.3">
      <c r="A10" s="1">
        <v>5</v>
      </c>
      <c r="B10" s="1" t="s">
        <v>2</v>
      </c>
      <c r="C10" s="5" t="str">
        <f t="shared" si="0"/>
        <v>quickカードの性能をアップ[8%]</v>
      </c>
      <c r="D10">
        <f t="shared" si="1"/>
        <v>2</v>
      </c>
      <c r="I10" t="s">
        <v>96</v>
      </c>
      <c r="J10">
        <v>3</v>
      </c>
      <c r="K10" s="3" t="s">
        <v>138</v>
      </c>
      <c r="M10" s="8" t="s">
        <v>172</v>
      </c>
      <c r="N10" s="4"/>
      <c r="Q10" s="8" t="s">
        <v>173</v>
      </c>
    </row>
    <row r="11" spans="1:24" x14ac:dyDescent="0.3">
      <c r="A11" s="1">
        <v>6</v>
      </c>
      <c r="B11" s="1" t="s">
        <v>2</v>
      </c>
      <c r="C11" s="5" t="str">
        <f t="shared" si="0"/>
        <v>quickカードの性能をアップ[8%]</v>
      </c>
      <c r="D11">
        <f t="shared" si="1"/>
        <v>2</v>
      </c>
      <c r="I11" t="s">
        <v>97</v>
      </c>
      <c r="J11">
        <v>4</v>
      </c>
      <c r="K11" s="3" t="s">
        <v>129</v>
      </c>
      <c r="L11" s="6" t="s">
        <v>188</v>
      </c>
      <c r="M11" s="6" t="s">
        <v>189</v>
      </c>
      <c r="N11" s="6" t="s">
        <v>190</v>
      </c>
      <c r="O11" s="6" t="s">
        <v>191</v>
      </c>
      <c r="P11" s="6" t="s">
        <v>192</v>
      </c>
      <c r="Q11" s="6" t="s">
        <v>193</v>
      </c>
      <c r="R11" s="6" t="s">
        <v>194</v>
      </c>
      <c r="S11" s="6" t="s">
        <v>195</v>
      </c>
      <c r="T11" s="6" t="s">
        <v>196</v>
      </c>
      <c r="U11" s="6" t="s">
        <v>182</v>
      </c>
      <c r="V11" s="6" t="s">
        <v>197</v>
      </c>
      <c r="W11" s="7" t="s">
        <v>198</v>
      </c>
      <c r="X11" s="6" t="s">
        <v>199</v>
      </c>
    </row>
    <row r="12" spans="1:24" x14ac:dyDescent="0.3">
      <c r="A12" s="1">
        <v>7</v>
      </c>
      <c r="B12" s="1" t="s">
        <v>4</v>
      </c>
      <c r="C12" s="5" t="str">
        <f t="shared" si="0"/>
        <v>弱体耐性をアップ[15%]</v>
      </c>
      <c r="D12">
        <f t="shared" si="1"/>
        <v>1</v>
      </c>
      <c r="I12" t="s">
        <v>98</v>
      </c>
      <c r="J12">
        <v>5</v>
      </c>
      <c r="K12" s="3" t="s">
        <v>145</v>
      </c>
      <c r="L12" s="6" t="s">
        <v>188</v>
      </c>
      <c r="M12" s="6" t="s">
        <v>189</v>
      </c>
      <c r="N12" s="6" t="s">
        <v>190</v>
      </c>
      <c r="O12" s="6" t="s">
        <v>191</v>
      </c>
      <c r="P12" s="6" t="s">
        <v>192</v>
      </c>
      <c r="Q12" s="6" t="s">
        <v>193</v>
      </c>
      <c r="R12" s="6" t="s">
        <v>194</v>
      </c>
      <c r="S12" s="6" t="s">
        <v>195</v>
      </c>
      <c r="T12" s="6" t="s">
        <v>196</v>
      </c>
      <c r="U12" s="6" t="s">
        <v>182</v>
      </c>
      <c r="V12" s="6" t="s">
        <v>197</v>
      </c>
      <c r="W12" s="7" t="s">
        <v>198</v>
      </c>
      <c r="X12" s="6" t="s">
        <v>199</v>
      </c>
    </row>
    <row r="13" spans="1:24" x14ac:dyDescent="0.3">
      <c r="A13" s="1">
        <v>7</v>
      </c>
      <c r="B13" s="1" t="s">
        <v>2</v>
      </c>
      <c r="C13" s="5" t="str">
        <f t="shared" si="0"/>
        <v>quickカードの性能をアップ[8%]</v>
      </c>
      <c r="D13">
        <f t="shared" si="1"/>
        <v>2</v>
      </c>
      <c r="I13" t="s">
        <v>99</v>
      </c>
      <c r="J13">
        <v>5</v>
      </c>
      <c r="K13" s="3" t="s">
        <v>145</v>
      </c>
      <c r="L13" s="6" t="s">
        <v>188</v>
      </c>
      <c r="M13" s="6" t="s">
        <v>189</v>
      </c>
      <c r="N13" s="6" t="s">
        <v>190</v>
      </c>
      <c r="O13" s="6" t="s">
        <v>191</v>
      </c>
      <c r="P13" s="6" t="s">
        <v>192</v>
      </c>
      <c r="Q13" s="6" t="s">
        <v>193</v>
      </c>
      <c r="R13" s="6" t="s">
        <v>194</v>
      </c>
      <c r="S13" s="6" t="s">
        <v>195</v>
      </c>
      <c r="T13" s="6" t="s">
        <v>196</v>
      </c>
      <c r="U13" s="6" t="s">
        <v>182</v>
      </c>
      <c r="V13" s="6" t="s">
        <v>197</v>
      </c>
      <c r="W13" s="7" t="s">
        <v>198</v>
      </c>
      <c r="X13" s="6" t="s">
        <v>199</v>
      </c>
    </row>
    <row r="14" spans="1:24" ht="21" x14ac:dyDescent="0.3">
      <c r="A14" s="1">
        <v>7</v>
      </c>
      <c r="B14" s="1" t="s">
        <v>5</v>
      </c>
      <c r="C14" s="5" t="str">
        <f t="shared" si="0"/>
        <v>与ダメージプラス状態を付与[125]</v>
      </c>
      <c r="D14">
        <f t="shared" si="1"/>
        <v>13</v>
      </c>
      <c r="I14" t="s">
        <v>101</v>
      </c>
      <c r="J14">
        <v>5</v>
      </c>
      <c r="K14" s="3" t="s">
        <v>150</v>
      </c>
      <c r="N14" s="4"/>
      <c r="X14" s="6" t="s">
        <v>183</v>
      </c>
    </row>
    <row r="15" spans="1:24" x14ac:dyDescent="0.3">
      <c r="A15" s="1">
        <v>8</v>
      </c>
      <c r="B15" s="1" t="s">
        <v>3</v>
      </c>
      <c r="C15" s="5" t="str">
        <f t="shared" si="0"/>
        <v>弱体耐性をアップ[17.5%]</v>
      </c>
      <c r="D15">
        <f t="shared" si="1"/>
        <v>1</v>
      </c>
      <c r="I15" t="s">
        <v>100</v>
      </c>
      <c r="J15">
        <v>6</v>
      </c>
      <c r="K15" s="3" t="s">
        <v>139</v>
      </c>
      <c r="L15" s="6" t="s">
        <v>188</v>
      </c>
      <c r="M15" s="6" t="s">
        <v>189</v>
      </c>
      <c r="N15" s="6" t="s">
        <v>190</v>
      </c>
      <c r="O15" s="6" t="s">
        <v>191</v>
      </c>
      <c r="P15" s="6" t="s">
        <v>192</v>
      </c>
      <c r="Q15" s="6" t="s">
        <v>193</v>
      </c>
      <c r="R15" s="6" t="s">
        <v>194</v>
      </c>
      <c r="S15" s="6" t="s">
        <v>195</v>
      </c>
      <c r="T15" s="6" t="s">
        <v>196</v>
      </c>
      <c r="U15" s="6" t="s">
        <v>182</v>
      </c>
      <c r="V15" s="6" t="s">
        <v>197</v>
      </c>
      <c r="W15" s="7" t="s">
        <v>198</v>
      </c>
      <c r="X15" s="6" t="s">
        <v>199</v>
      </c>
    </row>
    <row r="16" spans="1:24" ht="21" x14ac:dyDescent="0.3">
      <c r="A16" s="1">
        <v>8</v>
      </c>
      <c r="B16" s="1" t="s">
        <v>6</v>
      </c>
      <c r="C16" s="5" t="str">
        <f t="shared" si="0"/>
        <v>quickカードの性能をアップ[10%]</v>
      </c>
      <c r="D16">
        <f t="shared" si="1"/>
        <v>2</v>
      </c>
      <c r="I16" t="s">
        <v>127</v>
      </c>
      <c r="J16">
        <v>6</v>
      </c>
      <c r="K16" s="3" t="s">
        <v>140</v>
      </c>
      <c r="N16" s="4"/>
      <c r="S16" s="8" t="s">
        <v>179</v>
      </c>
    </row>
    <row r="17" spans="1:24" x14ac:dyDescent="0.3">
      <c r="A17" s="1">
        <v>8</v>
      </c>
      <c r="B17" s="1" t="s">
        <v>7</v>
      </c>
      <c r="C17" s="5" t="str">
        <f t="shared" si="0"/>
        <v>与ダメージプラス状態を付与[175]</v>
      </c>
      <c r="D17">
        <f t="shared" si="1"/>
        <v>13</v>
      </c>
      <c r="I17" t="s">
        <v>102</v>
      </c>
      <c r="J17">
        <v>7</v>
      </c>
      <c r="K17" s="3" t="s">
        <v>131</v>
      </c>
      <c r="L17" s="6" t="s">
        <v>188</v>
      </c>
      <c r="M17" s="6" t="s">
        <v>189</v>
      </c>
      <c r="N17" s="6" t="s">
        <v>190</v>
      </c>
      <c r="O17" s="6" t="s">
        <v>191</v>
      </c>
      <c r="P17" s="6" t="s">
        <v>192</v>
      </c>
      <c r="Q17" s="6" t="s">
        <v>193</v>
      </c>
      <c r="R17" s="6" t="s">
        <v>194</v>
      </c>
      <c r="S17" s="6" t="s">
        <v>195</v>
      </c>
      <c r="T17" s="6" t="s">
        <v>196</v>
      </c>
      <c r="U17" s="6" t="s">
        <v>182</v>
      </c>
      <c r="V17" s="6" t="s">
        <v>197</v>
      </c>
      <c r="W17" s="7" t="s">
        <v>198</v>
      </c>
      <c r="X17" s="6" t="s">
        <v>199</v>
      </c>
    </row>
    <row r="18" spans="1:24" ht="36" x14ac:dyDescent="0.3">
      <c r="A18" s="1">
        <v>9</v>
      </c>
      <c r="B18" s="1" t="s">
        <v>3</v>
      </c>
      <c r="C18" s="5" t="str">
        <f t="shared" si="0"/>
        <v>弱体耐性をアップ[17.5%]</v>
      </c>
      <c r="D18">
        <f t="shared" si="1"/>
        <v>1</v>
      </c>
      <c r="I18" t="s">
        <v>103</v>
      </c>
      <c r="J18">
        <v>8</v>
      </c>
      <c r="K18" s="3" t="s">
        <v>143</v>
      </c>
      <c r="N18" s="4"/>
      <c r="S18" s="8" t="s">
        <v>174</v>
      </c>
      <c r="U18" s="8" t="s">
        <v>175</v>
      </c>
    </row>
    <row r="19" spans="1:24" x14ac:dyDescent="0.3">
      <c r="A19" s="1">
        <v>9</v>
      </c>
      <c r="B19" s="1" t="s">
        <v>2</v>
      </c>
      <c r="C19" s="5" t="str">
        <f t="shared" si="0"/>
        <v>quickカードの性能をアップ[8%]</v>
      </c>
      <c r="D19">
        <f t="shared" si="1"/>
        <v>2</v>
      </c>
      <c r="I19" t="s">
        <v>104</v>
      </c>
      <c r="J19">
        <v>9</v>
      </c>
      <c r="K19" s="3" t="s">
        <v>136</v>
      </c>
      <c r="Q19" s="6" t="s">
        <v>200</v>
      </c>
      <c r="S19" s="6" t="s">
        <v>201</v>
      </c>
      <c r="U19" s="6" t="s">
        <v>183</v>
      </c>
    </row>
    <row r="20" spans="1:24" x14ac:dyDescent="0.3">
      <c r="A20" s="1">
        <v>9</v>
      </c>
      <c r="B20" s="1" t="s">
        <v>8</v>
      </c>
      <c r="C20" s="5" t="str">
        <f t="shared" si="0"/>
        <v>Busterカードの性能をアップ[12%]</v>
      </c>
      <c r="D20">
        <f t="shared" si="1"/>
        <v>7</v>
      </c>
      <c r="I20" t="s">
        <v>105</v>
      </c>
      <c r="J20">
        <v>10</v>
      </c>
      <c r="K20" s="3" t="s">
        <v>144</v>
      </c>
      <c r="M20" s="8" t="s">
        <v>202</v>
      </c>
      <c r="O20" s="8" t="s">
        <v>203</v>
      </c>
      <c r="S20" s="8" t="s">
        <v>204</v>
      </c>
      <c r="U20" s="8" t="s">
        <v>205</v>
      </c>
      <c r="V20" s="8" t="s">
        <v>206</v>
      </c>
    </row>
    <row r="21" spans="1:24" ht="36" x14ac:dyDescent="0.3">
      <c r="A21" s="1">
        <v>10</v>
      </c>
      <c r="B21" s="1" t="s">
        <v>4</v>
      </c>
      <c r="C21" s="5" t="str">
        <f t="shared" si="0"/>
        <v>弱体耐性をアップ[15%]</v>
      </c>
      <c r="D21">
        <f t="shared" si="1"/>
        <v>1</v>
      </c>
      <c r="I21" t="s">
        <v>106</v>
      </c>
      <c r="J21">
        <v>11</v>
      </c>
      <c r="K21" s="3" t="s">
        <v>218</v>
      </c>
      <c r="X21" s="8" t="s">
        <v>180</v>
      </c>
    </row>
    <row r="22" spans="1:24" x14ac:dyDescent="0.3">
      <c r="A22" s="1">
        <v>10</v>
      </c>
      <c r="B22" s="1" t="s">
        <v>2</v>
      </c>
      <c r="C22" s="5" t="str">
        <f t="shared" si="0"/>
        <v>quickカードの性能をアップ[8%]</v>
      </c>
      <c r="D22">
        <f t="shared" si="1"/>
        <v>2</v>
      </c>
      <c r="I22" t="s">
        <v>107</v>
      </c>
      <c r="J22">
        <v>12</v>
      </c>
      <c r="K22" s="3" t="s">
        <v>139</v>
      </c>
      <c r="U22" s="6" t="s">
        <v>183</v>
      </c>
    </row>
    <row r="23" spans="1:24" x14ac:dyDescent="0.3">
      <c r="A23" s="1">
        <v>11</v>
      </c>
      <c r="B23" s="1" t="s">
        <v>9</v>
      </c>
      <c r="C23" s="5" t="str">
        <f t="shared" si="0"/>
        <v>弱体耐性をアップ[12.5%]</v>
      </c>
      <c r="D23">
        <f t="shared" si="1"/>
        <v>1</v>
      </c>
      <c r="I23" t="s">
        <v>108</v>
      </c>
      <c r="J23">
        <v>13</v>
      </c>
      <c r="K23" s="3" t="s">
        <v>132</v>
      </c>
      <c r="Q23" s="8" t="s">
        <v>173</v>
      </c>
    </row>
    <row r="24" spans="1:24" x14ac:dyDescent="0.3">
      <c r="A24" s="1">
        <v>11</v>
      </c>
      <c r="B24" s="1" t="s">
        <v>10</v>
      </c>
      <c r="C24" s="5" t="str">
        <f t="shared" si="0"/>
        <v>クリティカル威力をアップ[8%]</v>
      </c>
      <c r="D24">
        <f t="shared" si="1"/>
        <v>3</v>
      </c>
      <c r="I24" t="s">
        <v>123</v>
      </c>
      <c r="J24">
        <v>13</v>
      </c>
      <c r="K24" s="2" t="s">
        <v>141</v>
      </c>
      <c r="L24" s="8" t="s">
        <v>207</v>
      </c>
      <c r="M24" s="8" t="s">
        <v>208</v>
      </c>
      <c r="O24" s="8" t="s">
        <v>209</v>
      </c>
      <c r="Q24" s="8" t="s">
        <v>210</v>
      </c>
      <c r="S24" s="8" t="s">
        <v>211</v>
      </c>
      <c r="T24" s="8" t="s">
        <v>212</v>
      </c>
      <c r="U24" s="8" t="s">
        <v>213</v>
      </c>
      <c r="W24" s="8" t="s">
        <v>214</v>
      </c>
      <c r="X24" s="8" t="s">
        <v>215</v>
      </c>
    </row>
    <row r="25" spans="1:24" x14ac:dyDescent="0.3">
      <c r="A25" s="1">
        <v>12</v>
      </c>
      <c r="B25" s="1" t="s">
        <v>11</v>
      </c>
      <c r="C25" s="5" t="str">
        <f t="shared" si="0"/>
        <v>弱体耐性をアップ[10%]</v>
      </c>
      <c r="D25">
        <f t="shared" si="1"/>
        <v>1</v>
      </c>
      <c r="I25" t="s">
        <v>109</v>
      </c>
      <c r="J25">
        <v>13</v>
      </c>
      <c r="K25" s="3" t="s">
        <v>142</v>
      </c>
      <c r="Q25" s="8" t="s">
        <v>168</v>
      </c>
      <c r="S25" s="8" t="s">
        <v>169</v>
      </c>
      <c r="U25" s="8" t="s">
        <v>170</v>
      </c>
      <c r="X25" s="8" t="s">
        <v>171</v>
      </c>
    </row>
    <row r="26" spans="1:24" x14ac:dyDescent="0.3">
      <c r="A26" s="1">
        <v>12</v>
      </c>
      <c r="B26" s="1" t="s">
        <v>12</v>
      </c>
      <c r="C26" s="5" t="str">
        <f t="shared" si="0"/>
        <v>クリティカル威力をアップ[11%]</v>
      </c>
      <c r="D26">
        <f t="shared" si="1"/>
        <v>3</v>
      </c>
      <c r="I26" t="s">
        <v>110</v>
      </c>
      <c r="J26">
        <v>13</v>
      </c>
      <c r="K26" s="3" t="s">
        <v>149</v>
      </c>
      <c r="U26" s="8" t="s">
        <v>219</v>
      </c>
    </row>
    <row r="27" spans="1:24" x14ac:dyDescent="0.3">
      <c r="A27" s="1">
        <v>12</v>
      </c>
      <c r="B27" s="1" t="s">
        <v>7</v>
      </c>
      <c r="C27" s="5" t="str">
        <f t="shared" si="0"/>
        <v>与ダメージプラス状態を付与[175]</v>
      </c>
      <c r="D27">
        <f t="shared" si="1"/>
        <v>13</v>
      </c>
      <c r="I27" t="s">
        <v>111</v>
      </c>
      <c r="J27">
        <v>14</v>
      </c>
      <c r="K27" s="3" t="s">
        <v>135</v>
      </c>
      <c r="S27" s="6" t="s">
        <v>201</v>
      </c>
    </row>
    <row r="28" spans="1:24" x14ac:dyDescent="0.3">
      <c r="A28" s="1">
        <v>13</v>
      </c>
      <c r="B28" s="1" t="s">
        <v>9</v>
      </c>
      <c r="C28" s="5" t="str">
        <f t="shared" si="0"/>
        <v>弱体耐性をアップ[12.5%]</v>
      </c>
      <c r="D28">
        <f t="shared" si="1"/>
        <v>1</v>
      </c>
      <c r="I28" t="s">
        <v>112</v>
      </c>
      <c r="J28">
        <v>15</v>
      </c>
      <c r="K28" s="3" t="s">
        <v>133</v>
      </c>
      <c r="U28" s="8" t="s">
        <v>176</v>
      </c>
    </row>
    <row r="29" spans="1:24" x14ac:dyDescent="0.3">
      <c r="A29" s="1">
        <v>13</v>
      </c>
      <c r="B29" s="1" t="s">
        <v>13</v>
      </c>
      <c r="C29" s="5" t="str">
        <f t="shared" si="0"/>
        <v>クリティカル威力をアップ[10%]</v>
      </c>
      <c r="D29">
        <f t="shared" si="1"/>
        <v>3</v>
      </c>
      <c r="I29" t="s">
        <v>113</v>
      </c>
      <c r="J29">
        <v>16</v>
      </c>
      <c r="K29" s="3" t="s">
        <v>144</v>
      </c>
      <c r="Q29" s="8" t="s">
        <v>203</v>
      </c>
    </row>
    <row r="30" spans="1:24" x14ac:dyDescent="0.3">
      <c r="A30" s="1">
        <v>14</v>
      </c>
      <c r="B30" s="1" t="s">
        <v>9</v>
      </c>
      <c r="C30" s="5" t="str">
        <f t="shared" si="0"/>
        <v>弱体耐性をアップ[12.5%]</v>
      </c>
      <c r="D30">
        <f t="shared" si="1"/>
        <v>1</v>
      </c>
      <c r="I30" t="s">
        <v>114</v>
      </c>
      <c r="J30">
        <v>16</v>
      </c>
      <c r="K30" s="3" t="s">
        <v>144</v>
      </c>
      <c r="X30" s="8" t="s">
        <v>216</v>
      </c>
    </row>
    <row r="31" spans="1:24" x14ac:dyDescent="0.3">
      <c r="A31" s="1">
        <v>14</v>
      </c>
      <c r="B31" s="1" t="s">
        <v>13</v>
      </c>
      <c r="C31" s="5" t="str">
        <f t="shared" si="0"/>
        <v>クリティカル威力をアップ[10%]</v>
      </c>
      <c r="D31">
        <f t="shared" si="1"/>
        <v>3</v>
      </c>
      <c r="I31" t="s">
        <v>115</v>
      </c>
      <c r="J31">
        <v>17</v>
      </c>
      <c r="K31" s="3" t="s">
        <v>151</v>
      </c>
      <c r="L31" t="s">
        <v>220</v>
      </c>
      <c r="M31" t="s">
        <v>220</v>
      </c>
      <c r="N31" t="s">
        <v>220</v>
      </c>
      <c r="O31" t="s">
        <v>220</v>
      </c>
      <c r="P31" t="s">
        <v>220</v>
      </c>
      <c r="Q31" t="s">
        <v>220</v>
      </c>
      <c r="R31" t="s">
        <v>220</v>
      </c>
      <c r="S31" t="s">
        <v>220</v>
      </c>
      <c r="T31" t="s">
        <v>220</v>
      </c>
      <c r="U31" t="s">
        <v>220</v>
      </c>
      <c r="V31" t="s">
        <v>220</v>
      </c>
      <c r="W31" t="s">
        <v>220</v>
      </c>
      <c r="X31" t="s">
        <v>220</v>
      </c>
    </row>
    <row r="32" spans="1:24" x14ac:dyDescent="0.3">
      <c r="A32" s="1">
        <v>15</v>
      </c>
      <c r="B32" s="1" t="s">
        <v>0</v>
      </c>
      <c r="C32" s="5" t="str">
        <f t="shared" si="0"/>
        <v>弱体耐性をアップ[20%]</v>
      </c>
      <c r="D32">
        <f t="shared" si="1"/>
        <v>1</v>
      </c>
      <c r="I32" t="s">
        <v>116</v>
      </c>
      <c r="J32">
        <v>17</v>
      </c>
      <c r="K32" s="3" t="s">
        <v>151</v>
      </c>
      <c r="L32" t="s">
        <v>220</v>
      </c>
      <c r="M32" t="s">
        <v>220</v>
      </c>
      <c r="N32" t="s">
        <v>220</v>
      </c>
      <c r="O32" t="s">
        <v>220</v>
      </c>
      <c r="P32" t="s">
        <v>220</v>
      </c>
      <c r="Q32" t="s">
        <v>220</v>
      </c>
      <c r="R32" t="s">
        <v>220</v>
      </c>
      <c r="S32" t="s">
        <v>220</v>
      </c>
      <c r="T32" t="s">
        <v>220</v>
      </c>
      <c r="U32" t="s">
        <v>220</v>
      </c>
      <c r="V32" t="s">
        <v>220</v>
      </c>
      <c r="W32" t="s">
        <v>220</v>
      </c>
      <c r="X32" t="s">
        <v>220</v>
      </c>
    </row>
    <row r="33" spans="1:24" ht="36" x14ac:dyDescent="0.3">
      <c r="A33" s="1">
        <v>15</v>
      </c>
      <c r="B33" s="1" t="s">
        <v>12</v>
      </c>
      <c r="C33" s="5" t="str">
        <f t="shared" si="0"/>
        <v>クリティカル威力をアップ[11%]</v>
      </c>
      <c r="D33">
        <f t="shared" si="1"/>
        <v>3</v>
      </c>
      <c r="I33" t="s">
        <v>117</v>
      </c>
      <c r="J33">
        <v>18</v>
      </c>
      <c r="K33" s="3" t="s">
        <v>147</v>
      </c>
      <c r="U33" s="8" t="s">
        <v>177</v>
      </c>
    </row>
    <row r="34" spans="1:24" x14ac:dyDescent="0.3">
      <c r="A34" s="1">
        <v>15</v>
      </c>
      <c r="B34" s="1" t="s">
        <v>14</v>
      </c>
      <c r="C34" s="5" t="str">
        <f t="shared" si="0"/>
        <v>与ダメージプラス状態を付与＆弱体耐性アップ[300&amp;30%]</v>
      </c>
      <c r="D34">
        <f t="shared" si="1"/>
        <v>13</v>
      </c>
      <c r="I34" t="s">
        <v>118</v>
      </c>
      <c r="J34">
        <v>19</v>
      </c>
      <c r="K34" s="3" t="s">
        <v>146</v>
      </c>
      <c r="U34" s="6" t="s">
        <v>181</v>
      </c>
    </row>
    <row r="35" spans="1:24" x14ac:dyDescent="0.3">
      <c r="A35" s="1">
        <v>16</v>
      </c>
      <c r="B35" s="1" t="s">
        <v>4</v>
      </c>
      <c r="C35" s="5" t="str">
        <f t="shared" si="0"/>
        <v>弱体耐性をアップ[15%]</v>
      </c>
      <c r="D35">
        <f t="shared" si="1"/>
        <v>1</v>
      </c>
      <c r="I35" t="s">
        <v>119</v>
      </c>
      <c r="J35">
        <v>20</v>
      </c>
      <c r="K35" s="3" t="s">
        <v>134</v>
      </c>
      <c r="U35" s="8" t="s">
        <v>178</v>
      </c>
    </row>
    <row r="36" spans="1:24" x14ac:dyDescent="0.3">
      <c r="A36" s="1">
        <v>16</v>
      </c>
      <c r="B36" s="1" t="s">
        <v>15</v>
      </c>
      <c r="C36" s="5" t="str">
        <f t="shared" si="0"/>
        <v>クリティカル威力をアップ[6%]</v>
      </c>
      <c r="D36">
        <f t="shared" si="1"/>
        <v>3</v>
      </c>
      <c r="I36" t="s">
        <v>120</v>
      </c>
      <c r="J36">
        <v>20</v>
      </c>
      <c r="K36" s="3" t="s">
        <v>136</v>
      </c>
      <c r="O36" s="6" t="s">
        <v>201</v>
      </c>
    </row>
    <row r="37" spans="1:24" x14ac:dyDescent="0.3">
      <c r="A37" s="1">
        <v>17</v>
      </c>
      <c r="B37" s="1" t="s">
        <v>4</v>
      </c>
      <c r="C37" s="5" t="str">
        <f t="shared" si="0"/>
        <v>弱体耐性をアップ[15%]</v>
      </c>
      <c r="D37">
        <f t="shared" si="1"/>
        <v>1</v>
      </c>
      <c r="I37" t="s">
        <v>121</v>
      </c>
      <c r="J37">
        <v>20</v>
      </c>
      <c r="K37" s="3" t="s">
        <v>136</v>
      </c>
      <c r="X37" s="8" t="s">
        <v>183</v>
      </c>
    </row>
    <row r="38" spans="1:24" x14ac:dyDescent="0.3">
      <c r="A38" s="1">
        <v>17</v>
      </c>
      <c r="B38" s="1" t="s">
        <v>7</v>
      </c>
      <c r="C38" s="5" t="str">
        <f t="shared" si="0"/>
        <v>与ダメージプラス状態を付与[175]</v>
      </c>
      <c r="D38">
        <f t="shared" si="1"/>
        <v>13</v>
      </c>
      <c r="I38" t="s">
        <v>122</v>
      </c>
      <c r="J38">
        <v>21</v>
      </c>
      <c r="K38" s="3" t="s">
        <v>148</v>
      </c>
      <c r="Q38" s="6" t="s">
        <v>217</v>
      </c>
    </row>
    <row r="39" spans="1:24" x14ac:dyDescent="0.3">
      <c r="A39" s="1">
        <v>18</v>
      </c>
      <c r="B39" s="1" t="s">
        <v>0</v>
      </c>
      <c r="C39" s="5" t="str">
        <f t="shared" si="0"/>
        <v>弱体耐性をアップ[20%]</v>
      </c>
      <c r="D39">
        <f t="shared" si="1"/>
        <v>1</v>
      </c>
    </row>
    <row r="40" spans="1:24" x14ac:dyDescent="0.3">
      <c r="A40" s="1">
        <v>18</v>
      </c>
      <c r="B40" s="1" t="s">
        <v>16</v>
      </c>
      <c r="C40" s="5" t="str">
        <f t="shared" si="0"/>
        <v>Artsカードの性能をアップ[8%]</v>
      </c>
      <c r="D40">
        <f t="shared" si="1"/>
        <v>4</v>
      </c>
    </row>
    <row r="41" spans="1:24" x14ac:dyDescent="0.3">
      <c r="A41" s="1">
        <v>19</v>
      </c>
      <c r="B41" s="1" t="s">
        <v>17</v>
      </c>
      <c r="C41" s="5" t="str">
        <f t="shared" si="0"/>
        <v>弱体耐性をアップ[]</v>
      </c>
      <c r="D41">
        <f t="shared" si="1"/>
        <v>1</v>
      </c>
    </row>
    <row r="42" spans="1:24" x14ac:dyDescent="0.3">
      <c r="A42" s="1">
        <v>20</v>
      </c>
      <c r="B42" s="1" t="s">
        <v>4</v>
      </c>
      <c r="C42" s="5" t="str">
        <f t="shared" si="0"/>
        <v>弱体耐性をアップ[15%]</v>
      </c>
      <c r="D42">
        <f t="shared" si="1"/>
        <v>1</v>
      </c>
    </row>
    <row r="43" spans="1:24" x14ac:dyDescent="0.3">
      <c r="A43" s="1">
        <v>20</v>
      </c>
      <c r="B43" s="1" t="s">
        <v>7</v>
      </c>
      <c r="C43" s="5" t="str">
        <f t="shared" si="0"/>
        <v>与ダメージプラス状態を付与[175]</v>
      </c>
      <c r="D43">
        <f t="shared" si="1"/>
        <v>13</v>
      </c>
    </row>
    <row r="44" spans="1:24" x14ac:dyDescent="0.3">
      <c r="A44" s="1">
        <v>21</v>
      </c>
      <c r="B44" s="1" t="s">
        <v>4</v>
      </c>
      <c r="C44" s="5" t="str">
        <f t="shared" si="0"/>
        <v>弱体耐性をアップ[15%]</v>
      </c>
      <c r="D44">
        <f t="shared" si="1"/>
        <v>1</v>
      </c>
    </row>
    <row r="45" spans="1:24" x14ac:dyDescent="0.3">
      <c r="A45" s="1">
        <v>22</v>
      </c>
      <c r="B45" s="1" t="s">
        <v>3</v>
      </c>
      <c r="C45" s="5" t="str">
        <f t="shared" si="0"/>
        <v>弱体耐性をアップ[17.5%]</v>
      </c>
      <c r="D45">
        <f t="shared" si="1"/>
        <v>1</v>
      </c>
    </row>
    <row r="46" spans="1:24" x14ac:dyDescent="0.3">
      <c r="A46" s="1">
        <v>23</v>
      </c>
      <c r="B46" s="1" t="s">
        <v>3</v>
      </c>
      <c r="C46" s="5" t="str">
        <f t="shared" si="0"/>
        <v>弱体耐性をアップ[17.5%]</v>
      </c>
      <c r="D46">
        <f t="shared" si="1"/>
        <v>1</v>
      </c>
    </row>
    <row r="47" spans="1:24" x14ac:dyDescent="0.3">
      <c r="A47" s="1">
        <v>23</v>
      </c>
      <c r="B47" s="1" t="s">
        <v>18</v>
      </c>
      <c r="C47" s="5" t="str">
        <f t="shared" si="0"/>
        <v>quickカードの性能をアップ[11%]</v>
      </c>
      <c r="D47">
        <f t="shared" si="1"/>
        <v>2</v>
      </c>
    </row>
    <row r="48" spans="1:24" x14ac:dyDescent="0.3">
      <c r="A48" s="1">
        <v>23</v>
      </c>
      <c r="B48" s="1" t="s">
        <v>15</v>
      </c>
      <c r="C48" s="5" t="str">
        <f t="shared" si="0"/>
        <v>クリティカル威力をアップ[6%]</v>
      </c>
      <c r="D48">
        <f t="shared" si="1"/>
        <v>3</v>
      </c>
    </row>
    <row r="49" spans="1:4" x14ac:dyDescent="0.3">
      <c r="A49" s="1">
        <v>23</v>
      </c>
      <c r="B49" s="1" t="s">
        <v>19</v>
      </c>
      <c r="C49" s="5" t="str">
        <f t="shared" si="0"/>
        <v>与ダメージプラス状態を付与[100]</v>
      </c>
      <c r="D49">
        <f t="shared" si="1"/>
        <v>13</v>
      </c>
    </row>
    <row r="50" spans="1:4" x14ac:dyDescent="0.3">
      <c r="A50" s="1">
        <v>24</v>
      </c>
      <c r="B50" s="1" t="s">
        <v>0</v>
      </c>
      <c r="C50" s="5" t="str">
        <f t="shared" si="0"/>
        <v>弱体耐性をアップ[20%]</v>
      </c>
      <c r="D50">
        <f t="shared" si="1"/>
        <v>1</v>
      </c>
    </row>
    <row r="51" spans="1:4" x14ac:dyDescent="0.3">
      <c r="A51" s="1">
        <v>24</v>
      </c>
      <c r="B51" s="1" t="s">
        <v>2</v>
      </c>
      <c r="C51" s="5" t="str">
        <f t="shared" si="0"/>
        <v>quickカードの性能をアップ[8%]</v>
      </c>
      <c r="D51">
        <f t="shared" si="1"/>
        <v>2</v>
      </c>
    </row>
    <row r="52" spans="1:4" x14ac:dyDescent="0.3">
      <c r="A52" s="1">
        <v>25</v>
      </c>
      <c r="B52" s="1" t="s">
        <v>11</v>
      </c>
      <c r="C52" s="5" t="str">
        <f t="shared" si="0"/>
        <v>弱体耐性をアップ[10%]</v>
      </c>
      <c r="D52">
        <f t="shared" si="1"/>
        <v>1</v>
      </c>
    </row>
    <row r="53" spans="1:4" x14ac:dyDescent="0.3">
      <c r="A53" s="1">
        <v>26</v>
      </c>
      <c r="B53" s="1" t="s">
        <v>9</v>
      </c>
      <c r="C53" s="5" t="str">
        <f t="shared" si="0"/>
        <v>弱体耐性をアップ[12.5%]</v>
      </c>
      <c r="D53">
        <f t="shared" si="1"/>
        <v>1</v>
      </c>
    </row>
    <row r="54" spans="1:4" x14ac:dyDescent="0.3">
      <c r="A54" s="1">
        <v>26</v>
      </c>
      <c r="B54" s="1" t="s">
        <v>6</v>
      </c>
      <c r="C54" s="5" t="str">
        <f t="shared" si="0"/>
        <v>quickカードの性能をアップ[10%]</v>
      </c>
      <c r="D54">
        <f t="shared" si="1"/>
        <v>2</v>
      </c>
    </row>
    <row r="55" spans="1:4" x14ac:dyDescent="0.3">
      <c r="A55" s="1">
        <v>27</v>
      </c>
      <c r="B55" s="1" t="s">
        <v>4</v>
      </c>
      <c r="C55" s="5" t="str">
        <f t="shared" si="0"/>
        <v>弱体耐性をアップ[15%]</v>
      </c>
      <c r="D55">
        <f t="shared" si="1"/>
        <v>1</v>
      </c>
    </row>
    <row r="56" spans="1:4" x14ac:dyDescent="0.3">
      <c r="A56" s="1">
        <v>27</v>
      </c>
      <c r="B56" s="1" t="s">
        <v>18</v>
      </c>
      <c r="C56" s="5" t="str">
        <f t="shared" si="0"/>
        <v>quickカードの性能をアップ[11%]</v>
      </c>
      <c r="D56">
        <f t="shared" si="1"/>
        <v>2</v>
      </c>
    </row>
    <row r="57" spans="1:4" x14ac:dyDescent="0.3">
      <c r="A57" s="1">
        <v>28</v>
      </c>
      <c r="B57" s="1" t="s">
        <v>9</v>
      </c>
      <c r="C57" s="5" t="str">
        <f t="shared" si="0"/>
        <v>弱体耐性をアップ[12.5%]</v>
      </c>
      <c r="D57">
        <f t="shared" si="1"/>
        <v>1</v>
      </c>
    </row>
    <row r="58" spans="1:4" x14ac:dyDescent="0.3">
      <c r="A58" s="1">
        <v>28</v>
      </c>
      <c r="B58" s="1" t="s">
        <v>18</v>
      </c>
      <c r="C58" s="5" t="str">
        <f t="shared" si="0"/>
        <v>quickカードの性能をアップ[11%]</v>
      </c>
      <c r="D58">
        <f t="shared" si="1"/>
        <v>2</v>
      </c>
    </row>
    <row r="59" spans="1:4" x14ac:dyDescent="0.3">
      <c r="A59" s="1">
        <v>28</v>
      </c>
      <c r="B59" s="1" t="s">
        <v>19</v>
      </c>
      <c r="C59" s="5" t="str">
        <f t="shared" si="0"/>
        <v>与ダメージプラス状態を付与[100]</v>
      </c>
      <c r="D59">
        <f t="shared" si="1"/>
        <v>13</v>
      </c>
    </row>
    <row r="60" spans="1:4" x14ac:dyDescent="0.3">
      <c r="A60" s="1">
        <v>29</v>
      </c>
      <c r="B60" s="1" t="s">
        <v>4</v>
      </c>
      <c r="C60" s="5" t="str">
        <f t="shared" si="0"/>
        <v>弱体耐性をアップ[15%]</v>
      </c>
      <c r="D60">
        <f t="shared" si="1"/>
        <v>1</v>
      </c>
    </row>
    <row r="61" spans="1:4" x14ac:dyDescent="0.3">
      <c r="A61" s="1">
        <v>29</v>
      </c>
      <c r="B61" s="1" t="s">
        <v>18</v>
      </c>
      <c r="C61" s="5" t="str">
        <f t="shared" si="0"/>
        <v>quickカードの性能をアップ[11%]</v>
      </c>
      <c r="D61">
        <f t="shared" si="1"/>
        <v>2</v>
      </c>
    </row>
    <row r="62" spans="1:4" x14ac:dyDescent="0.3">
      <c r="A62" s="1">
        <v>30</v>
      </c>
      <c r="B62" s="1" t="s">
        <v>0</v>
      </c>
      <c r="C62" s="5" t="str">
        <f t="shared" si="0"/>
        <v>弱体耐性をアップ[20%]</v>
      </c>
      <c r="D62">
        <f t="shared" si="1"/>
        <v>1</v>
      </c>
    </row>
    <row r="63" spans="1:4" x14ac:dyDescent="0.3">
      <c r="A63" s="1">
        <v>30</v>
      </c>
      <c r="B63" s="1" t="s">
        <v>20</v>
      </c>
      <c r="C63" s="5" t="str">
        <f t="shared" si="0"/>
        <v>quickカードの性能をアップ[11.5%]</v>
      </c>
      <c r="D63">
        <f t="shared" si="1"/>
        <v>2</v>
      </c>
    </row>
    <row r="64" spans="1:4" x14ac:dyDescent="0.3">
      <c r="A64" s="1">
        <v>30</v>
      </c>
      <c r="B64" s="1" t="s">
        <v>21</v>
      </c>
      <c r="C64" s="5" t="str">
        <f t="shared" si="0"/>
        <v>与ダメージプラス状態を付与[150]</v>
      </c>
      <c r="D64">
        <f t="shared" si="1"/>
        <v>13</v>
      </c>
    </row>
    <row r="65" spans="1:4" x14ac:dyDescent="0.3">
      <c r="A65" s="1">
        <v>31</v>
      </c>
      <c r="B65" s="1" t="s">
        <v>22</v>
      </c>
      <c r="C65" s="5" t="str">
        <f t="shared" si="0"/>
        <v>Artsカードの性能をアップ[10%]</v>
      </c>
      <c r="D65">
        <f t="shared" si="1"/>
        <v>4</v>
      </c>
    </row>
    <row r="66" spans="1:4" x14ac:dyDescent="0.3">
      <c r="A66" s="1">
        <v>31</v>
      </c>
      <c r="B66" s="1" t="s">
        <v>23</v>
      </c>
      <c r="C66" s="5" t="str">
        <f t="shared" si="0"/>
        <v>弱体付与成功率をアップ[10%]</v>
      </c>
      <c r="D66">
        <f t="shared" si="1"/>
        <v>5</v>
      </c>
    </row>
    <row r="67" spans="1:4" x14ac:dyDescent="0.3">
      <c r="A67" s="1">
        <v>32</v>
      </c>
      <c r="B67" s="1" t="s">
        <v>16</v>
      </c>
      <c r="C67" s="5" t="str">
        <f t="shared" ref="C67:C130" si="2">CONCATENATE(VLOOKUP(LEFT(B67,FIND("/",B67)-1),$I$7:$K$38,3,FALSE),"[",INDEX($I$6:$X$38,MATCH(LEFT(B67,FIND("/",B67)-1),$I$6:$I$38,0),MATCH(RIGHT(B67,LEN(B67)-(FIND("/",B67))),$I$6:$X$6,0)),"]")</f>
        <v>Artsカードの性能をアップ[8%]</v>
      </c>
      <c r="D67">
        <f t="shared" si="1"/>
        <v>4</v>
      </c>
    </row>
    <row r="68" spans="1:4" x14ac:dyDescent="0.3">
      <c r="A68" s="1">
        <v>33</v>
      </c>
      <c r="B68" s="1" t="s">
        <v>24</v>
      </c>
      <c r="C68" s="5" t="str">
        <f t="shared" si="2"/>
        <v>Artsカードの性能をアップ[4%]</v>
      </c>
      <c r="D68">
        <f t="shared" ref="D68:D131" si="3">VLOOKUP(LEFT(B68,FIND("/",B68)-1),$I$7:$J$38,2,FALSE)</f>
        <v>4</v>
      </c>
    </row>
    <row r="69" spans="1:4" x14ac:dyDescent="0.3">
      <c r="A69" s="1">
        <v>33</v>
      </c>
      <c r="B69" s="1" t="s">
        <v>25</v>
      </c>
      <c r="C69" s="5" t="str">
        <f t="shared" si="2"/>
        <v>弱体付与成功率をアップ[6%]</v>
      </c>
      <c r="D69">
        <f t="shared" si="3"/>
        <v>5</v>
      </c>
    </row>
    <row r="70" spans="1:4" x14ac:dyDescent="0.3">
      <c r="A70" s="1">
        <v>34</v>
      </c>
      <c r="B70" s="1" t="s">
        <v>26</v>
      </c>
      <c r="C70" s="5" t="str">
        <f t="shared" si="2"/>
        <v>Artsカードの性能をアップ[6%]</v>
      </c>
      <c r="D70">
        <f t="shared" si="3"/>
        <v>4</v>
      </c>
    </row>
    <row r="71" spans="1:4" x14ac:dyDescent="0.3">
      <c r="A71" s="1">
        <v>35</v>
      </c>
      <c r="B71" s="1" t="s">
        <v>27</v>
      </c>
      <c r="C71" s="5" t="str">
        <f t="shared" si="2"/>
        <v>Artsカードの性能をアップ[7%]</v>
      </c>
      <c r="D71">
        <f t="shared" si="3"/>
        <v>4</v>
      </c>
    </row>
    <row r="72" spans="1:4" x14ac:dyDescent="0.3">
      <c r="A72" s="1">
        <v>35</v>
      </c>
      <c r="B72" s="1" t="s">
        <v>28</v>
      </c>
      <c r="C72" s="5" t="str">
        <f t="shared" si="2"/>
        <v>弱体付与成功率をアップ[8%]</v>
      </c>
      <c r="D72">
        <f t="shared" si="3"/>
        <v>5</v>
      </c>
    </row>
    <row r="73" spans="1:4" x14ac:dyDescent="0.3">
      <c r="A73" s="1">
        <v>36</v>
      </c>
      <c r="B73" s="1" t="s">
        <v>16</v>
      </c>
      <c r="C73" s="5" t="str">
        <f t="shared" si="2"/>
        <v>Artsカードの性能をアップ[8%]</v>
      </c>
      <c r="D73">
        <f t="shared" si="3"/>
        <v>4</v>
      </c>
    </row>
    <row r="74" spans="1:4" x14ac:dyDescent="0.3">
      <c r="A74" s="1">
        <v>37</v>
      </c>
      <c r="B74" s="1" t="s">
        <v>22</v>
      </c>
      <c r="C74" s="5" t="str">
        <f t="shared" si="2"/>
        <v>Artsカードの性能をアップ[10%]</v>
      </c>
      <c r="D74">
        <f t="shared" si="3"/>
        <v>4</v>
      </c>
    </row>
    <row r="75" spans="1:4" x14ac:dyDescent="0.3">
      <c r="A75" s="1">
        <v>37</v>
      </c>
      <c r="B75" s="1" t="s">
        <v>28</v>
      </c>
      <c r="C75" s="5" t="str">
        <f t="shared" si="2"/>
        <v>弱体付与成功率をアップ[8%]</v>
      </c>
      <c r="D75">
        <f t="shared" si="3"/>
        <v>5</v>
      </c>
    </row>
    <row r="76" spans="1:4" x14ac:dyDescent="0.3">
      <c r="A76" s="1">
        <v>38</v>
      </c>
      <c r="B76" s="1" t="s">
        <v>16</v>
      </c>
      <c r="C76" s="5" t="str">
        <f t="shared" si="2"/>
        <v>Artsカードの性能をアップ[8%]</v>
      </c>
      <c r="D76">
        <f t="shared" si="3"/>
        <v>4</v>
      </c>
    </row>
    <row r="77" spans="1:4" x14ac:dyDescent="0.3">
      <c r="A77" s="1">
        <v>38</v>
      </c>
      <c r="B77" s="1" t="s">
        <v>7</v>
      </c>
      <c r="C77" s="5" t="str">
        <f t="shared" si="2"/>
        <v>与ダメージプラス状態を付与[175]</v>
      </c>
      <c r="D77">
        <f t="shared" si="3"/>
        <v>13</v>
      </c>
    </row>
    <row r="78" spans="1:4" x14ac:dyDescent="0.3">
      <c r="A78" s="1">
        <v>39</v>
      </c>
      <c r="B78" s="1" t="s">
        <v>29</v>
      </c>
      <c r="C78" s="5" t="str">
        <f t="shared" si="2"/>
        <v>スター発生率をアップ[4%]</v>
      </c>
      <c r="D78">
        <f t="shared" si="3"/>
        <v>6</v>
      </c>
    </row>
    <row r="79" spans="1:4" x14ac:dyDescent="0.3">
      <c r="A79" s="1">
        <v>40</v>
      </c>
      <c r="B79" s="1" t="s">
        <v>30</v>
      </c>
      <c r="C79" s="5" t="str">
        <f t="shared" si="2"/>
        <v>スター発生率をアップ[11%]</v>
      </c>
      <c r="D79">
        <f t="shared" si="3"/>
        <v>6</v>
      </c>
    </row>
    <row r="80" spans="1:4" x14ac:dyDescent="0.3">
      <c r="A80" s="1">
        <v>41</v>
      </c>
      <c r="B80" s="1" t="s">
        <v>30</v>
      </c>
      <c r="C80" s="5" t="str">
        <f t="shared" si="2"/>
        <v>スター発生率をアップ[11%]</v>
      </c>
      <c r="D80">
        <f t="shared" si="3"/>
        <v>6</v>
      </c>
    </row>
    <row r="81" spans="1:4" x14ac:dyDescent="0.3">
      <c r="A81" s="1">
        <v>41</v>
      </c>
      <c r="B81" s="1" t="s">
        <v>0</v>
      </c>
      <c r="C81" s="5" t="str">
        <f t="shared" si="2"/>
        <v>弱体耐性をアップ[20%]</v>
      </c>
      <c r="D81">
        <f t="shared" si="3"/>
        <v>1</v>
      </c>
    </row>
    <row r="82" spans="1:4" x14ac:dyDescent="0.3">
      <c r="A82" s="1">
        <v>41</v>
      </c>
      <c r="B82" s="1" t="s">
        <v>14</v>
      </c>
      <c r="C82" s="5" t="str">
        <f t="shared" si="2"/>
        <v>与ダメージプラス状態を付与＆弱体耐性アップ[300&amp;30%]</v>
      </c>
      <c r="D82">
        <f t="shared" si="3"/>
        <v>13</v>
      </c>
    </row>
    <row r="83" spans="1:4" x14ac:dyDescent="0.3">
      <c r="A83" s="1">
        <v>42</v>
      </c>
      <c r="B83" s="1" t="s">
        <v>31</v>
      </c>
      <c r="C83" s="5" t="str">
        <f t="shared" si="2"/>
        <v>スター発生率をアップ[8%]</v>
      </c>
      <c r="D83">
        <f t="shared" si="3"/>
        <v>6</v>
      </c>
    </row>
    <row r="84" spans="1:4" x14ac:dyDescent="0.3">
      <c r="A84" s="1">
        <v>43</v>
      </c>
      <c r="B84" s="1" t="s">
        <v>29</v>
      </c>
      <c r="C84" s="5" t="str">
        <f t="shared" si="2"/>
        <v>スター発生率をアップ[4%]</v>
      </c>
      <c r="D84">
        <f t="shared" si="3"/>
        <v>6</v>
      </c>
    </row>
    <row r="85" spans="1:4" x14ac:dyDescent="0.3">
      <c r="A85" s="1">
        <v>44</v>
      </c>
      <c r="B85" s="1" t="s">
        <v>32</v>
      </c>
      <c r="C85" s="5" t="str">
        <f t="shared" si="2"/>
        <v>スター発生率をアップ[10%]</v>
      </c>
      <c r="D85">
        <f t="shared" si="3"/>
        <v>6</v>
      </c>
    </row>
    <row r="86" spans="1:4" x14ac:dyDescent="0.3">
      <c r="A86" s="1">
        <v>46</v>
      </c>
      <c r="B86" s="1" t="s">
        <v>29</v>
      </c>
      <c r="C86" s="5" t="str">
        <f t="shared" si="2"/>
        <v>スター発生率をアップ[4%]</v>
      </c>
      <c r="D86">
        <f t="shared" si="3"/>
        <v>6</v>
      </c>
    </row>
    <row r="87" spans="1:4" x14ac:dyDescent="0.3">
      <c r="A87" s="1">
        <v>47</v>
      </c>
      <c r="B87" s="1" t="s">
        <v>33</v>
      </c>
      <c r="C87" s="5" t="str">
        <f t="shared" si="2"/>
        <v>Busterカードの性能をアップ[8%]</v>
      </c>
      <c r="D87">
        <f t="shared" si="3"/>
        <v>7</v>
      </c>
    </row>
    <row r="88" spans="1:4" x14ac:dyDescent="0.3">
      <c r="A88" s="1">
        <v>47</v>
      </c>
      <c r="B88" s="1" t="s">
        <v>34</v>
      </c>
      <c r="C88" s="5" t="str">
        <f t="shared" si="2"/>
        <v>与ダメージプラス状態を付与[200]</v>
      </c>
      <c r="D88">
        <f t="shared" si="3"/>
        <v>13</v>
      </c>
    </row>
    <row r="89" spans="1:4" x14ac:dyDescent="0.3">
      <c r="A89" s="1">
        <v>48</v>
      </c>
      <c r="B89" s="1" t="s">
        <v>35</v>
      </c>
      <c r="C89" s="5" t="str">
        <f t="shared" si="2"/>
        <v>Busterカードの性能をアップ[6%]</v>
      </c>
      <c r="D89">
        <f t="shared" si="3"/>
        <v>7</v>
      </c>
    </row>
    <row r="90" spans="1:4" x14ac:dyDescent="0.3">
      <c r="A90" s="1">
        <v>48</v>
      </c>
      <c r="B90" s="1" t="s">
        <v>11</v>
      </c>
      <c r="C90" s="5" t="str">
        <f t="shared" si="2"/>
        <v>弱体耐性をアップ[10%]</v>
      </c>
      <c r="D90">
        <f t="shared" si="3"/>
        <v>1</v>
      </c>
    </row>
    <row r="91" spans="1:4" x14ac:dyDescent="0.3">
      <c r="A91" s="1">
        <v>49</v>
      </c>
      <c r="B91" s="1" t="s">
        <v>36</v>
      </c>
      <c r="C91" s="5" t="str">
        <f t="shared" si="2"/>
        <v>Busterカードの性能をアップ[10%]</v>
      </c>
      <c r="D91">
        <f t="shared" si="3"/>
        <v>7</v>
      </c>
    </row>
    <row r="92" spans="1:4" x14ac:dyDescent="0.3">
      <c r="A92" s="1">
        <v>50</v>
      </c>
      <c r="B92" s="1" t="s">
        <v>8</v>
      </c>
      <c r="C92" s="5" t="str">
        <f t="shared" si="2"/>
        <v>Busterカードの性能をアップ[12%]</v>
      </c>
      <c r="D92">
        <f t="shared" si="3"/>
        <v>7</v>
      </c>
    </row>
    <row r="93" spans="1:4" x14ac:dyDescent="0.3">
      <c r="A93" s="1">
        <v>51</v>
      </c>
      <c r="B93" s="1" t="s">
        <v>37</v>
      </c>
      <c r="C93" s="5" t="str">
        <f t="shared" si="2"/>
        <v>Busterカードの性能をアップ[2%]</v>
      </c>
      <c r="D93">
        <f t="shared" si="3"/>
        <v>7</v>
      </c>
    </row>
    <row r="94" spans="1:4" x14ac:dyDescent="0.3">
      <c r="A94" s="1">
        <v>51</v>
      </c>
      <c r="B94" s="1" t="s">
        <v>5</v>
      </c>
      <c r="C94" s="5" t="str">
        <f t="shared" si="2"/>
        <v>与ダメージプラス状態を付与[125]</v>
      </c>
      <c r="D94">
        <f t="shared" si="3"/>
        <v>13</v>
      </c>
    </row>
    <row r="95" spans="1:4" x14ac:dyDescent="0.3">
      <c r="A95" s="1">
        <v>52</v>
      </c>
      <c r="B95" s="1" t="s">
        <v>8</v>
      </c>
      <c r="C95" s="5" t="str">
        <f t="shared" si="2"/>
        <v>Busterカードの性能をアップ[12%]</v>
      </c>
      <c r="D95">
        <f t="shared" si="3"/>
        <v>7</v>
      </c>
    </row>
    <row r="96" spans="1:4" x14ac:dyDescent="0.3">
      <c r="A96" s="1">
        <v>53</v>
      </c>
      <c r="B96" s="1" t="s">
        <v>33</v>
      </c>
      <c r="C96" s="5" t="str">
        <f t="shared" si="2"/>
        <v>Busterカードの性能をアップ[8%]</v>
      </c>
      <c r="D96">
        <f t="shared" si="3"/>
        <v>7</v>
      </c>
    </row>
    <row r="97" spans="1:4" x14ac:dyDescent="0.3">
      <c r="A97" s="1">
        <v>54</v>
      </c>
      <c r="B97" s="1" t="s">
        <v>38</v>
      </c>
      <c r="C97" s="5" t="str">
        <f t="shared" si="2"/>
        <v>Busterカードの性能をアップ[11%]</v>
      </c>
      <c r="D97">
        <f t="shared" si="3"/>
        <v>7</v>
      </c>
    </row>
    <row r="98" spans="1:4" x14ac:dyDescent="0.3">
      <c r="A98" s="1">
        <v>55</v>
      </c>
      <c r="B98" s="1" t="s">
        <v>33</v>
      </c>
      <c r="C98" s="5" t="str">
        <f t="shared" si="2"/>
        <v>Busterカードの性能をアップ[8%]</v>
      </c>
      <c r="D98">
        <f t="shared" si="3"/>
        <v>7</v>
      </c>
    </row>
    <row r="99" spans="1:4" x14ac:dyDescent="0.3">
      <c r="A99" s="1">
        <v>56</v>
      </c>
      <c r="B99" s="1" t="s">
        <v>8</v>
      </c>
      <c r="C99" s="5" t="str">
        <f t="shared" si="2"/>
        <v>Busterカードの性能をアップ[12%]</v>
      </c>
      <c r="D99">
        <f t="shared" si="3"/>
        <v>7</v>
      </c>
    </row>
    <row r="100" spans="1:4" x14ac:dyDescent="0.3">
      <c r="A100" s="1">
        <v>57</v>
      </c>
      <c r="B100" s="1" t="s">
        <v>33</v>
      </c>
      <c r="C100" s="5" t="str">
        <f t="shared" si="2"/>
        <v>Busterカードの性能をアップ[8%]</v>
      </c>
      <c r="D100">
        <f t="shared" si="3"/>
        <v>7</v>
      </c>
    </row>
    <row r="101" spans="1:4" x14ac:dyDescent="0.3">
      <c r="A101" s="1">
        <v>58</v>
      </c>
      <c r="B101" s="1" t="s">
        <v>35</v>
      </c>
      <c r="C101" s="5" t="str">
        <f t="shared" si="2"/>
        <v>Busterカードの性能をアップ[6%]</v>
      </c>
      <c r="D101">
        <f t="shared" si="3"/>
        <v>7</v>
      </c>
    </row>
    <row r="102" spans="1:4" x14ac:dyDescent="0.3">
      <c r="A102" s="1">
        <v>59</v>
      </c>
      <c r="B102" s="1" t="s">
        <v>39</v>
      </c>
      <c r="C102" s="5" t="str">
        <f t="shared" si="2"/>
        <v>弱体耐性をアップ[25%]</v>
      </c>
      <c r="D102">
        <f t="shared" si="3"/>
        <v>1</v>
      </c>
    </row>
    <row r="103" spans="1:4" x14ac:dyDescent="0.3">
      <c r="A103" s="1">
        <v>60</v>
      </c>
      <c r="B103" s="1" t="s">
        <v>9</v>
      </c>
      <c r="C103" s="5" t="str">
        <f t="shared" si="2"/>
        <v>弱体耐性をアップ[12.5%]</v>
      </c>
      <c r="D103">
        <f t="shared" si="3"/>
        <v>1</v>
      </c>
    </row>
    <row r="104" spans="1:4" x14ac:dyDescent="0.3">
      <c r="A104" s="1">
        <v>60</v>
      </c>
      <c r="B104" s="1" t="s">
        <v>12</v>
      </c>
      <c r="C104" s="5" t="str">
        <f t="shared" si="2"/>
        <v>クリティカル威力をアップ[11%]</v>
      </c>
      <c r="D104">
        <f t="shared" si="3"/>
        <v>3</v>
      </c>
    </row>
    <row r="105" spans="1:4" x14ac:dyDescent="0.3">
      <c r="A105" s="1">
        <v>61</v>
      </c>
      <c r="B105" s="1" t="s">
        <v>16</v>
      </c>
      <c r="C105" s="5" t="str">
        <f t="shared" si="2"/>
        <v>Artsカードの性能をアップ[8%]</v>
      </c>
      <c r="D105">
        <f t="shared" si="3"/>
        <v>4</v>
      </c>
    </row>
    <row r="106" spans="1:4" x14ac:dyDescent="0.3">
      <c r="A106" s="1">
        <v>61</v>
      </c>
      <c r="B106" s="1" t="s">
        <v>23</v>
      </c>
      <c r="C106" s="5" t="str">
        <f t="shared" si="2"/>
        <v>弱体付与成功率をアップ[10%]</v>
      </c>
      <c r="D106">
        <f t="shared" si="3"/>
        <v>5</v>
      </c>
    </row>
    <row r="107" spans="1:4" x14ac:dyDescent="0.3">
      <c r="A107" s="1">
        <v>62</v>
      </c>
      <c r="B107" s="1" t="s">
        <v>26</v>
      </c>
      <c r="C107" s="5" t="str">
        <f t="shared" si="2"/>
        <v>Artsカードの性能をアップ[6%]</v>
      </c>
      <c r="D107">
        <f t="shared" si="3"/>
        <v>4</v>
      </c>
    </row>
    <row r="108" spans="1:4" x14ac:dyDescent="0.3">
      <c r="A108" s="1">
        <v>62</v>
      </c>
      <c r="B108" s="1" t="s">
        <v>34</v>
      </c>
      <c r="C108" s="5" t="str">
        <f t="shared" si="2"/>
        <v>与ダメージプラス状態を付与[200]</v>
      </c>
      <c r="D108">
        <f t="shared" si="3"/>
        <v>13</v>
      </c>
    </row>
    <row r="109" spans="1:4" x14ac:dyDescent="0.3">
      <c r="A109" s="1">
        <v>63</v>
      </c>
      <c r="B109" s="1" t="s">
        <v>0</v>
      </c>
      <c r="C109" s="5" t="str">
        <f t="shared" si="2"/>
        <v>弱体耐性をアップ[20%]</v>
      </c>
      <c r="D109">
        <f t="shared" si="3"/>
        <v>1</v>
      </c>
    </row>
    <row r="110" spans="1:4" x14ac:dyDescent="0.3">
      <c r="A110" s="1">
        <v>63</v>
      </c>
      <c r="B110" s="1" t="s">
        <v>13</v>
      </c>
      <c r="C110" s="5" t="str">
        <f t="shared" si="2"/>
        <v>クリティカル威力をアップ[10%]</v>
      </c>
      <c r="D110">
        <f t="shared" si="3"/>
        <v>3</v>
      </c>
    </row>
    <row r="111" spans="1:4" x14ac:dyDescent="0.3">
      <c r="A111" s="1">
        <v>64</v>
      </c>
      <c r="B111" s="1" t="s">
        <v>3</v>
      </c>
      <c r="C111" s="5" t="str">
        <f t="shared" si="2"/>
        <v>弱体耐性をアップ[17.5%]</v>
      </c>
      <c r="D111">
        <f t="shared" si="3"/>
        <v>1</v>
      </c>
    </row>
    <row r="112" spans="1:4" x14ac:dyDescent="0.3">
      <c r="A112" s="1">
        <v>64</v>
      </c>
      <c r="B112" s="1" t="s">
        <v>2</v>
      </c>
      <c r="C112" s="5" t="str">
        <f t="shared" si="2"/>
        <v>quickカードの性能をアップ[8%]</v>
      </c>
      <c r="D112">
        <f t="shared" si="3"/>
        <v>2</v>
      </c>
    </row>
    <row r="113" spans="1:4" x14ac:dyDescent="0.3">
      <c r="A113" s="1">
        <v>65</v>
      </c>
      <c r="B113" s="1" t="s">
        <v>9</v>
      </c>
      <c r="C113" s="5" t="str">
        <f t="shared" si="2"/>
        <v>弱体耐性をアップ[12.5%]</v>
      </c>
      <c r="D113">
        <f t="shared" si="3"/>
        <v>1</v>
      </c>
    </row>
    <row r="114" spans="1:4" x14ac:dyDescent="0.3">
      <c r="A114" s="1">
        <v>65</v>
      </c>
      <c r="B114" s="1" t="s">
        <v>2</v>
      </c>
      <c r="C114" s="5" t="str">
        <f t="shared" si="2"/>
        <v>quickカードの性能をアップ[8%]</v>
      </c>
      <c r="D114">
        <f t="shared" si="3"/>
        <v>2</v>
      </c>
    </row>
    <row r="115" spans="1:4" x14ac:dyDescent="0.3">
      <c r="A115" s="1">
        <v>66</v>
      </c>
      <c r="B115" s="1" t="s">
        <v>9</v>
      </c>
      <c r="C115" s="5" t="str">
        <f t="shared" si="2"/>
        <v>弱体耐性をアップ[12.5%]</v>
      </c>
      <c r="D115">
        <f t="shared" si="3"/>
        <v>1</v>
      </c>
    </row>
    <row r="116" spans="1:4" x14ac:dyDescent="0.3">
      <c r="A116" s="1">
        <v>67</v>
      </c>
      <c r="B116" s="1" t="s">
        <v>16</v>
      </c>
      <c r="C116" s="5" t="str">
        <f t="shared" si="2"/>
        <v>Artsカードの性能をアップ[8%]</v>
      </c>
      <c r="D116">
        <f t="shared" si="3"/>
        <v>4</v>
      </c>
    </row>
    <row r="117" spans="1:4" x14ac:dyDescent="0.3">
      <c r="A117" s="1">
        <v>67</v>
      </c>
      <c r="B117" s="1" t="s">
        <v>28</v>
      </c>
      <c r="C117" s="5" t="str">
        <f t="shared" si="2"/>
        <v>弱体付与成功率をアップ[8%]</v>
      </c>
      <c r="D117">
        <f t="shared" si="3"/>
        <v>5</v>
      </c>
    </row>
    <row r="118" spans="1:4" x14ac:dyDescent="0.3">
      <c r="A118" s="1">
        <v>68</v>
      </c>
      <c r="B118" s="1" t="s">
        <v>11</v>
      </c>
      <c r="C118" s="5" t="str">
        <f t="shared" si="2"/>
        <v>弱体耐性をアップ[10%]</v>
      </c>
      <c r="D118">
        <f t="shared" si="3"/>
        <v>1</v>
      </c>
    </row>
    <row r="119" spans="1:4" x14ac:dyDescent="0.3">
      <c r="A119" s="1">
        <v>68</v>
      </c>
      <c r="B119" s="1" t="s">
        <v>40</v>
      </c>
      <c r="C119" s="5" t="str">
        <f t="shared" si="2"/>
        <v>quickカードの性能をアップ[2%]</v>
      </c>
      <c r="D119">
        <f t="shared" si="3"/>
        <v>2</v>
      </c>
    </row>
    <row r="120" spans="1:4" x14ac:dyDescent="0.3">
      <c r="A120" s="1">
        <v>69</v>
      </c>
      <c r="B120" s="1" t="s">
        <v>3</v>
      </c>
      <c r="C120" s="5" t="str">
        <f t="shared" si="2"/>
        <v>弱体耐性をアップ[17.5%]</v>
      </c>
      <c r="D120">
        <f t="shared" si="3"/>
        <v>1</v>
      </c>
    </row>
    <row r="121" spans="1:4" x14ac:dyDescent="0.3">
      <c r="A121" s="1">
        <v>69</v>
      </c>
      <c r="B121" s="1" t="s">
        <v>10</v>
      </c>
      <c r="C121" s="5" t="str">
        <f t="shared" si="2"/>
        <v>クリティカル威力をアップ[8%]</v>
      </c>
      <c r="D121">
        <f t="shared" si="3"/>
        <v>3</v>
      </c>
    </row>
    <row r="122" spans="1:4" x14ac:dyDescent="0.3">
      <c r="A122" s="1">
        <v>70</v>
      </c>
      <c r="B122" s="1" t="s">
        <v>0</v>
      </c>
      <c r="C122" s="5" t="str">
        <f t="shared" si="2"/>
        <v>弱体耐性をアップ[20%]</v>
      </c>
      <c r="D122">
        <f t="shared" si="3"/>
        <v>1</v>
      </c>
    </row>
    <row r="123" spans="1:4" x14ac:dyDescent="0.3">
      <c r="A123" s="1">
        <v>71</v>
      </c>
      <c r="B123" s="1" t="s">
        <v>3</v>
      </c>
      <c r="C123" s="5" t="str">
        <f t="shared" si="2"/>
        <v>弱体耐性をアップ[17.5%]</v>
      </c>
      <c r="D123">
        <f t="shared" si="3"/>
        <v>1</v>
      </c>
    </row>
    <row r="124" spans="1:4" x14ac:dyDescent="0.3">
      <c r="A124" s="1">
        <v>72</v>
      </c>
      <c r="B124" s="1" t="s">
        <v>3</v>
      </c>
      <c r="C124" s="5" t="str">
        <f t="shared" si="2"/>
        <v>弱体耐性をアップ[17.5%]</v>
      </c>
      <c r="D124">
        <f t="shared" si="3"/>
        <v>1</v>
      </c>
    </row>
    <row r="125" spans="1:4" x14ac:dyDescent="0.3">
      <c r="A125" s="1">
        <v>72</v>
      </c>
      <c r="B125" s="1" t="s">
        <v>2</v>
      </c>
      <c r="C125" s="5" t="str">
        <f t="shared" si="2"/>
        <v>quickカードの性能をアップ[8%]</v>
      </c>
      <c r="D125">
        <f t="shared" si="3"/>
        <v>2</v>
      </c>
    </row>
    <row r="126" spans="1:4" x14ac:dyDescent="0.3">
      <c r="A126" s="1">
        <v>73</v>
      </c>
      <c r="B126" s="1" t="s">
        <v>0</v>
      </c>
      <c r="C126" s="5" t="str">
        <f t="shared" si="2"/>
        <v>弱体耐性をアップ[20%]</v>
      </c>
      <c r="D126">
        <f t="shared" si="3"/>
        <v>1</v>
      </c>
    </row>
    <row r="127" spans="1:4" x14ac:dyDescent="0.3">
      <c r="A127" s="1">
        <v>73</v>
      </c>
      <c r="B127" s="1" t="s">
        <v>6</v>
      </c>
      <c r="C127" s="5" t="str">
        <f t="shared" si="2"/>
        <v>quickカードの性能をアップ[10%]</v>
      </c>
      <c r="D127">
        <f t="shared" si="3"/>
        <v>2</v>
      </c>
    </row>
    <row r="128" spans="1:4" x14ac:dyDescent="0.3">
      <c r="A128" s="1">
        <v>74</v>
      </c>
      <c r="B128" s="1" t="s">
        <v>22</v>
      </c>
      <c r="C128" s="5" t="str">
        <f t="shared" si="2"/>
        <v>Artsカードの性能をアップ[10%]</v>
      </c>
      <c r="D128">
        <f t="shared" si="3"/>
        <v>4</v>
      </c>
    </row>
    <row r="129" spans="1:4" x14ac:dyDescent="0.3">
      <c r="A129" s="1">
        <v>75</v>
      </c>
      <c r="B129" s="1" t="s">
        <v>30</v>
      </c>
      <c r="C129" s="5" t="str">
        <f t="shared" si="2"/>
        <v>スター発生率をアップ[11%]</v>
      </c>
      <c r="D129">
        <f t="shared" si="3"/>
        <v>6</v>
      </c>
    </row>
    <row r="130" spans="1:4" x14ac:dyDescent="0.3">
      <c r="A130" s="1">
        <v>76</v>
      </c>
      <c r="B130" s="1" t="s">
        <v>3</v>
      </c>
      <c r="C130" s="5" t="str">
        <f t="shared" si="2"/>
        <v>弱体耐性をアップ[17.5%]</v>
      </c>
      <c r="D130">
        <f t="shared" si="3"/>
        <v>1</v>
      </c>
    </row>
    <row r="131" spans="1:4" x14ac:dyDescent="0.3">
      <c r="A131" s="1">
        <v>76</v>
      </c>
      <c r="B131" s="1" t="s">
        <v>2</v>
      </c>
      <c r="C131" s="5" t="str">
        <f t="shared" ref="C131:C194" si="4">CONCATENATE(VLOOKUP(LEFT(B131,FIND("/",B131)-1),$I$7:$K$38,3,FALSE),"[",INDEX($I$6:$X$38,MATCH(LEFT(B131,FIND("/",B131)-1),$I$6:$I$38,0),MATCH(RIGHT(B131,LEN(B131)-(FIND("/",B131))),$I$6:$X$6,0)),"]")</f>
        <v>quickカードの性能をアップ[8%]</v>
      </c>
      <c r="D131">
        <f t="shared" si="3"/>
        <v>2</v>
      </c>
    </row>
    <row r="132" spans="1:4" x14ac:dyDescent="0.3">
      <c r="A132" s="1">
        <v>77</v>
      </c>
      <c r="B132" s="1" t="s">
        <v>4</v>
      </c>
      <c r="C132" s="5" t="str">
        <f t="shared" si="4"/>
        <v>弱体耐性をアップ[15%]</v>
      </c>
      <c r="D132">
        <f t="shared" ref="D132:D195" si="5">VLOOKUP(LEFT(B132,FIND("/",B132)-1),$I$7:$J$38,2,FALSE)</f>
        <v>1</v>
      </c>
    </row>
    <row r="133" spans="1:4" x14ac:dyDescent="0.3">
      <c r="A133" s="1">
        <v>77</v>
      </c>
      <c r="B133" s="1" t="s">
        <v>10</v>
      </c>
      <c r="C133" s="5" t="str">
        <f t="shared" si="4"/>
        <v>クリティカル威力をアップ[8%]</v>
      </c>
      <c r="D133">
        <f t="shared" si="5"/>
        <v>3</v>
      </c>
    </row>
    <row r="134" spans="1:4" x14ac:dyDescent="0.3">
      <c r="A134" s="1">
        <v>78</v>
      </c>
      <c r="B134" s="1" t="s">
        <v>3</v>
      </c>
      <c r="C134" s="5" t="str">
        <f t="shared" si="4"/>
        <v>弱体耐性をアップ[17.5%]</v>
      </c>
      <c r="D134">
        <f t="shared" si="5"/>
        <v>1</v>
      </c>
    </row>
    <row r="135" spans="1:4" x14ac:dyDescent="0.3">
      <c r="A135" s="1">
        <v>78</v>
      </c>
      <c r="B135" s="1" t="s">
        <v>6</v>
      </c>
      <c r="C135" s="5" t="str">
        <f t="shared" si="4"/>
        <v>quickカードの性能をアップ[10%]</v>
      </c>
      <c r="D135">
        <f t="shared" si="5"/>
        <v>2</v>
      </c>
    </row>
    <row r="136" spans="1:4" x14ac:dyDescent="0.3">
      <c r="A136" s="1">
        <v>79</v>
      </c>
      <c r="B136" s="1" t="s">
        <v>22</v>
      </c>
      <c r="C136" s="5" t="str">
        <f t="shared" si="4"/>
        <v>Artsカードの性能をアップ[10%]</v>
      </c>
      <c r="D136">
        <f t="shared" si="5"/>
        <v>4</v>
      </c>
    </row>
    <row r="137" spans="1:4" x14ac:dyDescent="0.3">
      <c r="A137" s="1">
        <v>79</v>
      </c>
      <c r="B137" s="1" t="s">
        <v>41</v>
      </c>
      <c r="C137" s="5" t="str">
        <f t="shared" si="4"/>
        <v>弱体付与成功率をアップ[12%]</v>
      </c>
      <c r="D137">
        <f t="shared" si="5"/>
        <v>5</v>
      </c>
    </row>
    <row r="138" spans="1:4" x14ac:dyDescent="0.3">
      <c r="A138" s="1">
        <v>80</v>
      </c>
      <c r="B138" s="1" t="s">
        <v>42</v>
      </c>
      <c r="C138" s="5" t="str">
        <f t="shared" si="4"/>
        <v>弱体付与成功率をアップ[10%]</v>
      </c>
      <c r="D138">
        <f t="shared" si="5"/>
        <v>5</v>
      </c>
    </row>
    <row r="139" spans="1:4" x14ac:dyDescent="0.3">
      <c r="A139" s="1">
        <v>81</v>
      </c>
      <c r="B139" s="1" t="s">
        <v>32</v>
      </c>
      <c r="C139" s="5" t="str">
        <f t="shared" si="4"/>
        <v>スター発生率をアップ[10%]</v>
      </c>
      <c r="D139">
        <f t="shared" si="5"/>
        <v>6</v>
      </c>
    </row>
    <row r="140" spans="1:4" x14ac:dyDescent="0.3">
      <c r="A140" s="1">
        <v>82</v>
      </c>
      <c r="B140" s="1" t="s">
        <v>43</v>
      </c>
      <c r="C140" s="5" t="str">
        <f t="shared" si="4"/>
        <v>Busterカードの性能をアップ[4%]</v>
      </c>
      <c r="D140">
        <f t="shared" si="5"/>
        <v>7</v>
      </c>
    </row>
    <row r="141" spans="1:4" x14ac:dyDescent="0.3">
      <c r="A141" s="1">
        <v>84</v>
      </c>
      <c r="B141" s="1" t="s">
        <v>4</v>
      </c>
      <c r="C141" s="5" t="str">
        <f t="shared" si="4"/>
        <v>弱体耐性をアップ[15%]</v>
      </c>
      <c r="D141">
        <f t="shared" si="5"/>
        <v>1</v>
      </c>
    </row>
    <row r="142" spans="1:4" x14ac:dyDescent="0.3">
      <c r="A142" s="1">
        <v>84</v>
      </c>
      <c r="B142" s="1" t="s">
        <v>13</v>
      </c>
      <c r="C142" s="5" t="str">
        <f t="shared" si="4"/>
        <v>クリティカル威力をアップ[10%]</v>
      </c>
      <c r="D142">
        <f t="shared" si="5"/>
        <v>3</v>
      </c>
    </row>
    <row r="143" spans="1:4" x14ac:dyDescent="0.3">
      <c r="A143" s="1">
        <v>84</v>
      </c>
      <c r="B143" s="1" t="s">
        <v>7</v>
      </c>
      <c r="C143" s="5" t="str">
        <f t="shared" si="4"/>
        <v>与ダメージプラス状態を付与[175]</v>
      </c>
      <c r="D143">
        <f t="shared" si="5"/>
        <v>13</v>
      </c>
    </row>
    <row r="144" spans="1:4" x14ac:dyDescent="0.3">
      <c r="A144" s="1">
        <v>85</v>
      </c>
      <c r="B144" s="1" t="s">
        <v>4</v>
      </c>
      <c r="C144" s="5" t="str">
        <f t="shared" si="4"/>
        <v>弱体耐性をアップ[15%]</v>
      </c>
      <c r="D144">
        <f t="shared" si="5"/>
        <v>1</v>
      </c>
    </row>
    <row r="145" spans="1:4" x14ac:dyDescent="0.3">
      <c r="A145" s="1">
        <v>85</v>
      </c>
      <c r="B145" s="1" t="s">
        <v>6</v>
      </c>
      <c r="C145" s="5" t="str">
        <f t="shared" si="4"/>
        <v>quickカードの性能をアップ[10%]</v>
      </c>
      <c r="D145">
        <f t="shared" si="5"/>
        <v>2</v>
      </c>
    </row>
    <row r="146" spans="1:4" x14ac:dyDescent="0.3">
      <c r="A146" s="1">
        <v>85</v>
      </c>
      <c r="B146" s="1" t="s">
        <v>34</v>
      </c>
      <c r="C146" s="5" t="str">
        <f t="shared" si="4"/>
        <v>与ダメージプラス状態を付与[200]</v>
      </c>
      <c r="D146">
        <f t="shared" si="5"/>
        <v>13</v>
      </c>
    </row>
    <row r="147" spans="1:4" x14ac:dyDescent="0.3">
      <c r="A147" s="1">
        <v>86</v>
      </c>
      <c r="B147" s="1" t="s">
        <v>44</v>
      </c>
      <c r="C147" s="5" t="str">
        <f t="shared" si="4"/>
        <v>スター発生率をアップ[10%]</v>
      </c>
      <c r="D147">
        <f t="shared" si="5"/>
        <v>12</v>
      </c>
    </row>
    <row r="148" spans="1:4" x14ac:dyDescent="0.3">
      <c r="A148" s="1">
        <v>86</v>
      </c>
      <c r="B148" s="1" t="s">
        <v>45</v>
      </c>
      <c r="C148" s="5" t="str">
        <f t="shared" si="4"/>
        <v>quickカードの性能をアップ[12%]</v>
      </c>
      <c r="D148">
        <f t="shared" si="5"/>
        <v>2</v>
      </c>
    </row>
    <row r="149" spans="1:4" x14ac:dyDescent="0.3">
      <c r="A149" s="1">
        <v>87</v>
      </c>
      <c r="B149" s="1" t="s">
        <v>3</v>
      </c>
      <c r="C149" s="5" t="str">
        <f t="shared" si="4"/>
        <v>弱体耐性をアップ[17.5%]</v>
      </c>
      <c r="D149">
        <f t="shared" si="5"/>
        <v>1</v>
      </c>
    </row>
    <row r="150" spans="1:4" x14ac:dyDescent="0.3">
      <c r="A150" s="1">
        <v>87</v>
      </c>
      <c r="B150" s="1" t="s">
        <v>5</v>
      </c>
      <c r="C150" s="5" t="str">
        <f t="shared" si="4"/>
        <v>与ダメージプラス状態を付与[125]</v>
      </c>
      <c r="D150">
        <f t="shared" si="5"/>
        <v>13</v>
      </c>
    </row>
    <row r="151" spans="1:4" x14ac:dyDescent="0.3">
      <c r="A151" s="1">
        <v>88</v>
      </c>
      <c r="B151" s="1" t="s">
        <v>3</v>
      </c>
      <c r="C151" s="5" t="str">
        <f t="shared" si="4"/>
        <v>弱体耐性をアップ[17.5%]</v>
      </c>
      <c r="D151">
        <f t="shared" si="5"/>
        <v>1</v>
      </c>
    </row>
    <row r="152" spans="1:4" x14ac:dyDescent="0.3">
      <c r="A152" s="1">
        <v>88</v>
      </c>
      <c r="B152" s="1" t="s">
        <v>6</v>
      </c>
      <c r="C152" s="5" t="str">
        <f t="shared" si="4"/>
        <v>quickカードの性能をアップ[10%]</v>
      </c>
      <c r="D152">
        <f t="shared" si="5"/>
        <v>2</v>
      </c>
    </row>
    <row r="153" spans="1:4" x14ac:dyDescent="0.3">
      <c r="A153" s="1">
        <v>88</v>
      </c>
      <c r="B153" s="1" t="s">
        <v>19</v>
      </c>
      <c r="C153" s="5" t="str">
        <f t="shared" si="4"/>
        <v>与ダメージプラス状態を付与[100]</v>
      </c>
      <c r="D153">
        <f t="shared" si="5"/>
        <v>13</v>
      </c>
    </row>
    <row r="154" spans="1:4" x14ac:dyDescent="0.3">
      <c r="A154" s="1">
        <v>89</v>
      </c>
      <c r="B154" s="1" t="s">
        <v>37</v>
      </c>
      <c r="C154" s="5" t="str">
        <f t="shared" si="4"/>
        <v>Busterカードの性能をアップ[2%]</v>
      </c>
      <c r="D154">
        <f t="shared" si="5"/>
        <v>7</v>
      </c>
    </row>
    <row r="155" spans="1:4" x14ac:dyDescent="0.3">
      <c r="A155" s="1">
        <v>90</v>
      </c>
      <c r="B155" s="1" t="s">
        <v>4</v>
      </c>
      <c r="C155" s="5" t="str">
        <f t="shared" si="4"/>
        <v>弱体耐性をアップ[15%]</v>
      </c>
      <c r="D155">
        <f t="shared" si="5"/>
        <v>1</v>
      </c>
    </row>
    <row r="156" spans="1:4" x14ac:dyDescent="0.3">
      <c r="A156" s="1">
        <v>90</v>
      </c>
      <c r="B156" s="1" t="s">
        <v>2</v>
      </c>
      <c r="C156" s="5" t="str">
        <f t="shared" si="4"/>
        <v>quickカードの性能をアップ[8%]</v>
      </c>
      <c r="D156">
        <f t="shared" si="5"/>
        <v>2</v>
      </c>
    </row>
    <row r="157" spans="1:4" x14ac:dyDescent="0.3">
      <c r="A157" s="1">
        <v>91</v>
      </c>
      <c r="B157" s="1" t="s">
        <v>0</v>
      </c>
      <c r="C157" s="5" t="str">
        <f t="shared" si="4"/>
        <v>弱体耐性をアップ[20%]</v>
      </c>
      <c r="D157">
        <f t="shared" si="5"/>
        <v>1</v>
      </c>
    </row>
    <row r="158" spans="1:4" x14ac:dyDescent="0.3">
      <c r="A158" s="1">
        <v>91</v>
      </c>
      <c r="B158" s="1" t="s">
        <v>46</v>
      </c>
      <c r="C158" s="5" t="str">
        <f t="shared" si="4"/>
        <v>クリティカル威力をアップ＆即死耐性をアップ＆精神異常耐性をアップ[6%&amp;6%&amp;6%]</v>
      </c>
      <c r="D158">
        <f t="shared" si="5"/>
        <v>3</v>
      </c>
    </row>
    <row r="159" spans="1:4" x14ac:dyDescent="0.3">
      <c r="A159" s="1">
        <v>91</v>
      </c>
      <c r="B159" s="1" t="s">
        <v>47</v>
      </c>
      <c r="C159" s="5" t="str">
        <f t="shared" si="4"/>
        <v>Buster・Arts・Quickカードの性能をアップ[]</v>
      </c>
      <c r="D159">
        <f t="shared" si="5"/>
        <v>13</v>
      </c>
    </row>
    <row r="160" spans="1:4" x14ac:dyDescent="0.3">
      <c r="A160" s="1">
        <v>92</v>
      </c>
      <c r="B160" s="1" t="s">
        <v>48</v>
      </c>
      <c r="C160" s="5" t="str">
        <f t="shared" si="4"/>
        <v>スター発生率をアップ[6%]</v>
      </c>
      <c r="D160">
        <f t="shared" si="5"/>
        <v>6</v>
      </c>
    </row>
    <row r="161" spans="1:4" x14ac:dyDescent="0.3">
      <c r="A161" s="1">
        <v>92</v>
      </c>
      <c r="B161" s="1" t="s">
        <v>13</v>
      </c>
      <c r="C161" s="5" t="str">
        <f t="shared" si="4"/>
        <v>クリティカル威力をアップ[10%]</v>
      </c>
      <c r="D161">
        <f t="shared" si="5"/>
        <v>3</v>
      </c>
    </row>
    <row r="162" spans="1:4" x14ac:dyDescent="0.3">
      <c r="A162" s="1">
        <v>93</v>
      </c>
      <c r="B162" s="1" t="s">
        <v>0</v>
      </c>
      <c r="C162" s="5" t="str">
        <f t="shared" si="4"/>
        <v>弱体耐性をアップ[20%]</v>
      </c>
      <c r="D162">
        <f t="shared" si="5"/>
        <v>1</v>
      </c>
    </row>
    <row r="163" spans="1:4" x14ac:dyDescent="0.3">
      <c r="A163" s="1">
        <v>94</v>
      </c>
      <c r="B163" s="1" t="s">
        <v>0</v>
      </c>
      <c r="C163" s="5" t="str">
        <f t="shared" si="4"/>
        <v>弱体耐性をアップ[20%]</v>
      </c>
      <c r="D163">
        <f t="shared" si="5"/>
        <v>1</v>
      </c>
    </row>
    <row r="164" spans="1:4" x14ac:dyDescent="0.3">
      <c r="A164" s="1">
        <v>94</v>
      </c>
      <c r="B164" s="1" t="s">
        <v>18</v>
      </c>
      <c r="C164" s="5" t="str">
        <f t="shared" si="4"/>
        <v>quickカードの性能をアップ[11%]</v>
      </c>
      <c r="D164">
        <f t="shared" si="5"/>
        <v>2</v>
      </c>
    </row>
    <row r="165" spans="1:4" x14ac:dyDescent="0.3">
      <c r="A165" s="1">
        <v>94</v>
      </c>
      <c r="B165" s="1" t="s">
        <v>10</v>
      </c>
      <c r="C165" s="5" t="str">
        <f t="shared" si="4"/>
        <v>クリティカル威力をアップ[8%]</v>
      </c>
      <c r="D165">
        <f t="shared" si="5"/>
        <v>3</v>
      </c>
    </row>
    <row r="166" spans="1:4" x14ac:dyDescent="0.3">
      <c r="A166" s="1">
        <v>95</v>
      </c>
      <c r="B166" s="1" t="s">
        <v>11</v>
      </c>
      <c r="C166" s="5" t="str">
        <f t="shared" si="4"/>
        <v>弱体耐性をアップ[10%]</v>
      </c>
      <c r="D166">
        <f t="shared" si="5"/>
        <v>1</v>
      </c>
    </row>
    <row r="167" spans="1:4" x14ac:dyDescent="0.3">
      <c r="A167" s="1">
        <v>95</v>
      </c>
      <c r="B167" s="1" t="s">
        <v>13</v>
      </c>
      <c r="C167" s="5" t="str">
        <f t="shared" si="4"/>
        <v>クリティカル威力をアップ[10%]</v>
      </c>
      <c r="D167">
        <f t="shared" si="5"/>
        <v>3</v>
      </c>
    </row>
    <row r="168" spans="1:4" x14ac:dyDescent="0.3">
      <c r="A168" s="1">
        <v>95</v>
      </c>
      <c r="B168" s="1" t="s">
        <v>7</v>
      </c>
      <c r="C168" s="5" t="str">
        <f t="shared" si="4"/>
        <v>与ダメージプラス状態を付与[175]</v>
      </c>
      <c r="D168">
        <f t="shared" si="5"/>
        <v>13</v>
      </c>
    </row>
    <row r="169" spans="1:4" x14ac:dyDescent="0.3">
      <c r="A169" s="1">
        <v>96</v>
      </c>
      <c r="B169" s="1" t="s">
        <v>49</v>
      </c>
      <c r="C169" s="5" t="str">
        <f t="shared" si="4"/>
        <v>被ダメージ時に獲得するNPをアップ＆自身を除く味方全体(控え含む)の弱体耐性をダウン[20%&amp;10%]</v>
      </c>
      <c r="D169">
        <f t="shared" si="5"/>
        <v>8</v>
      </c>
    </row>
    <row r="170" spans="1:4" x14ac:dyDescent="0.3">
      <c r="A170" s="1">
        <v>96</v>
      </c>
      <c r="B170" s="1" t="s">
        <v>50</v>
      </c>
      <c r="C170" s="5" t="str">
        <f t="shared" si="4"/>
        <v>クリティカル威力をアップ[8%]</v>
      </c>
      <c r="D170">
        <f t="shared" si="5"/>
        <v>9</v>
      </c>
    </row>
    <row r="171" spans="1:4" x14ac:dyDescent="0.3">
      <c r="A171" s="1">
        <v>96</v>
      </c>
      <c r="B171" s="1" t="s">
        <v>51</v>
      </c>
      <c r="C171" s="5" t="str">
        <f t="shared" si="4"/>
        <v>毎ターンNP獲得状態を付与[3]</v>
      </c>
      <c r="D171">
        <f t="shared" si="5"/>
        <v>10</v>
      </c>
    </row>
    <row r="172" spans="1:4" x14ac:dyDescent="0.3">
      <c r="A172" s="1">
        <v>97</v>
      </c>
      <c r="B172" s="1" t="s">
        <v>8</v>
      </c>
      <c r="C172" s="5" t="str">
        <f t="shared" si="4"/>
        <v>Busterカードの性能をアップ[12%]</v>
      </c>
      <c r="D172">
        <f t="shared" si="5"/>
        <v>7</v>
      </c>
    </row>
    <row r="173" spans="1:4" x14ac:dyDescent="0.3">
      <c r="A173" s="1">
        <v>98</v>
      </c>
      <c r="B173" s="1" t="s">
        <v>124</v>
      </c>
      <c r="C173" s="5" t="str">
        <f t="shared" si="4"/>
        <v>Busterカードの性能をアップ[6%]</v>
      </c>
      <c r="D173">
        <f t="shared" si="5"/>
        <v>7</v>
      </c>
    </row>
    <row r="174" spans="1:4" x14ac:dyDescent="0.3">
      <c r="A174" s="1">
        <v>98</v>
      </c>
      <c r="B174" s="1" t="s">
        <v>21</v>
      </c>
      <c r="C174" s="5" t="str">
        <f t="shared" si="4"/>
        <v>与ダメージプラス状態を付与[150]</v>
      </c>
      <c r="D174">
        <f t="shared" si="5"/>
        <v>13</v>
      </c>
    </row>
    <row r="175" spans="1:4" x14ac:dyDescent="0.3">
      <c r="A175" s="1">
        <v>99</v>
      </c>
      <c r="B175" s="1" t="s">
        <v>3</v>
      </c>
      <c r="C175" s="5" t="str">
        <f t="shared" si="4"/>
        <v>弱体耐性をアップ[17.5%]</v>
      </c>
      <c r="D175">
        <f t="shared" si="5"/>
        <v>1</v>
      </c>
    </row>
    <row r="176" spans="1:4" x14ac:dyDescent="0.3">
      <c r="A176" s="1">
        <v>99</v>
      </c>
      <c r="B176" s="1" t="s">
        <v>6</v>
      </c>
      <c r="C176" s="5" t="str">
        <f t="shared" si="4"/>
        <v>quickカードの性能をアップ[10%]</v>
      </c>
      <c r="D176">
        <f t="shared" si="5"/>
        <v>2</v>
      </c>
    </row>
    <row r="177" spans="1:4" x14ac:dyDescent="0.3">
      <c r="A177" s="1">
        <v>100</v>
      </c>
      <c r="B177" s="1" t="s">
        <v>22</v>
      </c>
      <c r="C177" s="5" t="str">
        <f t="shared" si="4"/>
        <v>Artsカードの性能をアップ[10%]</v>
      </c>
      <c r="D177">
        <f t="shared" si="5"/>
        <v>4</v>
      </c>
    </row>
    <row r="178" spans="1:4" x14ac:dyDescent="0.3">
      <c r="A178" s="1">
        <v>100</v>
      </c>
      <c r="B178" s="1" t="s">
        <v>28</v>
      </c>
      <c r="C178" s="5" t="str">
        <f t="shared" si="4"/>
        <v>弱体付与成功率をアップ[8%]</v>
      </c>
      <c r="D178">
        <f t="shared" si="5"/>
        <v>5</v>
      </c>
    </row>
    <row r="179" spans="1:4" x14ac:dyDescent="0.3">
      <c r="A179" s="1">
        <v>101</v>
      </c>
      <c r="B179" s="1" t="s">
        <v>0</v>
      </c>
      <c r="C179" s="5" t="str">
        <f t="shared" si="4"/>
        <v>弱体耐性をアップ[20%]</v>
      </c>
      <c r="D179">
        <f t="shared" si="5"/>
        <v>1</v>
      </c>
    </row>
    <row r="180" spans="1:4" x14ac:dyDescent="0.3">
      <c r="A180" s="1">
        <v>101</v>
      </c>
      <c r="B180" s="1" t="s">
        <v>18</v>
      </c>
      <c r="C180" s="5" t="str">
        <f t="shared" si="4"/>
        <v>quickカードの性能をアップ[11%]</v>
      </c>
      <c r="D180">
        <f t="shared" si="5"/>
        <v>2</v>
      </c>
    </row>
    <row r="181" spans="1:4" x14ac:dyDescent="0.3">
      <c r="A181" s="1">
        <v>101</v>
      </c>
      <c r="B181" s="1" t="s">
        <v>34</v>
      </c>
      <c r="C181" s="5" t="str">
        <f t="shared" si="4"/>
        <v>与ダメージプラス状態を付与[200]</v>
      </c>
      <c r="D181">
        <f t="shared" si="5"/>
        <v>13</v>
      </c>
    </row>
    <row r="182" spans="1:4" x14ac:dyDescent="0.3">
      <c r="A182" s="1">
        <v>102</v>
      </c>
      <c r="B182" s="1" t="s">
        <v>9</v>
      </c>
      <c r="C182" s="5" t="str">
        <f t="shared" si="4"/>
        <v>弱体耐性をアップ[12.5%]</v>
      </c>
      <c r="D182">
        <f t="shared" si="5"/>
        <v>1</v>
      </c>
    </row>
    <row r="183" spans="1:4" x14ac:dyDescent="0.3">
      <c r="A183" s="1">
        <v>103</v>
      </c>
      <c r="B183" s="1" t="s">
        <v>125</v>
      </c>
      <c r="C183" s="5" t="str">
        <f t="shared" si="4"/>
        <v>Artsカードの性能をアップ[4%]</v>
      </c>
      <c r="D183">
        <f t="shared" si="5"/>
        <v>4</v>
      </c>
    </row>
    <row r="184" spans="1:4" x14ac:dyDescent="0.3">
      <c r="A184" s="1">
        <v>103</v>
      </c>
      <c r="B184" s="1" t="s">
        <v>126</v>
      </c>
      <c r="C184" s="5" t="str">
        <f t="shared" si="4"/>
        <v>弱体付与成功率をアップ[4%]</v>
      </c>
      <c r="D184">
        <f t="shared" si="5"/>
        <v>5</v>
      </c>
    </row>
    <row r="185" spans="1:4" x14ac:dyDescent="0.3">
      <c r="A185" s="1">
        <v>104</v>
      </c>
      <c r="B185" s="1" t="s">
        <v>16</v>
      </c>
      <c r="C185" s="5" t="str">
        <f t="shared" si="4"/>
        <v>Artsカードの性能をアップ[8%]</v>
      </c>
      <c r="D185">
        <f t="shared" si="5"/>
        <v>4</v>
      </c>
    </row>
    <row r="186" spans="1:4" x14ac:dyDescent="0.3">
      <c r="A186" s="1">
        <v>104</v>
      </c>
      <c r="B186" s="1" t="s">
        <v>25</v>
      </c>
      <c r="C186" s="5" t="str">
        <f t="shared" si="4"/>
        <v>弱体付与成功率をアップ[6%]</v>
      </c>
      <c r="D186">
        <f t="shared" si="5"/>
        <v>5</v>
      </c>
    </row>
    <row r="187" spans="1:4" x14ac:dyDescent="0.3">
      <c r="A187" s="1">
        <v>105</v>
      </c>
      <c r="B187" s="1" t="s">
        <v>13</v>
      </c>
      <c r="C187" s="5" t="str">
        <f t="shared" si="4"/>
        <v>クリティカル威力をアップ[10%]</v>
      </c>
      <c r="D187">
        <f t="shared" si="5"/>
        <v>3</v>
      </c>
    </row>
    <row r="188" spans="1:4" x14ac:dyDescent="0.3">
      <c r="A188" s="1">
        <v>105</v>
      </c>
      <c r="B188" s="1" t="s">
        <v>52</v>
      </c>
      <c r="C188" s="5" t="str">
        <f t="shared" si="4"/>
        <v>quickカードの性能をアップ[7%]</v>
      </c>
      <c r="D188">
        <f t="shared" si="5"/>
        <v>2</v>
      </c>
    </row>
    <row r="189" spans="1:4" x14ac:dyDescent="0.3">
      <c r="A189" s="1">
        <v>106</v>
      </c>
      <c r="B189" s="1" t="s">
        <v>53</v>
      </c>
      <c r="C189" s="5" t="str">
        <f t="shared" si="4"/>
        <v>被ダメージ時に獲得するNPをアップ＆自身を除く味方全体(控え含む)の弱体耐性をダウン[18%&amp;8%]</v>
      </c>
      <c r="D189">
        <f t="shared" si="5"/>
        <v>8</v>
      </c>
    </row>
    <row r="190" spans="1:4" x14ac:dyDescent="0.3">
      <c r="A190" s="1">
        <v>106</v>
      </c>
      <c r="B190" s="1" t="s">
        <v>54</v>
      </c>
      <c r="C190" s="5" t="str">
        <f t="shared" si="4"/>
        <v>クリティカル威力をアップ[10%]</v>
      </c>
      <c r="D190">
        <f t="shared" si="5"/>
        <v>9</v>
      </c>
    </row>
    <row r="191" spans="1:4" x14ac:dyDescent="0.3">
      <c r="A191" s="1">
        <v>106</v>
      </c>
      <c r="B191" s="1" t="s">
        <v>55</v>
      </c>
      <c r="C191" s="5" t="str">
        <f t="shared" si="4"/>
        <v>毎ターンNP獲得状態を付与[4]</v>
      </c>
      <c r="D191">
        <f t="shared" si="5"/>
        <v>10</v>
      </c>
    </row>
    <row r="192" spans="1:4" x14ac:dyDescent="0.3">
      <c r="A192" s="1">
        <v>107</v>
      </c>
      <c r="B192" s="1" t="s">
        <v>49</v>
      </c>
      <c r="C192" s="5" t="str">
        <f t="shared" si="4"/>
        <v>被ダメージ時に獲得するNPをアップ＆自身を除く味方全体(控え含む)の弱体耐性をダウン[20%&amp;10%]</v>
      </c>
      <c r="D192">
        <f t="shared" si="5"/>
        <v>8</v>
      </c>
    </row>
    <row r="193" spans="1:4" x14ac:dyDescent="0.3">
      <c r="A193" s="1">
        <v>107</v>
      </c>
      <c r="B193" s="1" t="s">
        <v>54</v>
      </c>
      <c r="C193" s="5" t="str">
        <f t="shared" si="4"/>
        <v>クリティカル威力をアップ[10%]</v>
      </c>
      <c r="D193">
        <f t="shared" si="5"/>
        <v>9</v>
      </c>
    </row>
    <row r="194" spans="1:4" x14ac:dyDescent="0.3">
      <c r="A194" s="1">
        <v>107</v>
      </c>
      <c r="B194" s="1" t="s">
        <v>56</v>
      </c>
      <c r="C194" s="5" t="str">
        <f t="shared" si="4"/>
        <v>毎ターンNP獲得状態を付与[2]</v>
      </c>
      <c r="D194">
        <f t="shared" si="5"/>
        <v>10</v>
      </c>
    </row>
    <row r="195" spans="1:4" x14ac:dyDescent="0.3">
      <c r="A195" s="1">
        <v>108</v>
      </c>
      <c r="B195" s="1" t="s">
        <v>9</v>
      </c>
      <c r="C195" s="5" t="str">
        <f t="shared" ref="C195:C258" si="6">CONCATENATE(VLOOKUP(LEFT(B195,FIND("/",B195)-1),$I$7:$K$38,3,FALSE),"[",INDEX($I$6:$X$38,MATCH(LEFT(B195,FIND("/",B195)-1),$I$6:$I$38,0),MATCH(RIGHT(B195,LEN(B195)-(FIND("/",B195))),$I$6:$X$6,0)),"]")</f>
        <v>弱体耐性をアップ[12.5%]</v>
      </c>
      <c r="D195">
        <f t="shared" si="5"/>
        <v>1</v>
      </c>
    </row>
    <row r="196" spans="1:4" x14ac:dyDescent="0.3">
      <c r="A196" s="1">
        <v>108</v>
      </c>
      <c r="B196" s="1" t="s">
        <v>18</v>
      </c>
      <c r="C196" s="5" t="str">
        <f t="shared" si="6"/>
        <v>quickカードの性能をアップ[11%]</v>
      </c>
      <c r="D196">
        <f t="shared" ref="D196:D259" si="7">VLOOKUP(LEFT(B196,FIND("/",B196)-1),$I$7:$J$38,2,FALSE)</f>
        <v>2</v>
      </c>
    </row>
    <row r="197" spans="1:4" x14ac:dyDescent="0.3">
      <c r="A197" s="1">
        <v>108</v>
      </c>
      <c r="B197" s="1" t="s">
        <v>21</v>
      </c>
      <c r="C197" s="5" t="str">
        <f t="shared" si="6"/>
        <v>与ダメージプラス状態を付与[150]</v>
      </c>
      <c r="D197">
        <f t="shared" si="7"/>
        <v>13</v>
      </c>
    </row>
    <row r="198" spans="1:4" x14ac:dyDescent="0.3">
      <c r="A198" s="1">
        <v>109</v>
      </c>
      <c r="B198" s="1" t="s">
        <v>30</v>
      </c>
      <c r="C198" s="5" t="str">
        <f t="shared" si="6"/>
        <v>スター発生率をアップ[11%]</v>
      </c>
      <c r="D198">
        <f t="shared" si="7"/>
        <v>6</v>
      </c>
    </row>
    <row r="199" spans="1:4" x14ac:dyDescent="0.3">
      <c r="A199" s="1">
        <v>109</v>
      </c>
      <c r="B199" s="1" t="s">
        <v>13</v>
      </c>
      <c r="C199" s="5" t="str">
        <f t="shared" si="6"/>
        <v>クリティカル威力をアップ[10%]</v>
      </c>
      <c r="D199">
        <f t="shared" si="7"/>
        <v>3</v>
      </c>
    </row>
    <row r="200" spans="1:4" x14ac:dyDescent="0.3">
      <c r="A200" s="1">
        <v>110</v>
      </c>
      <c r="B200" s="1" t="s">
        <v>32</v>
      </c>
      <c r="C200" s="5" t="str">
        <f t="shared" si="6"/>
        <v>スター発生率をアップ[10%]</v>
      </c>
      <c r="D200">
        <f t="shared" si="7"/>
        <v>6</v>
      </c>
    </row>
    <row r="201" spans="1:4" x14ac:dyDescent="0.3">
      <c r="A201" s="1">
        <v>111</v>
      </c>
      <c r="B201" s="1" t="s">
        <v>16</v>
      </c>
      <c r="C201" s="5" t="str">
        <f t="shared" si="6"/>
        <v>Artsカードの性能をアップ[8%]</v>
      </c>
      <c r="D201">
        <f t="shared" si="7"/>
        <v>4</v>
      </c>
    </row>
    <row r="202" spans="1:4" x14ac:dyDescent="0.3">
      <c r="A202" s="1">
        <v>111</v>
      </c>
      <c r="B202" s="1" t="s">
        <v>57</v>
      </c>
      <c r="C202" s="5" t="str">
        <f t="shared" si="6"/>
        <v>与ダメージプラス状態を付与＆弱体耐性アップ[200&amp;20%]</v>
      </c>
      <c r="D202">
        <f t="shared" si="7"/>
        <v>13</v>
      </c>
    </row>
    <row r="203" spans="1:4" x14ac:dyDescent="0.3">
      <c r="A203" s="1">
        <v>112</v>
      </c>
      <c r="B203" s="1" t="s">
        <v>48</v>
      </c>
      <c r="C203" s="5" t="str">
        <f t="shared" si="6"/>
        <v>スター発生率をアップ[6%]</v>
      </c>
      <c r="D203">
        <f t="shared" si="7"/>
        <v>6</v>
      </c>
    </row>
    <row r="204" spans="1:4" x14ac:dyDescent="0.3">
      <c r="A204" s="1">
        <v>112</v>
      </c>
      <c r="B204" s="1" t="s">
        <v>21</v>
      </c>
      <c r="C204" s="5" t="str">
        <f t="shared" si="6"/>
        <v>与ダメージプラス状態を付与[150]</v>
      </c>
      <c r="D204">
        <f t="shared" si="7"/>
        <v>13</v>
      </c>
    </row>
    <row r="205" spans="1:4" x14ac:dyDescent="0.3">
      <c r="A205" s="1">
        <v>113</v>
      </c>
      <c r="B205" s="1" t="s">
        <v>58</v>
      </c>
      <c r="C205" s="5" t="str">
        <f t="shared" si="6"/>
        <v>Artsカードの性能をアップ[11%]</v>
      </c>
      <c r="D205">
        <f t="shared" si="7"/>
        <v>4</v>
      </c>
    </row>
    <row r="206" spans="1:4" x14ac:dyDescent="0.3">
      <c r="A206" s="1">
        <v>113</v>
      </c>
      <c r="B206" s="1" t="s">
        <v>5</v>
      </c>
      <c r="C206" s="5" t="str">
        <f t="shared" si="6"/>
        <v>与ダメージプラス状態を付与[125]</v>
      </c>
      <c r="D206">
        <f t="shared" si="7"/>
        <v>13</v>
      </c>
    </row>
    <row r="207" spans="1:4" x14ac:dyDescent="0.3">
      <c r="A207" s="1">
        <v>114</v>
      </c>
      <c r="B207" s="1" t="s">
        <v>9</v>
      </c>
      <c r="C207" s="5" t="str">
        <f t="shared" si="6"/>
        <v>弱体耐性をアップ[12.5%]</v>
      </c>
      <c r="D207">
        <f t="shared" si="7"/>
        <v>1</v>
      </c>
    </row>
    <row r="208" spans="1:4" x14ac:dyDescent="0.3">
      <c r="A208" s="1">
        <v>114</v>
      </c>
      <c r="B208" s="1" t="s">
        <v>8</v>
      </c>
      <c r="C208" s="5" t="str">
        <f t="shared" si="6"/>
        <v>Busterカードの性能をアップ[12%]</v>
      </c>
      <c r="D208">
        <f t="shared" si="7"/>
        <v>7</v>
      </c>
    </row>
    <row r="209" spans="1:4" x14ac:dyDescent="0.3">
      <c r="A209" s="1">
        <v>114</v>
      </c>
      <c r="B209" s="1" t="s">
        <v>18</v>
      </c>
      <c r="C209" s="5" t="str">
        <f t="shared" si="6"/>
        <v>quickカードの性能をアップ[11%]</v>
      </c>
      <c r="D209">
        <f t="shared" si="7"/>
        <v>2</v>
      </c>
    </row>
    <row r="210" spans="1:4" x14ac:dyDescent="0.3">
      <c r="A210" s="1">
        <v>114</v>
      </c>
      <c r="B210" s="1" t="s">
        <v>21</v>
      </c>
      <c r="C210" s="5" t="str">
        <f t="shared" si="6"/>
        <v>与ダメージプラス状態を付与[150]</v>
      </c>
      <c r="D210">
        <f t="shared" si="7"/>
        <v>13</v>
      </c>
    </row>
    <row r="211" spans="1:4" x14ac:dyDescent="0.3">
      <c r="A211" s="1">
        <v>115</v>
      </c>
      <c r="B211" s="1" t="s">
        <v>21</v>
      </c>
      <c r="C211" s="5" t="str">
        <f t="shared" si="6"/>
        <v>与ダメージプラス状態を付与[150]</v>
      </c>
      <c r="D211">
        <f t="shared" si="7"/>
        <v>13</v>
      </c>
    </row>
    <row r="212" spans="1:4" x14ac:dyDescent="0.3">
      <c r="A212" s="1">
        <v>116</v>
      </c>
      <c r="B212" s="1" t="s">
        <v>33</v>
      </c>
      <c r="C212" s="5" t="str">
        <f t="shared" si="6"/>
        <v>Busterカードの性能をアップ[8%]</v>
      </c>
      <c r="D212">
        <f t="shared" si="7"/>
        <v>7</v>
      </c>
    </row>
    <row r="213" spans="1:4" x14ac:dyDescent="0.3">
      <c r="A213" s="1">
        <v>117</v>
      </c>
      <c r="B213" s="1" t="s">
        <v>30</v>
      </c>
      <c r="C213" s="5" t="str">
        <f t="shared" si="6"/>
        <v>スター発生率をアップ[11%]</v>
      </c>
      <c r="D213">
        <f t="shared" si="7"/>
        <v>6</v>
      </c>
    </row>
    <row r="214" spans="1:4" x14ac:dyDescent="0.3">
      <c r="A214" s="1">
        <v>118</v>
      </c>
      <c r="B214" s="1" t="s">
        <v>3</v>
      </c>
      <c r="C214" s="5" t="str">
        <f t="shared" si="6"/>
        <v>弱体耐性をアップ[17.5%]</v>
      </c>
      <c r="D214">
        <f t="shared" si="7"/>
        <v>1</v>
      </c>
    </row>
    <row r="215" spans="1:4" x14ac:dyDescent="0.3">
      <c r="A215" s="1">
        <v>118</v>
      </c>
      <c r="B215" s="1" t="s">
        <v>18</v>
      </c>
      <c r="C215" s="5" t="str">
        <f t="shared" si="6"/>
        <v>quickカードの性能をアップ[11%]</v>
      </c>
      <c r="D215">
        <f t="shared" si="7"/>
        <v>2</v>
      </c>
    </row>
    <row r="216" spans="1:4" x14ac:dyDescent="0.3">
      <c r="A216" s="1">
        <v>118</v>
      </c>
      <c r="B216" s="1" t="s">
        <v>7</v>
      </c>
      <c r="C216" s="5" t="str">
        <f t="shared" si="6"/>
        <v>与ダメージプラス状態を付与[175]</v>
      </c>
      <c r="D216">
        <f t="shared" si="7"/>
        <v>13</v>
      </c>
    </row>
    <row r="217" spans="1:4" x14ac:dyDescent="0.3">
      <c r="A217" s="1">
        <v>119</v>
      </c>
      <c r="B217" s="1" t="s">
        <v>3</v>
      </c>
      <c r="C217" s="5" t="str">
        <f t="shared" si="6"/>
        <v>弱体耐性をアップ[17.5%]</v>
      </c>
      <c r="D217">
        <f t="shared" si="7"/>
        <v>1</v>
      </c>
    </row>
    <row r="218" spans="1:4" x14ac:dyDescent="0.3">
      <c r="A218" s="1">
        <v>119</v>
      </c>
      <c r="B218" s="1" t="s">
        <v>6</v>
      </c>
      <c r="C218" s="5" t="str">
        <f t="shared" si="6"/>
        <v>quickカードの性能をアップ[10%]</v>
      </c>
      <c r="D218">
        <f t="shared" si="7"/>
        <v>2</v>
      </c>
    </row>
    <row r="219" spans="1:4" x14ac:dyDescent="0.3">
      <c r="A219" s="1">
        <v>120</v>
      </c>
      <c r="B219" s="1" t="s">
        <v>22</v>
      </c>
      <c r="C219" s="5" t="str">
        <f t="shared" si="6"/>
        <v>Artsカードの性能をアップ[10%]</v>
      </c>
      <c r="D219">
        <f t="shared" si="7"/>
        <v>4</v>
      </c>
    </row>
    <row r="220" spans="1:4" x14ac:dyDescent="0.3">
      <c r="A220" s="1">
        <v>120</v>
      </c>
      <c r="B220" s="1" t="s">
        <v>59</v>
      </c>
      <c r="C220" s="5" t="str">
        <f t="shared" si="6"/>
        <v>弱体付与成功率をアップ[9%]</v>
      </c>
      <c r="D220">
        <f t="shared" si="7"/>
        <v>5</v>
      </c>
    </row>
    <row r="221" spans="1:4" x14ac:dyDescent="0.3">
      <c r="A221" s="1">
        <v>120</v>
      </c>
      <c r="B221" s="1" t="s">
        <v>7</v>
      </c>
      <c r="C221" s="5" t="str">
        <f t="shared" si="6"/>
        <v>与ダメージプラス状態を付与[175]</v>
      </c>
      <c r="D221">
        <f t="shared" si="7"/>
        <v>13</v>
      </c>
    </row>
    <row r="222" spans="1:4" x14ac:dyDescent="0.3">
      <c r="A222" s="1">
        <v>121</v>
      </c>
      <c r="B222" s="1" t="s">
        <v>3</v>
      </c>
      <c r="C222" s="5" t="str">
        <f t="shared" si="6"/>
        <v>弱体耐性をアップ[17.5%]</v>
      </c>
      <c r="D222">
        <f t="shared" si="7"/>
        <v>1</v>
      </c>
    </row>
    <row r="223" spans="1:4" x14ac:dyDescent="0.3">
      <c r="A223" s="1">
        <v>121</v>
      </c>
      <c r="B223" s="1" t="s">
        <v>2</v>
      </c>
      <c r="C223" s="5" t="str">
        <f t="shared" si="6"/>
        <v>quickカードの性能をアップ[8%]</v>
      </c>
      <c r="D223">
        <f t="shared" si="7"/>
        <v>2</v>
      </c>
    </row>
    <row r="224" spans="1:4" x14ac:dyDescent="0.3">
      <c r="A224" s="1">
        <v>122</v>
      </c>
      <c r="B224" s="1" t="s">
        <v>3</v>
      </c>
      <c r="C224" s="5" t="str">
        <f t="shared" si="6"/>
        <v>弱体耐性をアップ[17.5%]</v>
      </c>
      <c r="D224">
        <f t="shared" si="7"/>
        <v>1</v>
      </c>
    </row>
    <row r="225" spans="1:4" x14ac:dyDescent="0.3">
      <c r="A225" s="1">
        <v>122</v>
      </c>
      <c r="B225" s="1" t="s">
        <v>10</v>
      </c>
      <c r="C225" s="5" t="str">
        <f t="shared" si="6"/>
        <v>クリティカル威力をアップ[8%]</v>
      </c>
      <c r="D225">
        <f t="shared" si="7"/>
        <v>3</v>
      </c>
    </row>
    <row r="226" spans="1:4" x14ac:dyDescent="0.3">
      <c r="A226" s="1">
        <v>123</v>
      </c>
      <c r="B226" s="1" t="s">
        <v>3</v>
      </c>
      <c r="C226" s="5" t="str">
        <f t="shared" si="6"/>
        <v>弱体耐性をアップ[17.5%]</v>
      </c>
      <c r="D226">
        <f t="shared" si="7"/>
        <v>1</v>
      </c>
    </row>
    <row r="227" spans="1:4" x14ac:dyDescent="0.3">
      <c r="A227" s="1">
        <v>123</v>
      </c>
      <c r="B227" s="1" t="s">
        <v>2</v>
      </c>
      <c r="C227" s="5" t="str">
        <f t="shared" si="6"/>
        <v>quickカードの性能をアップ[8%]</v>
      </c>
      <c r="D227">
        <f t="shared" si="7"/>
        <v>2</v>
      </c>
    </row>
    <row r="228" spans="1:4" x14ac:dyDescent="0.3">
      <c r="A228" s="1">
        <v>124</v>
      </c>
      <c r="B228" s="1" t="s">
        <v>30</v>
      </c>
      <c r="C228" s="5" t="str">
        <f t="shared" si="6"/>
        <v>スター発生率をアップ[11%]</v>
      </c>
      <c r="D228">
        <f t="shared" si="7"/>
        <v>6</v>
      </c>
    </row>
    <row r="229" spans="1:4" x14ac:dyDescent="0.3">
      <c r="A229" s="1">
        <v>124</v>
      </c>
      <c r="B229" s="1" t="s">
        <v>13</v>
      </c>
      <c r="C229" s="5" t="str">
        <f t="shared" si="6"/>
        <v>クリティカル威力をアップ[10%]</v>
      </c>
      <c r="D229">
        <f t="shared" si="7"/>
        <v>3</v>
      </c>
    </row>
    <row r="230" spans="1:4" x14ac:dyDescent="0.3">
      <c r="A230" s="1">
        <v>125</v>
      </c>
      <c r="B230" s="1" t="s">
        <v>4</v>
      </c>
      <c r="C230" s="5" t="str">
        <f t="shared" si="6"/>
        <v>弱体耐性をアップ[15%]</v>
      </c>
      <c r="D230">
        <f t="shared" si="7"/>
        <v>1</v>
      </c>
    </row>
    <row r="231" spans="1:4" x14ac:dyDescent="0.3">
      <c r="A231" s="1">
        <v>125</v>
      </c>
      <c r="B231" s="1" t="s">
        <v>10</v>
      </c>
      <c r="C231" s="5" t="str">
        <f t="shared" si="6"/>
        <v>クリティカル威力をアップ[8%]</v>
      </c>
      <c r="D231">
        <f t="shared" si="7"/>
        <v>3</v>
      </c>
    </row>
    <row r="232" spans="1:4" x14ac:dyDescent="0.3">
      <c r="A232" s="1">
        <v>126</v>
      </c>
      <c r="B232" s="1" t="s">
        <v>3</v>
      </c>
      <c r="C232" s="5" t="str">
        <f t="shared" si="6"/>
        <v>弱体耐性をアップ[17.5%]</v>
      </c>
      <c r="D232">
        <f t="shared" si="7"/>
        <v>1</v>
      </c>
    </row>
    <row r="233" spans="1:4" x14ac:dyDescent="0.3">
      <c r="A233" s="1">
        <v>126</v>
      </c>
      <c r="B233" s="1" t="s">
        <v>6</v>
      </c>
      <c r="C233" s="5" t="str">
        <f t="shared" si="6"/>
        <v>quickカードの性能をアップ[10%]</v>
      </c>
      <c r="D233">
        <f t="shared" si="7"/>
        <v>2</v>
      </c>
    </row>
    <row r="234" spans="1:4" x14ac:dyDescent="0.3">
      <c r="A234" s="1">
        <v>127</v>
      </c>
      <c r="B234" s="1" t="s">
        <v>22</v>
      </c>
      <c r="C234" s="5" t="str">
        <f t="shared" si="6"/>
        <v>Artsカードの性能をアップ[10%]</v>
      </c>
      <c r="D234">
        <f t="shared" si="7"/>
        <v>4</v>
      </c>
    </row>
    <row r="235" spans="1:4" x14ac:dyDescent="0.3">
      <c r="A235" s="1">
        <v>127</v>
      </c>
      <c r="B235" s="1" t="s">
        <v>23</v>
      </c>
      <c r="C235" s="5" t="str">
        <f t="shared" si="6"/>
        <v>弱体付与成功率をアップ[10%]</v>
      </c>
      <c r="D235">
        <f t="shared" si="7"/>
        <v>5</v>
      </c>
    </row>
    <row r="236" spans="1:4" x14ac:dyDescent="0.3">
      <c r="A236" s="1">
        <v>128</v>
      </c>
      <c r="B236" s="1" t="s">
        <v>6</v>
      </c>
      <c r="C236" s="5" t="str">
        <f t="shared" si="6"/>
        <v>quickカードの性能をアップ[10%]</v>
      </c>
      <c r="D236">
        <f t="shared" si="7"/>
        <v>2</v>
      </c>
    </row>
    <row r="237" spans="1:4" x14ac:dyDescent="0.3">
      <c r="A237" s="1">
        <v>128</v>
      </c>
      <c r="B237" s="1" t="s">
        <v>22</v>
      </c>
      <c r="C237" s="5" t="str">
        <f t="shared" si="6"/>
        <v>Artsカードの性能をアップ[10%]</v>
      </c>
      <c r="D237">
        <f t="shared" si="7"/>
        <v>4</v>
      </c>
    </row>
    <row r="238" spans="1:4" x14ac:dyDescent="0.3">
      <c r="A238" s="1">
        <v>128</v>
      </c>
      <c r="B238" s="1" t="s">
        <v>60</v>
      </c>
      <c r="C238" s="5" t="str">
        <f t="shared" si="6"/>
        <v>与ダメージプラス状態を付与[230]</v>
      </c>
      <c r="D238">
        <f t="shared" si="7"/>
        <v>13</v>
      </c>
    </row>
    <row r="239" spans="1:4" x14ac:dyDescent="0.3">
      <c r="A239" s="1">
        <v>129</v>
      </c>
      <c r="B239" s="1" t="s">
        <v>0</v>
      </c>
      <c r="C239" s="5" t="str">
        <f t="shared" si="6"/>
        <v>弱体耐性をアップ[20%]</v>
      </c>
      <c r="D239">
        <f t="shared" si="7"/>
        <v>1</v>
      </c>
    </row>
    <row r="240" spans="1:4" x14ac:dyDescent="0.3">
      <c r="A240" s="1">
        <v>129</v>
      </c>
      <c r="B240" s="1" t="s">
        <v>13</v>
      </c>
      <c r="C240" s="5" t="str">
        <f t="shared" si="6"/>
        <v>クリティカル威力をアップ[10%]</v>
      </c>
      <c r="D240">
        <f t="shared" si="7"/>
        <v>3</v>
      </c>
    </row>
    <row r="241" spans="1:4" x14ac:dyDescent="0.3">
      <c r="A241" s="1">
        <v>129</v>
      </c>
      <c r="B241" s="1" t="s">
        <v>22</v>
      </c>
      <c r="C241" s="5" t="str">
        <f t="shared" si="6"/>
        <v>Artsカードの性能をアップ[10%]</v>
      </c>
      <c r="D241">
        <f t="shared" si="7"/>
        <v>4</v>
      </c>
    </row>
    <row r="242" spans="1:4" x14ac:dyDescent="0.3">
      <c r="A242" s="1">
        <v>130</v>
      </c>
      <c r="B242" s="1" t="s">
        <v>22</v>
      </c>
      <c r="C242" s="5" t="str">
        <f t="shared" si="6"/>
        <v>Artsカードの性能をアップ[10%]</v>
      </c>
      <c r="D242">
        <f t="shared" si="7"/>
        <v>4</v>
      </c>
    </row>
    <row r="243" spans="1:4" x14ac:dyDescent="0.3">
      <c r="A243" s="1">
        <v>130</v>
      </c>
      <c r="B243" s="1" t="s">
        <v>61</v>
      </c>
      <c r="C243" s="5" t="str">
        <f t="shared" si="6"/>
        <v>弱体付与成功率をアップ[4%]</v>
      </c>
      <c r="D243">
        <f t="shared" si="7"/>
        <v>5</v>
      </c>
    </row>
    <row r="244" spans="1:4" x14ac:dyDescent="0.3">
      <c r="A244" s="1">
        <v>131</v>
      </c>
      <c r="B244" s="1" t="s">
        <v>9</v>
      </c>
      <c r="C244" s="5" t="str">
        <f t="shared" si="6"/>
        <v>弱体耐性をアップ[12.5%]</v>
      </c>
      <c r="D244">
        <f t="shared" si="7"/>
        <v>1</v>
      </c>
    </row>
    <row r="245" spans="1:4" x14ac:dyDescent="0.3">
      <c r="A245" s="1">
        <v>131</v>
      </c>
      <c r="B245" s="1" t="s">
        <v>13</v>
      </c>
      <c r="C245" s="5" t="str">
        <f t="shared" si="6"/>
        <v>クリティカル威力をアップ[10%]</v>
      </c>
      <c r="D245">
        <f t="shared" si="7"/>
        <v>3</v>
      </c>
    </row>
    <row r="246" spans="1:4" x14ac:dyDescent="0.3">
      <c r="A246" s="1">
        <v>132</v>
      </c>
      <c r="B246" s="1" t="s">
        <v>3</v>
      </c>
      <c r="C246" s="5" t="str">
        <f t="shared" si="6"/>
        <v>弱体耐性をアップ[17.5%]</v>
      </c>
      <c r="D246">
        <f t="shared" si="7"/>
        <v>1</v>
      </c>
    </row>
    <row r="247" spans="1:4" x14ac:dyDescent="0.3">
      <c r="A247" s="1">
        <v>132</v>
      </c>
      <c r="B247" s="1" t="s">
        <v>62</v>
      </c>
      <c r="C247" s="5" t="str">
        <f t="shared" si="6"/>
        <v>Artsカード性能＆スター発生率をアップ[5%&amp;5%&amp;5%]</v>
      </c>
      <c r="D247">
        <f t="shared" si="7"/>
        <v>15</v>
      </c>
    </row>
    <row r="248" spans="1:4" x14ac:dyDescent="0.3">
      <c r="A248" s="1">
        <v>133</v>
      </c>
      <c r="B248" s="1" t="s">
        <v>63</v>
      </c>
      <c r="C248" s="5" t="str">
        <f t="shared" si="6"/>
        <v>スター発生率をアップ[2%]</v>
      </c>
      <c r="D248">
        <f t="shared" si="7"/>
        <v>6</v>
      </c>
    </row>
    <row r="249" spans="1:4" x14ac:dyDescent="0.3">
      <c r="A249" s="1">
        <v>134</v>
      </c>
      <c r="B249" s="1" t="s">
        <v>8</v>
      </c>
      <c r="C249" s="5" t="str">
        <f t="shared" si="6"/>
        <v>Busterカードの性能をアップ[12%]</v>
      </c>
      <c r="D249">
        <f t="shared" si="7"/>
        <v>7</v>
      </c>
    </row>
    <row r="250" spans="1:4" x14ac:dyDescent="0.3">
      <c r="A250" s="1">
        <v>134</v>
      </c>
      <c r="B250" s="1" t="s">
        <v>9</v>
      </c>
      <c r="C250" s="5" t="str">
        <f t="shared" si="6"/>
        <v>弱体耐性をアップ[12.5%]</v>
      </c>
      <c r="D250">
        <f t="shared" si="7"/>
        <v>1</v>
      </c>
    </row>
    <row r="251" spans="1:4" x14ac:dyDescent="0.3">
      <c r="A251" s="1">
        <v>135</v>
      </c>
      <c r="B251" s="1" t="s">
        <v>39</v>
      </c>
      <c r="C251" s="5" t="str">
        <f t="shared" si="6"/>
        <v>弱体耐性をアップ[25%]</v>
      </c>
      <c r="D251">
        <f t="shared" si="7"/>
        <v>1</v>
      </c>
    </row>
    <row r="252" spans="1:4" x14ac:dyDescent="0.3">
      <c r="A252" s="1">
        <v>136</v>
      </c>
      <c r="B252" s="1" t="s">
        <v>3</v>
      </c>
      <c r="C252" s="5" t="str">
        <f t="shared" si="6"/>
        <v>弱体耐性をアップ[17.5%]</v>
      </c>
      <c r="D252">
        <f t="shared" si="7"/>
        <v>1</v>
      </c>
    </row>
    <row r="253" spans="1:4" x14ac:dyDescent="0.3">
      <c r="A253" s="1">
        <v>136</v>
      </c>
      <c r="B253" s="1" t="s">
        <v>64</v>
      </c>
      <c r="C253" s="5" t="str">
        <f t="shared" si="6"/>
        <v>毎ターンNP獲得状態を付与[3]</v>
      </c>
      <c r="D253">
        <f t="shared" si="7"/>
        <v>16</v>
      </c>
    </row>
    <row r="254" spans="1:4" x14ac:dyDescent="0.3">
      <c r="A254" s="1">
        <v>137</v>
      </c>
      <c r="B254" s="1" t="s">
        <v>4</v>
      </c>
      <c r="C254" s="5" t="str">
        <f t="shared" si="6"/>
        <v>弱体耐性をアップ[15%]</v>
      </c>
      <c r="D254">
        <f t="shared" si="7"/>
        <v>1</v>
      </c>
    </row>
    <row r="255" spans="1:4" x14ac:dyDescent="0.3">
      <c r="A255" s="1">
        <v>137</v>
      </c>
      <c r="B255" s="1" t="s">
        <v>10</v>
      </c>
      <c r="C255" s="5" t="str">
        <f t="shared" si="6"/>
        <v>クリティカル威力をアップ[8%]</v>
      </c>
      <c r="D255">
        <f t="shared" si="7"/>
        <v>3</v>
      </c>
    </row>
    <row r="256" spans="1:4" x14ac:dyDescent="0.3">
      <c r="A256" s="1">
        <v>138</v>
      </c>
      <c r="B256" s="1" t="s">
        <v>0</v>
      </c>
      <c r="C256" s="5" t="str">
        <f t="shared" si="6"/>
        <v>弱体耐性をアップ[20%]</v>
      </c>
      <c r="D256">
        <f t="shared" si="7"/>
        <v>1</v>
      </c>
    </row>
    <row r="257" spans="1:4" x14ac:dyDescent="0.3">
      <c r="A257" s="1">
        <v>138</v>
      </c>
      <c r="B257" s="1" t="s">
        <v>26</v>
      </c>
      <c r="C257" s="5" t="str">
        <f t="shared" si="6"/>
        <v>Artsカードの性能をアップ[6%]</v>
      </c>
      <c r="D257">
        <f t="shared" si="7"/>
        <v>4</v>
      </c>
    </row>
    <row r="258" spans="1:4" x14ac:dyDescent="0.3">
      <c r="A258" s="1">
        <v>138</v>
      </c>
      <c r="B258" s="1" t="s">
        <v>65</v>
      </c>
      <c r="C258" s="5" t="str">
        <f t="shared" si="6"/>
        <v>効果なし[-]</v>
      </c>
      <c r="D258">
        <f t="shared" si="7"/>
        <v>17</v>
      </c>
    </row>
    <row r="259" spans="1:4" x14ac:dyDescent="0.3">
      <c r="A259" s="1">
        <v>139</v>
      </c>
      <c r="B259" s="1" t="s">
        <v>31</v>
      </c>
      <c r="C259" s="5" t="str">
        <f t="shared" ref="C259:C322" si="8">CONCATENATE(VLOOKUP(LEFT(B259,FIND("/",B259)-1),$I$7:$K$38,3,FALSE),"[",INDEX($I$6:$X$38,MATCH(LEFT(B259,FIND("/",B259)-1),$I$6:$I$38,0),MATCH(RIGHT(B259,LEN(B259)-(FIND("/",B259))),$I$6:$X$6,0)),"]")</f>
        <v>スター発生率をアップ[8%]</v>
      </c>
      <c r="D259">
        <f t="shared" si="7"/>
        <v>6</v>
      </c>
    </row>
    <row r="260" spans="1:4" x14ac:dyDescent="0.3">
      <c r="A260" s="1">
        <v>139</v>
      </c>
      <c r="B260" s="1" t="s">
        <v>5</v>
      </c>
      <c r="C260" s="5" t="str">
        <f t="shared" si="8"/>
        <v>与ダメージプラス状態を付与[125]</v>
      </c>
      <c r="D260">
        <f t="shared" ref="D260:D323" si="9">VLOOKUP(LEFT(B260,FIND("/",B260)-1),$I$7:$J$38,2,FALSE)</f>
        <v>13</v>
      </c>
    </row>
    <row r="261" spans="1:4" x14ac:dyDescent="0.3">
      <c r="A261" s="1">
        <v>140</v>
      </c>
      <c r="B261" s="1" t="s">
        <v>4</v>
      </c>
      <c r="C261" s="5" t="str">
        <f t="shared" si="8"/>
        <v>弱体耐性をアップ[15%]</v>
      </c>
      <c r="D261">
        <f t="shared" si="9"/>
        <v>1</v>
      </c>
    </row>
    <row r="262" spans="1:4" x14ac:dyDescent="0.3">
      <c r="A262" s="1">
        <v>141</v>
      </c>
      <c r="B262" s="1" t="s">
        <v>66</v>
      </c>
      <c r="C262" s="5" t="str">
        <f t="shared" si="8"/>
        <v>弱体耐性をアップ[]</v>
      </c>
      <c r="D262">
        <f t="shared" si="9"/>
        <v>1</v>
      </c>
    </row>
    <row r="263" spans="1:4" x14ac:dyDescent="0.3">
      <c r="A263" s="1">
        <v>142</v>
      </c>
      <c r="B263" s="1" t="s">
        <v>0</v>
      </c>
      <c r="C263" s="5" t="str">
        <f t="shared" si="8"/>
        <v>弱体耐性をアップ[20%]</v>
      </c>
      <c r="D263">
        <f t="shared" si="9"/>
        <v>1</v>
      </c>
    </row>
    <row r="264" spans="1:4" x14ac:dyDescent="0.3">
      <c r="A264" s="1">
        <v>142</v>
      </c>
      <c r="B264" s="1" t="s">
        <v>13</v>
      </c>
      <c r="C264" s="5" t="str">
        <f t="shared" si="8"/>
        <v>クリティカル威力をアップ[10%]</v>
      </c>
      <c r="D264">
        <f t="shared" si="9"/>
        <v>3</v>
      </c>
    </row>
    <row r="265" spans="1:4" x14ac:dyDescent="0.3">
      <c r="A265" s="1">
        <v>142</v>
      </c>
      <c r="B265" s="1" t="s">
        <v>67</v>
      </c>
      <c r="C265" s="5" t="str">
        <f t="shared" si="8"/>
        <v>与ダメージプラス状態を付与＆弱体耐性アップ[225&amp;22.5%]</v>
      </c>
      <c r="D265">
        <f t="shared" si="9"/>
        <v>13</v>
      </c>
    </row>
    <row r="266" spans="1:4" x14ac:dyDescent="0.3">
      <c r="A266" s="1">
        <v>143</v>
      </c>
      <c r="B266" s="1" t="s">
        <v>0</v>
      </c>
      <c r="C266" s="5" t="str">
        <f t="shared" si="8"/>
        <v>弱体耐性をアップ[20%]</v>
      </c>
      <c r="D266">
        <f t="shared" si="9"/>
        <v>1</v>
      </c>
    </row>
    <row r="267" spans="1:4" x14ac:dyDescent="0.3">
      <c r="A267" s="1">
        <v>144</v>
      </c>
      <c r="B267" s="1" t="s">
        <v>0</v>
      </c>
      <c r="C267" s="5" t="str">
        <f t="shared" si="8"/>
        <v>弱体耐性をアップ[20%]</v>
      </c>
      <c r="D267">
        <f t="shared" si="9"/>
        <v>1</v>
      </c>
    </row>
    <row r="268" spans="1:4" x14ac:dyDescent="0.3">
      <c r="A268" s="1">
        <v>144</v>
      </c>
      <c r="B268" s="1" t="s">
        <v>45</v>
      </c>
      <c r="C268" s="5" t="str">
        <f t="shared" si="8"/>
        <v>quickカードの性能をアップ[12%]</v>
      </c>
      <c r="D268">
        <f t="shared" si="9"/>
        <v>2</v>
      </c>
    </row>
    <row r="269" spans="1:4" x14ac:dyDescent="0.3">
      <c r="A269" s="1">
        <v>144</v>
      </c>
      <c r="B269" s="1" t="s">
        <v>14</v>
      </c>
      <c r="C269" s="5" t="str">
        <f t="shared" si="8"/>
        <v>与ダメージプラス状態を付与＆弱体耐性アップ[300&amp;30%]</v>
      </c>
      <c r="D269">
        <f t="shared" si="9"/>
        <v>13</v>
      </c>
    </row>
    <row r="270" spans="1:4" x14ac:dyDescent="0.3">
      <c r="A270" s="1">
        <v>145</v>
      </c>
      <c r="B270" s="1" t="s">
        <v>42</v>
      </c>
      <c r="C270" s="5" t="str">
        <f t="shared" si="8"/>
        <v>弱体付与成功率をアップ[10%]</v>
      </c>
      <c r="D270">
        <f t="shared" si="9"/>
        <v>5</v>
      </c>
    </row>
    <row r="271" spans="1:4" x14ac:dyDescent="0.3">
      <c r="A271" s="1">
        <v>145</v>
      </c>
      <c r="B271" s="1" t="s">
        <v>22</v>
      </c>
      <c r="C271" s="5" t="str">
        <f t="shared" si="8"/>
        <v>Artsカードの性能をアップ[10%]</v>
      </c>
      <c r="D271">
        <f t="shared" si="9"/>
        <v>4</v>
      </c>
    </row>
    <row r="272" spans="1:4" x14ac:dyDescent="0.3">
      <c r="A272" s="1">
        <v>145</v>
      </c>
      <c r="B272" s="1" t="s">
        <v>7</v>
      </c>
      <c r="C272" s="5" t="str">
        <f t="shared" si="8"/>
        <v>与ダメージプラス状態を付与[175]</v>
      </c>
      <c r="D272">
        <f t="shared" si="9"/>
        <v>13</v>
      </c>
    </row>
    <row r="273" spans="1:4" x14ac:dyDescent="0.3">
      <c r="A273" s="1">
        <v>146</v>
      </c>
      <c r="B273" s="1" t="s">
        <v>3</v>
      </c>
      <c r="C273" s="5" t="str">
        <f t="shared" si="8"/>
        <v>弱体耐性をアップ[17.5%]</v>
      </c>
      <c r="D273">
        <f t="shared" si="9"/>
        <v>1</v>
      </c>
    </row>
    <row r="274" spans="1:4" x14ac:dyDescent="0.3">
      <c r="A274" s="1">
        <v>146</v>
      </c>
      <c r="B274" s="1" t="s">
        <v>68</v>
      </c>
      <c r="C274" s="5" t="str">
        <f t="shared" si="8"/>
        <v>与ダメージプラス状態を付与＆弱体耐性アップ[250&amp;25%]</v>
      </c>
      <c r="D274">
        <f t="shared" si="9"/>
        <v>13</v>
      </c>
    </row>
    <row r="275" spans="1:4" x14ac:dyDescent="0.3">
      <c r="A275" s="1">
        <v>147</v>
      </c>
      <c r="B275" s="1" t="s">
        <v>53</v>
      </c>
      <c r="C275" s="5" t="str">
        <f t="shared" si="8"/>
        <v>被ダメージ時に獲得するNPをアップ＆自身を除く味方全体(控え含む)の弱体耐性をダウン[18%&amp;8%]</v>
      </c>
      <c r="D275">
        <f t="shared" si="9"/>
        <v>8</v>
      </c>
    </row>
    <row r="276" spans="1:4" x14ac:dyDescent="0.3">
      <c r="A276" s="1">
        <v>147</v>
      </c>
      <c r="B276" s="1" t="s">
        <v>69</v>
      </c>
      <c r="C276" s="5" t="str">
        <f t="shared" si="8"/>
        <v>クリティカル威力をアップ[6%]</v>
      </c>
      <c r="D276">
        <f t="shared" si="9"/>
        <v>9</v>
      </c>
    </row>
    <row r="277" spans="1:4" x14ac:dyDescent="0.3">
      <c r="A277" s="1">
        <v>147</v>
      </c>
      <c r="B277" s="1" t="s">
        <v>70</v>
      </c>
      <c r="C277" s="5" t="str">
        <f t="shared" si="8"/>
        <v>毎ターンNP獲得状態を付与[3.8]</v>
      </c>
      <c r="D277">
        <f t="shared" si="9"/>
        <v>10</v>
      </c>
    </row>
    <row r="278" spans="1:4" x14ac:dyDescent="0.3">
      <c r="A278" s="1">
        <v>148</v>
      </c>
      <c r="B278" s="1" t="s">
        <v>0</v>
      </c>
      <c r="C278" s="5" t="str">
        <f t="shared" si="8"/>
        <v>弱体耐性をアップ[20%]</v>
      </c>
      <c r="D278">
        <f t="shared" si="9"/>
        <v>1</v>
      </c>
    </row>
    <row r="279" spans="1:4" x14ac:dyDescent="0.3">
      <c r="A279" s="1">
        <v>148</v>
      </c>
      <c r="B279" s="1" t="s">
        <v>37</v>
      </c>
      <c r="C279" s="5" t="str">
        <f t="shared" si="8"/>
        <v>Busterカードの性能をアップ[2%]</v>
      </c>
      <c r="D279">
        <f t="shared" si="9"/>
        <v>7</v>
      </c>
    </row>
    <row r="280" spans="1:4" x14ac:dyDescent="0.3">
      <c r="A280" s="1">
        <v>150</v>
      </c>
      <c r="B280" s="1" t="s">
        <v>26</v>
      </c>
      <c r="C280" s="5" t="str">
        <f t="shared" si="8"/>
        <v>Artsカードの性能をアップ[6%]</v>
      </c>
      <c r="D280">
        <f t="shared" si="9"/>
        <v>4</v>
      </c>
    </row>
    <row r="281" spans="1:4" x14ac:dyDescent="0.3">
      <c r="A281" s="1">
        <v>150</v>
      </c>
      <c r="B281" s="1" t="s">
        <v>25</v>
      </c>
      <c r="C281" s="5" t="str">
        <f t="shared" si="8"/>
        <v>弱体付与成功率をアップ[6%]</v>
      </c>
      <c r="D281">
        <f t="shared" si="9"/>
        <v>5</v>
      </c>
    </row>
    <row r="282" spans="1:4" x14ac:dyDescent="0.3">
      <c r="A282" s="1">
        <v>150</v>
      </c>
      <c r="B282" s="1" t="s">
        <v>71</v>
      </c>
      <c r="C282" s="5" t="str">
        <f t="shared" si="8"/>
        <v>毎ターンNP獲得状態を付与[5]</v>
      </c>
      <c r="D282">
        <f t="shared" si="9"/>
        <v>16</v>
      </c>
    </row>
    <row r="283" spans="1:4" x14ac:dyDescent="0.3">
      <c r="A283" s="1">
        <v>153</v>
      </c>
      <c r="B283" s="1" t="s">
        <v>0</v>
      </c>
      <c r="C283" s="5" t="str">
        <f t="shared" si="8"/>
        <v>弱体耐性をアップ[20%]</v>
      </c>
      <c r="D283">
        <f t="shared" si="9"/>
        <v>1</v>
      </c>
    </row>
    <row r="284" spans="1:4" x14ac:dyDescent="0.3">
      <c r="A284" s="1">
        <v>154</v>
      </c>
      <c r="B284" s="1" t="s">
        <v>3</v>
      </c>
      <c r="C284" s="5" t="str">
        <f t="shared" si="8"/>
        <v>弱体耐性をアップ[17.5%]</v>
      </c>
      <c r="D284">
        <f t="shared" si="9"/>
        <v>1</v>
      </c>
    </row>
    <row r="285" spans="1:4" x14ac:dyDescent="0.3">
      <c r="A285" s="1">
        <v>154</v>
      </c>
      <c r="B285" s="1" t="s">
        <v>32</v>
      </c>
      <c r="C285" s="5" t="str">
        <f t="shared" si="8"/>
        <v>スター発生率をアップ[10%]</v>
      </c>
      <c r="D285">
        <f t="shared" si="9"/>
        <v>6</v>
      </c>
    </row>
    <row r="286" spans="1:4" x14ac:dyDescent="0.3">
      <c r="A286" s="1">
        <v>154</v>
      </c>
      <c r="B286" s="1" t="s">
        <v>10</v>
      </c>
      <c r="C286" s="5" t="str">
        <f t="shared" si="8"/>
        <v>クリティカル威力をアップ[8%]</v>
      </c>
      <c r="D286">
        <f t="shared" si="9"/>
        <v>3</v>
      </c>
    </row>
    <row r="287" spans="1:4" x14ac:dyDescent="0.3">
      <c r="A287" s="1">
        <v>154</v>
      </c>
      <c r="B287" s="1" t="s">
        <v>72</v>
      </c>
      <c r="C287" s="5" t="str">
        <f t="shared" si="8"/>
        <v>即死無効状態/魅了耐性を付与＆通常攻撃時に極めて低確率で即死効果が発生する状態を付与[100%&amp;5%]</v>
      </c>
      <c r="D287">
        <f t="shared" si="9"/>
        <v>18</v>
      </c>
    </row>
    <row r="288" spans="1:4" x14ac:dyDescent="0.3">
      <c r="A288" s="1">
        <v>155</v>
      </c>
      <c r="B288" s="1" t="s">
        <v>35</v>
      </c>
      <c r="C288" s="5" t="str">
        <f t="shared" si="8"/>
        <v>Busterカードの性能をアップ[6%]</v>
      </c>
      <c r="D288">
        <f t="shared" si="9"/>
        <v>7</v>
      </c>
    </row>
    <row r="289" spans="1:4" x14ac:dyDescent="0.3">
      <c r="A289" s="1">
        <v>155</v>
      </c>
      <c r="B289" s="1" t="s">
        <v>73</v>
      </c>
      <c r="C289" s="5" t="str">
        <f t="shared" si="8"/>
        <v>弱体耐性をアップ[20%]</v>
      </c>
      <c r="D289">
        <f t="shared" si="9"/>
        <v>19</v>
      </c>
    </row>
    <row r="290" spans="1:4" x14ac:dyDescent="0.3">
      <c r="A290" s="1">
        <v>156</v>
      </c>
      <c r="B290" s="1" t="s">
        <v>9</v>
      </c>
      <c r="C290" s="5" t="str">
        <f t="shared" si="8"/>
        <v>弱体耐性をアップ[12.5%]</v>
      </c>
      <c r="D290">
        <f t="shared" si="9"/>
        <v>1</v>
      </c>
    </row>
    <row r="291" spans="1:4" x14ac:dyDescent="0.3">
      <c r="A291" s="1">
        <v>156</v>
      </c>
      <c r="B291" s="1" t="s">
        <v>12</v>
      </c>
      <c r="C291" s="5" t="str">
        <f t="shared" si="8"/>
        <v>クリティカル威力をアップ[11%]</v>
      </c>
      <c r="D291">
        <f t="shared" si="9"/>
        <v>3</v>
      </c>
    </row>
    <row r="292" spans="1:4" x14ac:dyDescent="0.3">
      <c r="A292" s="1">
        <v>157</v>
      </c>
      <c r="B292" s="1" t="s">
        <v>9</v>
      </c>
      <c r="C292" s="5" t="str">
        <f t="shared" si="8"/>
        <v>弱体耐性をアップ[12.5%]</v>
      </c>
      <c r="D292">
        <f t="shared" si="9"/>
        <v>1</v>
      </c>
    </row>
    <row r="293" spans="1:4" x14ac:dyDescent="0.3">
      <c r="A293" s="1">
        <v>157</v>
      </c>
      <c r="B293" s="1" t="s">
        <v>13</v>
      </c>
      <c r="C293" s="5" t="str">
        <f t="shared" si="8"/>
        <v>クリティカル威力をアップ[10%]</v>
      </c>
      <c r="D293">
        <f t="shared" si="9"/>
        <v>3</v>
      </c>
    </row>
    <row r="294" spans="1:4" x14ac:dyDescent="0.3">
      <c r="A294" s="1">
        <v>158</v>
      </c>
      <c r="B294" s="1" t="s">
        <v>49</v>
      </c>
      <c r="C294" s="5" t="str">
        <f t="shared" si="8"/>
        <v>被ダメージ時に獲得するNPをアップ＆自身を除く味方全体(控え含む)の弱体耐性をダウン[20%&amp;10%]</v>
      </c>
      <c r="D294">
        <f t="shared" si="9"/>
        <v>8</v>
      </c>
    </row>
    <row r="295" spans="1:4" x14ac:dyDescent="0.3">
      <c r="A295" s="1">
        <v>158</v>
      </c>
      <c r="B295" s="1" t="s">
        <v>50</v>
      </c>
      <c r="C295" s="5" t="str">
        <f t="shared" si="8"/>
        <v>クリティカル威力をアップ[8%]</v>
      </c>
      <c r="D295">
        <f t="shared" si="9"/>
        <v>9</v>
      </c>
    </row>
    <row r="296" spans="1:4" x14ac:dyDescent="0.3">
      <c r="A296" s="1">
        <v>158</v>
      </c>
      <c r="B296" s="1" t="s">
        <v>74</v>
      </c>
      <c r="C296" s="5" t="str">
        <f t="shared" si="8"/>
        <v>毎ターンNP獲得状態を付与[3.5]</v>
      </c>
      <c r="D296">
        <f t="shared" si="9"/>
        <v>10</v>
      </c>
    </row>
    <row r="297" spans="1:4" x14ac:dyDescent="0.3">
      <c r="A297" s="1">
        <v>159</v>
      </c>
      <c r="B297" s="1" t="s">
        <v>48</v>
      </c>
      <c r="C297" s="5" t="str">
        <f t="shared" si="8"/>
        <v>スター発生率をアップ[6%]</v>
      </c>
      <c r="D297">
        <f t="shared" si="9"/>
        <v>6</v>
      </c>
    </row>
    <row r="298" spans="1:4" x14ac:dyDescent="0.3">
      <c r="A298" s="1">
        <v>159</v>
      </c>
      <c r="B298" s="1" t="s">
        <v>75</v>
      </c>
      <c r="C298" s="5" t="str">
        <f t="shared" si="8"/>
        <v>Qucikカード性能＆クリティカル威力をアップ[5%&amp;5%]</v>
      </c>
      <c r="D298">
        <f t="shared" si="9"/>
        <v>20</v>
      </c>
    </row>
    <row r="299" spans="1:4" x14ac:dyDescent="0.3">
      <c r="A299" s="1">
        <v>160</v>
      </c>
      <c r="B299" s="1" t="s">
        <v>0</v>
      </c>
      <c r="C299" s="5" t="str">
        <f t="shared" si="8"/>
        <v>弱体耐性をアップ[20%]</v>
      </c>
      <c r="D299">
        <f t="shared" si="9"/>
        <v>1</v>
      </c>
    </row>
    <row r="300" spans="1:4" x14ac:dyDescent="0.3">
      <c r="A300" s="1">
        <v>160</v>
      </c>
      <c r="B300" s="1" t="s">
        <v>2</v>
      </c>
      <c r="C300" s="5" t="str">
        <f t="shared" si="8"/>
        <v>quickカードの性能をアップ[8%]</v>
      </c>
      <c r="D300">
        <f t="shared" si="9"/>
        <v>2</v>
      </c>
    </row>
    <row r="301" spans="1:4" x14ac:dyDescent="0.3">
      <c r="A301" s="1">
        <v>161</v>
      </c>
      <c r="B301" s="1" t="s">
        <v>76</v>
      </c>
      <c r="C301" s="5" t="str">
        <f t="shared" si="8"/>
        <v>Busterカードの性能をアップ[5%]</v>
      </c>
      <c r="D301">
        <f t="shared" si="9"/>
        <v>7</v>
      </c>
    </row>
    <row r="302" spans="1:4" x14ac:dyDescent="0.3">
      <c r="A302" s="1">
        <v>162</v>
      </c>
      <c r="B302" s="1" t="s">
        <v>77</v>
      </c>
      <c r="C302" s="5" t="str">
        <f t="shared" si="8"/>
        <v>Busterカードの性能をアップ[3%]</v>
      </c>
      <c r="D302">
        <f t="shared" si="9"/>
        <v>7</v>
      </c>
    </row>
    <row r="303" spans="1:4" x14ac:dyDescent="0.3">
      <c r="A303" s="1">
        <v>163</v>
      </c>
      <c r="B303" s="1" t="s">
        <v>3</v>
      </c>
      <c r="C303" s="5" t="str">
        <f t="shared" si="8"/>
        <v>弱体耐性をアップ[17.5%]</v>
      </c>
      <c r="D303">
        <f t="shared" si="9"/>
        <v>1</v>
      </c>
    </row>
    <row r="304" spans="1:4" x14ac:dyDescent="0.3">
      <c r="A304" s="1">
        <v>163</v>
      </c>
      <c r="B304" s="1" t="s">
        <v>2</v>
      </c>
      <c r="C304" s="5" t="str">
        <f t="shared" si="8"/>
        <v>quickカードの性能をアップ[8%]</v>
      </c>
      <c r="D304">
        <f t="shared" si="9"/>
        <v>2</v>
      </c>
    </row>
    <row r="305" spans="1:4" x14ac:dyDescent="0.3">
      <c r="A305" s="1">
        <v>163</v>
      </c>
      <c r="B305" s="1" t="s">
        <v>13</v>
      </c>
      <c r="C305" s="5" t="str">
        <f t="shared" si="8"/>
        <v>クリティカル威力をアップ[10%]</v>
      </c>
      <c r="D305">
        <f t="shared" si="9"/>
        <v>3</v>
      </c>
    </row>
    <row r="306" spans="1:4" x14ac:dyDescent="0.3">
      <c r="A306" s="1">
        <v>163</v>
      </c>
      <c r="B306" s="1" t="s">
        <v>67</v>
      </c>
      <c r="C306" s="5" t="str">
        <f t="shared" si="8"/>
        <v>与ダメージプラス状態を付与＆弱体耐性アップ[225&amp;22.5%]</v>
      </c>
      <c r="D306">
        <f t="shared" si="9"/>
        <v>13</v>
      </c>
    </row>
    <row r="307" spans="1:4" x14ac:dyDescent="0.3">
      <c r="A307" s="1">
        <v>163</v>
      </c>
      <c r="B307" s="1" t="s">
        <v>78</v>
      </c>
      <c r="C307" s="5" t="str">
        <f t="shared" si="8"/>
        <v>効果なし[-]</v>
      </c>
      <c r="D307">
        <f t="shared" si="9"/>
        <v>17</v>
      </c>
    </row>
    <row r="308" spans="1:4" x14ac:dyDescent="0.3">
      <c r="A308" s="1">
        <v>164</v>
      </c>
      <c r="B308" s="1" t="s">
        <v>4</v>
      </c>
      <c r="C308" s="5" t="str">
        <f t="shared" si="8"/>
        <v>弱体耐性をアップ[15%]</v>
      </c>
      <c r="D308">
        <f t="shared" si="9"/>
        <v>1</v>
      </c>
    </row>
    <row r="309" spans="1:4" x14ac:dyDescent="0.3">
      <c r="A309" s="1">
        <v>164</v>
      </c>
      <c r="B309" s="1" t="s">
        <v>15</v>
      </c>
      <c r="C309" s="5" t="str">
        <f t="shared" si="8"/>
        <v>クリティカル威力をアップ[6%]</v>
      </c>
      <c r="D309">
        <f t="shared" si="9"/>
        <v>3</v>
      </c>
    </row>
    <row r="310" spans="1:4" x14ac:dyDescent="0.3">
      <c r="A310" s="1">
        <v>164</v>
      </c>
      <c r="B310" s="1" t="s">
        <v>30</v>
      </c>
      <c r="C310" s="5" t="str">
        <f t="shared" si="8"/>
        <v>スター発生率をアップ[11%]</v>
      </c>
      <c r="D310">
        <f t="shared" si="9"/>
        <v>6</v>
      </c>
    </row>
    <row r="311" spans="1:4" x14ac:dyDescent="0.3">
      <c r="A311" s="1">
        <v>164</v>
      </c>
      <c r="B311" s="1" t="s">
        <v>57</v>
      </c>
      <c r="C311" s="5" t="str">
        <f t="shared" si="8"/>
        <v>与ダメージプラス状態を付与＆弱体耐性アップ[200&amp;20%]</v>
      </c>
      <c r="D311">
        <f t="shared" si="9"/>
        <v>13</v>
      </c>
    </row>
    <row r="312" spans="1:4" x14ac:dyDescent="0.3">
      <c r="A312" s="1">
        <v>164</v>
      </c>
      <c r="B312" s="1" t="s">
        <v>78</v>
      </c>
      <c r="C312" s="5" t="str">
        <f t="shared" si="8"/>
        <v>効果なし[-]</v>
      </c>
      <c r="D312">
        <f t="shared" si="9"/>
        <v>17</v>
      </c>
    </row>
    <row r="313" spans="1:4" x14ac:dyDescent="0.3">
      <c r="A313" s="1">
        <v>165</v>
      </c>
      <c r="B313" s="1" t="s">
        <v>0</v>
      </c>
      <c r="C313" s="5" t="str">
        <f t="shared" si="8"/>
        <v>弱体耐性をアップ[20%]</v>
      </c>
      <c r="D313">
        <f t="shared" si="9"/>
        <v>1</v>
      </c>
    </row>
    <row r="314" spans="1:4" x14ac:dyDescent="0.3">
      <c r="A314" s="1">
        <v>165</v>
      </c>
      <c r="B314" s="1" t="s">
        <v>2</v>
      </c>
      <c r="C314" s="5" t="str">
        <f t="shared" si="8"/>
        <v>quickカードの性能をアップ[8%]</v>
      </c>
      <c r="D314">
        <f t="shared" si="9"/>
        <v>2</v>
      </c>
    </row>
    <row r="315" spans="1:4" x14ac:dyDescent="0.3">
      <c r="A315" s="1">
        <v>165</v>
      </c>
      <c r="B315" s="1" t="s">
        <v>34</v>
      </c>
      <c r="C315" s="5" t="str">
        <f t="shared" si="8"/>
        <v>与ダメージプラス状態を付与[200]</v>
      </c>
      <c r="D315">
        <f t="shared" si="9"/>
        <v>13</v>
      </c>
    </row>
    <row r="316" spans="1:4" x14ac:dyDescent="0.3">
      <c r="A316" s="1">
        <v>166</v>
      </c>
      <c r="B316" s="1" t="s">
        <v>3</v>
      </c>
      <c r="C316" s="5" t="str">
        <f t="shared" si="8"/>
        <v>弱体耐性をアップ[17.5%]</v>
      </c>
      <c r="D316">
        <f t="shared" si="9"/>
        <v>1</v>
      </c>
    </row>
    <row r="317" spans="1:4" x14ac:dyDescent="0.3">
      <c r="A317" s="1">
        <v>166</v>
      </c>
      <c r="B317" s="1" t="s">
        <v>23</v>
      </c>
      <c r="C317" s="5" t="str">
        <f t="shared" si="8"/>
        <v>弱体付与成功率をアップ[10%]</v>
      </c>
      <c r="D317">
        <f t="shared" si="9"/>
        <v>5</v>
      </c>
    </row>
    <row r="318" spans="1:4" x14ac:dyDescent="0.3">
      <c r="A318" s="1">
        <v>166</v>
      </c>
      <c r="B318" s="1" t="s">
        <v>22</v>
      </c>
      <c r="C318" s="5" t="str">
        <f t="shared" si="8"/>
        <v>Artsカードの性能をアップ[10%]</v>
      </c>
      <c r="D318">
        <f t="shared" si="9"/>
        <v>4</v>
      </c>
    </row>
    <row r="319" spans="1:4" x14ac:dyDescent="0.3">
      <c r="A319" s="1">
        <v>167</v>
      </c>
      <c r="B319" s="1" t="s">
        <v>79</v>
      </c>
      <c r="C319" s="5" t="str">
        <f t="shared" si="8"/>
        <v>クリティカル威力をアップ[8%]</v>
      </c>
      <c r="D319">
        <f t="shared" si="9"/>
        <v>20</v>
      </c>
    </row>
    <row r="320" spans="1:4" x14ac:dyDescent="0.3">
      <c r="A320" s="1">
        <v>167</v>
      </c>
      <c r="B320" s="1" t="s">
        <v>80</v>
      </c>
      <c r="C320" s="5" t="str">
        <f t="shared" si="8"/>
        <v>クリティカル威力をアップ＆即死耐性をアップ＆精神異常耐性をアップ[2%&amp;2%&amp;2%]</v>
      </c>
      <c r="D320">
        <f t="shared" si="9"/>
        <v>3</v>
      </c>
    </row>
    <row r="321" spans="1:4" x14ac:dyDescent="0.3">
      <c r="A321" s="1">
        <v>167</v>
      </c>
      <c r="B321" s="1" t="s">
        <v>81</v>
      </c>
      <c r="C321" s="5" t="str">
        <f t="shared" si="8"/>
        <v>人型の敵からの攻撃に対する防御力をアップ[16%]</v>
      </c>
      <c r="D321">
        <f t="shared" si="9"/>
        <v>21</v>
      </c>
    </row>
    <row r="322" spans="1:4" x14ac:dyDescent="0.3">
      <c r="A322" s="1">
        <v>167</v>
      </c>
      <c r="B322" s="1" t="s">
        <v>82</v>
      </c>
      <c r="C322" s="5" t="str">
        <f t="shared" si="8"/>
        <v>ルーラークラスへの特攻状態を付与[150%]</v>
      </c>
      <c r="D322">
        <f t="shared" si="9"/>
        <v>13</v>
      </c>
    </row>
    <row r="323" spans="1:4" x14ac:dyDescent="0.3">
      <c r="A323" s="1">
        <v>169</v>
      </c>
      <c r="B323" s="1" t="s">
        <v>83</v>
      </c>
      <c r="C323" s="5" t="str">
        <f t="shared" ref="C323:C386" si="10">CONCATENATE(VLOOKUP(LEFT(B323,FIND("/",B323)-1),$I$7:$K$38,3,FALSE),"[",INDEX($I$6:$X$38,MATCH(LEFT(B323,FIND("/",B323)-1),$I$6:$I$38,0),MATCH(RIGHT(B323,LEN(B323)-(FIND("/",B323))),$I$6:$X$6,0)),"]")</f>
        <v>Artsカードの性能をアップ[11.5%]</v>
      </c>
      <c r="D323">
        <f t="shared" si="9"/>
        <v>4</v>
      </c>
    </row>
    <row r="324" spans="1:4" x14ac:dyDescent="0.3">
      <c r="A324" s="1">
        <v>170</v>
      </c>
      <c r="B324" s="1" t="s">
        <v>29</v>
      </c>
      <c r="C324" s="5" t="str">
        <f t="shared" si="10"/>
        <v>スター発生率をアップ[4%]</v>
      </c>
      <c r="D324">
        <f t="shared" ref="D324:D387" si="11">VLOOKUP(LEFT(B324,FIND("/",B324)-1),$I$7:$J$38,2,FALSE)</f>
        <v>6</v>
      </c>
    </row>
    <row r="325" spans="1:4" x14ac:dyDescent="0.3">
      <c r="A325" s="1">
        <v>171</v>
      </c>
      <c r="B325" s="1" t="s">
        <v>8</v>
      </c>
      <c r="C325" s="5" t="str">
        <f t="shared" si="10"/>
        <v>Busterカードの性能をアップ[12%]</v>
      </c>
      <c r="D325">
        <f t="shared" si="11"/>
        <v>7</v>
      </c>
    </row>
    <row r="326" spans="1:4" x14ac:dyDescent="0.3">
      <c r="A326" s="1">
        <v>171</v>
      </c>
      <c r="B326" s="1" t="s">
        <v>7</v>
      </c>
      <c r="C326" s="5" t="str">
        <f t="shared" si="10"/>
        <v>与ダメージプラス状態を付与[175]</v>
      </c>
      <c r="D326">
        <f t="shared" si="11"/>
        <v>13</v>
      </c>
    </row>
    <row r="327" spans="1:4" x14ac:dyDescent="0.3">
      <c r="A327" s="1">
        <v>172</v>
      </c>
      <c r="B327" s="1" t="s">
        <v>9</v>
      </c>
      <c r="C327" s="5" t="str">
        <f t="shared" si="10"/>
        <v>弱体耐性をアップ[12.5%]</v>
      </c>
      <c r="D327">
        <f t="shared" si="11"/>
        <v>1</v>
      </c>
    </row>
    <row r="328" spans="1:4" x14ac:dyDescent="0.3">
      <c r="A328" s="1">
        <v>172</v>
      </c>
      <c r="B328" s="1" t="s">
        <v>2</v>
      </c>
      <c r="C328" s="5" t="str">
        <f t="shared" si="10"/>
        <v>quickカードの性能をアップ[8%]</v>
      </c>
      <c r="D328">
        <f t="shared" si="11"/>
        <v>2</v>
      </c>
    </row>
    <row r="329" spans="1:4" x14ac:dyDescent="0.3">
      <c r="A329" s="1">
        <v>173</v>
      </c>
      <c r="B329" s="1" t="s">
        <v>84</v>
      </c>
      <c r="C329" s="5" t="str">
        <f t="shared" si="10"/>
        <v>Artsカードの性能をアップ[12%]</v>
      </c>
      <c r="D329">
        <f t="shared" si="11"/>
        <v>4</v>
      </c>
    </row>
    <row r="330" spans="1:4" x14ac:dyDescent="0.3">
      <c r="A330" s="1">
        <v>174</v>
      </c>
      <c r="B330" s="1" t="s">
        <v>43</v>
      </c>
      <c r="C330" s="5" t="str">
        <f t="shared" si="10"/>
        <v>Busterカードの性能をアップ[4%]</v>
      </c>
      <c r="D330">
        <f t="shared" si="11"/>
        <v>7</v>
      </c>
    </row>
    <row r="331" spans="1:4" x14ac:dyDescent="0.3">
      <c r="A331" s="1">
        <v>175</v>
      </c>
      <c r="B331" s="1" t="s">
        <v>2</v>
      </c>
      <c r="C331" s="5" t="str">
        <f t="shared" si="10"/>
        <v>quickカードの性能をアップ[8%]</v>
      </c>
      <c r="D331">
        <f t="shared" si="11"/>
        <v>2</v>
      </c>
    </row>
    <row r="332" spans="1:4" x14ac:dyDescent="0.3">
      <c r="A332" s="1">
        <v>175</v>
      </c>
      <c r="B332" s="1" t="s">
        <v>58</v>
      </c>
      <c r="C332" s="5" t="str">
        <f t="shared" si="10"/>
        <v>Artsカードの性能をアップ[11%]</v>
      </c>
      <c r="D332">
        <f t="shared" si="11"/>
        <v>4</v>
      </c>
    </row>
    <row r="333" spans="1:4" x14ac:dyDescent="0.3">
      <c r="A333" s="1">
        <v>175</v>
      </c>
      <c r="B333" s="1" t="s">
        <v>85</v>
      </c>
      <c r="C333" s="5" t="str">
        <f t="shared" si="10"/>
        <v>自身のHP回復量をアップ[10%]</v>
      </c>
      <c r="D333">
        <f t="shared" si="11"/>
        <v>5</v>
      </c>
    </row>
    <row r="334" spans="1:4" x14ac:dyDescent="0.3">
      <c r="A334" s="1">
        <v>176</v>
      </c>
      <c r="B334" s="1" t="s">
        <v>11</v>
      </c>
      <c r="C334" s="5" t="str">
        <f t="shared" si="10"/>
        <v>弱体耐性をアップ[10%]</v>
      </c>
      <c r="D334">
        <f t="shared" si="11"/>
        <v>1</v>
      </c>
    </row>
    <row r="335" spans="1:4" x14ac:dyDescent="0.3">
      <c r="A335" s="1">
        <v>176</v>
      </c>
      <c r="B335" s="1" t="s">
        <v>45</v>
      </c>
      <c r="C335" s="5" t="str">
        <f t="shared" si="10"/>
        <v>quickカードの性能をアップ[12%]</v>
      </c>
      <c r="D335">
        <f t="shared" si="11"/>
        <v>2</v>
      </c>
    </row>
    <row r="336" spans="1:4" x14ac:dyDescent="0.3">
      <c r="A336" s="1">
        <v>176</v>
      </c>
      <c r="B336" s="1" t="s">
        <v>37</v>
      </c>
      <c r="C336" s="5" t="str">
        <f t="shared" si="10"/>
        <v>Busterカードの性能をアップ[2%]</v>
      </c>
      <c r="D336">
        <f t="shared" si="11"/>
        <v>7</v>
      </c>
    </row>
    <row r="337" spans="1:4" x14ac:dyDescent="0.3">
      <c r="A337" s="1">
        <v>177</v>
      </c>
      <c r="B337" s="1" t="s">
        <v>32</v>
      </c>
      <c r="C337" s="5" t="str">
        <f t="shared" si="10"/>
        <v>スター発生率をアップ[10%]</v>
      </c>
      <c r="D337">
        <f t="shared" si="11"/>
        <v>6</v>
      </c>
    </row>
    <row r="338" spans="1:4" x14ac:dyDescent="0.3">
      <c r="A338" s="1">
        <v>177</v>
      </c>
      <c r="B338" s="1" t="s">
        <v>86</v>
      </c>
      <c r="C338" s="5" t="str">
        <f t="shared" si="10"/>
        <v>与ダメージプラス状態を付与[185]</v>
      </c>
      <c r="D338">
        <f t="shared" si="11"/>
        <v>13</v>
      </c>
    </row>
    <row r="339" spans="1:4" x14ac:dyDescent="0.3">
      <c r="A339" s="1">
        <v>178</v>
      </c>
      <c r="B339" s="1" t="s">
        <v>35</v>
      </c>
      <c r="C339" s="5" t="str">
        <f t="shared" si="10"/>
        <v>Busterカードの性能をアップ[6%]</v>
      </c>
      <c r="D339">
        <f t="shared" si="11"/>
        <v>7</v>
      </c>
    </row>
    <row r="340" spans="1:4" x14ac:dyDescent="0.3">
      <c r="A340" s="1">
        <v>179</v>
      </c>
      <c r="B340" s="1" t="s">
        <v>3</v>
      </c>
      <c r="C340" s="5" t="str">
        <f t="shared" si="10"/>
        <v>弱体耐性をアップ[17.5%]</v>
      </c>
      <c r="D340">
        <f t="shared" si="11"/>
        <v>1</v>
      </c>
    </row>
    <row r="341" spans="1:4" x14ac:dyDescent="0.3">
      <c r="A341" s="1">
        <v>179</v>
      </c>
      <c r="B341" s="1" t="s">
        <v>2</v>
      </c>
      <c r="C341" s="5" t="str">
        <f t="shared" si="10"/>
        <v>quickカードの性能をアップ[8%]</v>
      </c>
      <c r="D341">
        <f t="shared" si="11"/>
        <v>2</v>
      </c>
    </row>
    <row r="342" spans="1:4" x14ac:dyDescent="0.3">
      <c r="A342" s="1">
        <v>179</v>
      </c>
      <c r="B342" s="1" t="s">
        <v>87</v>
      </c>
      <c r="C342" s="5" t="str">
        <f t="shared" si="10"/>
        <v>クリティカル威力をアップ[12%]</v>
      </c>
      <c r="D342">
        <f t="shared" si="11"/>
        <v>3</v>
      </c>
    </row>
    <row r="343" spans="1:4" x14ac:dyDescent="0.3">
      <c r="A343" s="1">
        <v>180</v>
      </c>
      <c r="B343" s="1" t="s">
        <v>4</v>
      </c>
      <c r="C343" s="5" t="str">
        <f t="shared" si="10"/>
        <v>弱体耐性をアップ[15%]</v>
      </c>
      <c r="D343">
        <f t="shared" si="11"/>
        <v>1</v>
      </c>
    </row>
    <row r="344" spans="1:4" x14ac:dyDescent="0.3">
      <c r="A344" s="1">
        <v>180</v>
      </c>
      <c r="B344" s="1" t="s">
        <v>15</v>
      </c>
      <c r="C344" s="5" t="str">
        <f t="shared" si="10"/>
        <v>クリティカル威力をアップ[6%]</v>
      </c>
      <c r="D344">
        <f t="shared" si="11"/>
        <v>3</v>
      </c>
    </row>
    <row r="345" spans="1:4" x14ac:dyDescent="0.3">
      <c r="A345" s="1">
        <v>181</v>
      </c>
      <c r="B345" s="1" t="s">
        <v>4</v>
      </c>
      <c r="C345" s="5" t="str">
        <f t="shared" si="10"/>
        <v>弱体耐性をアップ[15%]</v>
      </c>
      <c r="D345">
        <f t="shared" si="11"/>
        <v>1</v>
      </c>
    </row>
    <row r="346" spans="1:4" x14ac:dyDescent="0.3">
      <c r="A346" s="1">
        <v>181</v>
      </c>
      <c r="B346" s="1" t="s">
        <v>18</v>
      </c>
      <c r="C346" s="5" t="str">
        <f t="shared" si="10"/>
        <v>quickカードの性能をアップ[11%]</v>
      </c>
      <c r="D346">
        <f t="shared" si="11"/>
        <v>2</v>
      </c>
    </row>
    <row r="347" spans="1:4" x14ac:dyDescent="0.3">
      <c r="A347" s="1">
        <v>181</v>
      </c>
      <c r="B347" s="1" t="s">
        <v>35</v>
      </c>
      <c r="C347" s="5" t="str">
        <f t="shared" si="10"/>
        <v>Busterカードの性能をアップ[6%]</v>
      </c>
      <c r="D347">
        <f t="shared" si="11"/>
        <v>7</v>
      </c>
    </row>
    <row r="348" spans="1:4" x14ac:dyDescent="0.3">
      <c r="A348" s="1">
        <v>181</v>
      </c>
      <c r="B348" s="1" t="s">
        <v>21</v>
      </c>
      <c r="C348" s="5" t="str">
        <f t="shared" si="10"/>
        <v>与ダメージプラス状態を付与[150]</v>
      </c>
      <c r="D348">
        <f t="shared" si="11"/>
        <v>13</v>
      </c>
    </row>
    <row r="349" spans="1:4" x14ac:dyDescent="0.3">
      <c r="A349" s="1">
        <v>182</v>
      </c>
      <c r="B349" s="1" t="s">
        <v>45</v>
      </c>
      <c r="C349" s="5" t="str">
        <f t="shared" si="10"/>
        <v>quickカードの性能をアップ[12%]</v>
      </c>
      <c r="D349">
        <f t="shared" si="11"/>
        <v>2</v>
      </c>
    </row>
    <row r="350" spans="1:4" x14ac:dyDescent="0.3">
      <c r="A350" s="1">
        <v>182</v>
      </c>
      <c r="B350" s="1" t="s">
        <v>13</v>
      </c>
      <c r="C350" s="5" t="str">
        <f t="shared" si="10"/>
        <v>クリティカル威力をアップ[10%]</v>
      </c>
      <c r="D350">
        <f t="shared" si="11"/>
        <v>3</v>
      </c>
    </row>
    <row r="351" spans="1:4" x14ac:dyDescent="0.3">
      <c r="A351" s="1">
        <v>182</v>
      </c>
      <c r="B351" s="1" t="s">
        <v>67</v>
      </c>
      <c r="C351" s="5" t="str">
        <f t="shared" si="10"/>
        <v>与ダメージプラス状態を付与＆弱体耐性アップ[225&amp;22.5%]</v>
      </c>
      <c r="D351">
        <f t="shared" si="11"/>
        <v>13</v>
      </c>
    </row>
    <row r="352" spans="1:4" x14ac:dyDescent="0.3">
      <c r="A352" s="1">
        <v>183</v>
      </c>
      <c r="B352" s="1" t="s">
        <v>0</v>
      </c>
      <c r="C352" s="5" t="str">
        <f t="shared" si="10"/>
        <v>弱体耐性をアップ[20%]</v>
      </c>
      <c r="D352">
        <f t="shared" si="11"/>
        <v>1</v>
      </c>
    </row>
    <row r="353" spans="1:4" x14ac:dyDescent="0.3">
      <c r="A353" s="1">
        <v>183</v>
      </c>
      <c r="B353" s="1" t="s">
        <v>67</v>
      </c>
      <c r="C353" s="5" t="str">
        <f t="shared" si="10"/>
        <v>与ダメージプラス状態を付与＆弱体耐性アップ[225&amp;22.5%]</v>
      </c>
      <c r="D353">
        <f t="shared" si="11"/>
        <v>13</v>
      </c>
    </row>
    <row r="354" spans="1:4" x14ac:dyDescent="0.3">
      <c r="A354" s="1">
        <v>184</v>
      </c>
      <c r="B354" s="1" t="s">
        <v>3</v>
      </c>
      <c r="C354" s="5" t="str">
        <f t="shared" si="10"/>
        <v>弱体耐性をアップ[17.5%]</v>
      </c>
      <c r="D354">
        <f t="shared" si="11"/>
        <v>1</v>
      </c>
    </row>
    <row r="355" spans="1:4" x14ac:dyDescent="0.3">
      <c r="A355" s="1">
        <v>184</v>
      </c>
      <c r="B355" s="1" t="s">
        <v>13</v>
      </c>
      <c r="C355" s="5" t="str">
        <f t="shared" si="10"/>
        <v>クリティカル威力をアップ[10%]</v>
      </c>
      <c r="D355">
        <f t="shared" si="11"/>
        <v>3</v>
      </c>
    </row>
    <row r="356" spans="1:4" x14ac:dyDescent="0.3">
      <c r="A356" s="1">
        <v>184</v>
      </c>
      <c r="B356" s="1" t="s">
        <v>37</v>
      </c>
      <c r="C356" s="5" t="str">
        <f t="shared" si="10"/>
        <v>Busterカードの性能をアップ[2%]</v>
      </c>
      <c r="D356">
        <f t="shared" si="11"/>
        <v>7</v>
      </c>
    </row>
    <row r="357" spans="1:4" x14ac:dyDescent="0.3">
      <c r="A357" s="1">
        <v>185</v>
      </c>
      <c r="B357" s="1" t="s">
        <v>30</v>
      </c>
      <c r="C357" s="5" t="str">
        <f t="shared" si="10"/>
        <v>スター発生率をアップ[11%]</v>
      </c>
      <c r="D357">
        <f t="shared" si="11"/>
        <v>6</v>
      </c>
    </row>
    <row r="358" spans="1:4" x14ac:dyDescent="0.3">
      <c r="A358" s="1">
        <v>186</v>
      </c>
      <c r="B358" s="1" t="s">
        <v>88</v>
      </c>
      <c r="C358" s="5" t="str">
        <f t="shared" si="10"/>
        <v>弱体耐性をアップ[]</v>
      </c>
      <c r="D358">
        <f t="shared" si="11"/>
        <v>1</v>
      </c>
    </row>
    <row r="359" spans="1:4" x14ac:dyDescent="0.3">
      <c r="A359" s="1">
        <v>187</v>
      </c>
      <c r="B359" s="1" t="s">
        <v>4</v>
      </c>
      <c r="C359" s="5" t="str">
        <f t="shared" si="10"/>
        <v>弱体耐性をアップ[15%]</v>
      </c>
      <c r="D359">
        <f t="shared" si="11"/>
        <v>1</v>
      </c>
    </row>
    <row r="360" spans="1:4" x14ac:dyDescent="0.3">
      <c r="A360" s="1">
        <v>187</v>
      </c>
      <c r="B360" s="1" t="s">
        <v>2</v>
      </c>
      <c r="C360" s="5" t="str">
        <f t="shared" si="10"/>
        <v>quickカードの性能をアップ[8%]</v>
      </c>
      <c r="D360">
        <f t="shared" si="11"/>
        <v>2</v>
      </c>
    </row>
    <row r="361" spans="1:4" x14ac:dyDescent="0.3">
      <c r="A361" s="1">
        <v>188</v>
      </c>
      <c r="B361" s="1" t="s">
        <v>32</v>
      </c>
      <c r="C361" s="5" t="str">
        <f t="shared" si="10"/>
        <v>スター発生率をアップ[10%]</v>
      </c>
      <c r="D361">
        <f t="shared" si="11"/>
        <v>6</v>
      </c>
    </row>
    <row r="362" spans="1:4" x14ac:dyDescent="0.3">
      <c r="A362" s="1">
        <v>189</v>
      </c>
      <c r="B362" s="1" t="s">
        <v>58</v>
      </c>
      <c r="C362" s="5" t="str">
        <f t="shared" si="10"/>
        <v>Artsカードの性能をアップ[11%]</v>
      </c>
      <c r="D362">
        <f t="shared" si="11"/>
        <v>4</v>
      </c>
    </row>
    <row r="363" spans="1:4" x14ac:dyDescent="0.3">
      <c r="A363" s="1">
        <v>189</v>
      </c>
      <c r="B363" s="1" t="s">
        <v>89</v>
      </c>
      <c r="C363" s="5" t="str">
        <f t="shared" si="10"/>
        <v>スター発生率をアップ&amp;弱体耐性をダウン[デメリット][8%&amp;10%]</v>
      </c>
      <c r="D363">
        <f t="shared" si="11"/>
        <v>6</v>
      </c>
    </row>
    <row r="364" spans="1:4" x14ac:dyDescent="0.3">
      <c r="A364" s="1">
        <v>189</v>
      </c>
      <c r="B364" s="1" t="s">
        <v>21</v>
      </c>
      <c r="C364" s="5" t="str">
        <f t="shared" si="10"/>
        <v>与ダメージプラス状態を付与[150]</v>
      </c>
      <c r="D364">
        <f t="shared" si="11"/>
        <v>13</v>
      </c>
    </row>
    <row r="365" spans="1:4" x14ac:dyDescent="0.3">
      <c r="A365" s="1">
        <v>190</v>
      </c>
      <c r="B365" s="1" t="s">
        <v>3</v>
      </c>
      <c r="C365" s="5" t="str">
        <f t="shared" si="10"/>
        <v>弱体耐性をアップ[17.5%]</v>
      </c>
      <c r="D365">
        <f t="shared" si="11"/>
        <v>1</v>
      </c>
    </row>
    <row r="366" spans="1:4" x14ac:dyDescent="0.3">
      <c r="A366" s="1">
        <v>190</v>
      </c>
      <c r="B366" s="1" t="s">
        <v>28</v>
      </c>
      <c r="C366" s="5" t="str">
        <f t="shared" si="10"/>
        <v>弱体付与成功率をアップ[8%]</v>
      </c>
      <c r="D366">
        <f t="shared" si="11"/>
        <v>5</v>
      </c>
    </row>
    <row r="367" spans="1:4" x14ac:dyDescent="0.3">
      <c r="A367" s="1">
        <v>191</v>
      </c>
      <c r="B367" s="1" t="s">
        <v>3</v>
      </c>
      <c r="C367" s="5" t="str">
        <f t="shared" si="10"/>
        <v>弱体耐性をアップ[17.5%]</v>
      </c>
      <c r="D367">
        <f t="shared" si="11"/>
        <v>1</v>
      </c>
    </row>
    <row r="368" spans="1:4" x14ac:dyDescent="0.3">
      <c r="A368" s="1">
        <v>191</v>
      </c>
      <c r="B368" s="1" t="s">
        <v>28</v>
      </c>
      <c r="C368" s="5" t="str">
        <f t="shared" si="10"/>
        <v>弱体付与成功率をアップ[8%]</v>
      </c>
      <c r="D368">
        <f t="shared" si="11"/>
        <v>5</v>
      </c>
    </row>
    <row r="369" spans="1:4" x14ac:dyDescent="0.3">
      <c r="A369" s="1">
        <v>192</v>
      </c>
      <c r="B369" s="1" t="s">
        <v>16</v>
      </c>
      <c r="C369" s="5" t="str">
        <f t="shared" si="10"/>
        <v>Artsカードの性能をアップ[8%]</v>
      </c>
      <c r="D369">
        <f t="shared" si="11"/>
        <v>4</v>
      </c>
    </row>
    <row r="370" spans="1:4" x14ac:dyDescent="0.3">
      <c r="A370" s="1">
        <v>192</v>
      </c>
      <c r="B370" s="1" t="s">
        <v>23</v>
      </c>
      <c r="C370" s="5" t="str">
        <f t="shared" si="10"/>
        <v>弱体付与成功率をアップ[10%]</v>
      </c>
      <c r="D370">
        <f t="shared" si="11"/>
        <v>5</v>
      </c>
    </row>
    <row r="371" spans="1:4" x14ac:dyDescent="0.3">
      <c r="A371" s="1">
        <v>193</v>
      </c>
      <c r="B371" s="1" t="s">
        <v>0</v>
      </c>
      <c r="C371" s="5" t="str">
        <f t="shared" si="10"/>
        <v>弱体耐性をアップ[20%]</v>
      </c>
      <c r="D371">
        <f t="shared" si="11"/>
        <v>1</v>
      </c>
    </row>
    <row r="372" spans="1:4" x14ac:dyDescent="0.3">
      <c r="A372" s="1">
        <v>194</v>
      </c>
      <c r="B372" s="1" t="s">
        <v>26</v>
      </c>
      <c r="C372" s="5" t="str">
        <f t="shared" si="10"/>
        <v>Artsカードの性能をアップ[6%]</v>
      </c>
      <c r="D372">
        <f t="shared" si="11"/>
        <v>4</v>
      </c>
    </row>
    <row r="373" spans="1:4" x14ac:dyDescent="0.3">
      <c r="A373" s="1">
        <v>194</v>
      </c>
      <c r="B373" s="1" t="s">
        <v>0</v>
      </c>
      <c r="C373" s="5" t="str">
        <f t="shared" si="10"/>
        <v>弱体耐性をアップ[20%]</v>
      </c>
      <c r="D373">
        <f t="shared" si="11"/>
        <v>1</v>
      </c>
    </row>
    <row r="374" spans="1:4" x14ac:dyDescent="0.3">
      <c r="A374" s="1">
        <v>195</v>
      </c>
      <c r="B374" s="1" t="s">
        <v>90</v>
      </c>
      <c r="C374" s="5" t="str">
        <f t="shared" si="10"/>
        <v>自身に毎ターンスター獲得状態を付与&amp;自身の弱体耐性をアップ[2&amp;12%]</v>
      </c>
      <c r="D374">
        <f t="shared" si="11"/>
        <v>11</v>
      </c>
    </row>
    <row r="375" spans="1:4" x14ac:dyDescent="0.3">
      <c r="A375" s="1">
        <v>195</v>
      </c>
      <c r="B375" s="1" t="s">
        <v>91</v>
      </c>
      <c r="C375" s="5" t="str">
        <f t="shared" si="10"/>
        <v>Busterカード性能をアップ[8%]</v>
      </c>
      <c r="D375">
        <f t="shared" si="11"/>
        <v>14</v>
      </c>
    </row>
    <row r="376" spans="1:4" x14ac:dyDescent="0.3">
      <c r="A376" s="1">
        <v>195</v>
      </c>
      <c r="B376" s="1" t="s">
        <v>7</v>
      </c>
      <c r="C376" s="5" t="str">
        <f t="shared" si="10"/>
        <v>与ダメージプラス状態を付与[175]</v>
      </c>
      <c r="D376">
        <f t="shared" si="11"/>
        <v>13</v>
      </c>
    </row>
    <row r="377" spans="1:4" x14ac:dyDescent="0.3">
      <c r="A377" s="1">
        <v>196</v>
      </c>
      <c r="B377" s="1" t="s">
        <v>9</v>
      </c>
      <c r="C377" s="5" t="str">
        <f t="shared" si="10"/>
        <v>弱体耐性をアップ[12.5%]</v>
      </c>
      <c r="D377">
        <f t="shared" si="11"/>
        <v>1</v>
      </c>
    </row>
    <row r="378" spans="1:4" x14ac:dyDescent="0.3">
      <c r="A378" s="1">
        <v>196</v>
      </c>
      <c r="B378" s="1" t="s">
        <v>58</v>
      </c>
      <c r="C378" s="5" t="str">
        <f t="shared" si="10"/>
        <v>Artsカードの性能をアップ[11%]</v>
      </c>
      <c r="D378">
        <f t="shared" si="11"/>
        <v>4</v>
      </c>
    </row>
    <row r="379" spans="1:4" x14ac:dyDescent="0.3">
      <c r="A379" s="1">
        <v>196</v>
      </c>
      <c r="B379" s="1" t="s">
        <v>67</v>
      </c>
      <c r="C379" s="5" t="str">
        <f t="shared" si="10"/>
        <v>与ダメージプラス状態を付与＆弱体耐性アップ[225&amp;22.5%]</v>
      </c>
      <c r="D379">
        <f t="shared" si="11"/>
        <v>13</v>
      </c>
    </row>
    <row r="380" spans="1:4" x14ac:dyDescent="0.3">
      <c r="A380" s="1">
        <v>197</v>
      </c>
      <c r="B380" s="1" t="s">
        <v>4</v>
      </c>
      <c r="C380" s="5" t="str">
        <f t="shared" si="10"/>
        <v>弱体耐性をアップ[15%]</v>
      </c>
      <c r="D380">
        <f t="shared" si="11"/>
        <v>1</v>
      </c>
    </row>
    <row r="381" spans="1:4" x14ac:dyDescent="0.3">
      <c r="A381" s="1">
        <v>197</v>
      </c>
      <c r="B381" s="1" t="s">
        <v>45</v>
      </c>
      <c r="C381" s="5" t="str">
        <f t="shared" si="10"/>
        <v>quickカードの性能をアップ[12%]</v>
      </c>
      <c r="D381">
        <f t="shared" si="11"/>
        <v>2</v>
      </c>
    </row>
    <row r="382" spans="1:4" x14ac:dyDescent="0.3">
      <c r="A382" s="1">
        <v>197</v>
      </c>
      <c r="B382" s="1" t="s">
        <v>92</v>
      </c>
      <c r="C382" s="5" t="str">
        <f t="shared" si="10"/>
        <v>クリティカル威力をアップ[10%]</v>
      </c>
      <c r="D382">
        <f t="shared" si="11"/>
        <v>20</v>
      </c>
    </row>
    <row r="383" spans="1:4" x14ac:dyDescent="0.3">
      <c r="A383" s="1">
        <v>197</v>
      </c>
      <c r="B383" s="1" t="s">
        <v>7</v>
      </c>
      <c r="C383" s="5" t="str">
        <f t="shared" si="10"/>
        <v>与ダメージプラス状態を付与[175]</v>
      </c>
      <c r="D383">
        <f t="shared" si="11"/>
        <v>13</v>
      </c>
    </row>
    <row r="384" spans="1:4" x14ac:dyDescent="0.3">
      <c r="A384" s="1">
        <v>198</v>
      </c>
      <c r="B384" s="1" t="s">
        <v>90</v>
      </c>
      <c r="C384" s="5" t="str">
        <f t="shared" si="10"/>
        <v>自身に毎ターンスター獲得状態を付与&amp;自身の弱体耐性をアップ[2&amp;12%]</v>
      </c>
      <c r="D384">
        <f t="shared" si="11"/>
        <v>11</v>
      </c>
    </row>
    <row r="385" spans="1:4" x14ac:dyDescent="0.3">
      <c r="A385" s="1">
        <v>198</v>
      </c>
      <c r="B385" s="1" t="s">
        <v>28</v>
      </c>
      <c r="C385" s="5" t="str">
        <f t="shared" si="10"/>
        <v>弱体付与成功率をアップ[8%]</v>
      </c>
      <c r="D385">
        <f t="shared" si="11"/>
        <v>5</v>
      </c>
    </row>
    <row r="386" spans="1:4" x14ac:dyDescent="0.3">
      <c r="A386" s="1">
        <v>198</v>
      </c>
      <c r="B386" s="1" t="s">
        <v>24</v>
      </c>
      <c r="C386" s="5" t="str">
        <f t="shared" si="10"/>
        <v>Artsカードの性能をアップ[4%]</v>
      </c>
      <c r="D386">
        <f t="shared" si="11"/>
        <v>4</v>
      </c>
    </row>
    <row r="387" spans="1:4" x14ac:dyDescent="0.3">
      <c r="A387" s="1">
        <v>198</v>
      </c>
      <c r="B387" s="1" t="s">
        <v>7</v>
      </c>
      <c r="C387" s="5" t="str">
        <f t="shared" ref="C387" si="12">CONCATENATE(VLOOKUP(LEFT(B387,FIND("/",B387)-1),$I$7:$K$38,3,FALSE),"[",INDEX($I$6:$X$38,MATCH(LEFT(B387,FIND("/",B387)-1),$I$6:$I$38,0),MATCH(RIGHT(B387,LEN(B387)-(FIND("/",B387))),$I$6:$X$6,0)),"]")</f>
        <v>与ダメージプラス状態を付与[175]</v>
      </c>
      <c r="D387">
        <f t="shared" si="11"/>
        <v>13</v>
      </c>
    </row>
  </sheetData>
  <sortState ref="A1:B386">
    <sortCondition ref="A1:A386"/>
  </sortState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servant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2018-01-11T03:33:41Z</dcterms:created>
  <dcterms:modified xsi:type="dcterms:W3CDTF">2018-01-12T16:06:09Z</dcterms:modified>
</cp:coreProperties>
</file>