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734" activeTab="13"/>
  </bookViews>
  <sheets>
    <sheet name="mo_yr" sheetId="14" r:id="rId1"/>
    <sheet name="OT" sheetId="8" r:id="rId2"/>
    <sheet name="DR. DICE" sheetId="1" state="hidden" r:id="rId3"/>
    <sheet name="1234" sheetId="16" r:id="rId4"/>
    <sheet name="2366" sheetId="15" r:id="rId5"/>
    <sheet name="DR. KATHY" sheetId="2" state="hidden" r:id="rId6"/>
    <sheet name="DR. JOAN" sheetId="3" state="hidden" r:id="rId7"/>
    <sheet name="LYN" sheetId="4" state="hidden" r:id="rId8"/>
    <sheet name="ROSELEE" sheetId="9" state="hidden" r:id="rId9"/>
    <sheet name="5078" sheetId="5" r:id="rId10"/>
    <sheet name="kat-dupe" sheetId="17" state="hidden" r:id="rId11"/>
    <sheet name="BEN" sheetId="6" state="hidden" r:id="rId12"/>
    <sheet name="CHARD" sheetId="7" state="hidden" r:id="rId13"/>
    <sheet name="4321" sheetId="18" r:id="rId14"/>
  </sheets>
  <calcPr calcId="144525"/>
</workbook>
</file>

<file path=xl/sharedStrings.xml><?xml version="1.0" encoding="utf-8"?>
<sst xmlns="http://schemas.openxmlformats.org/spreadsheetml/2006/main" count="273" uniqueCount="32">
  <si>
    <t>MONTH, YR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</si>
  <si>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</si>
  <si>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</si>
  <si>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</si>
  <si>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</si>
  <si>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</si>
  <si>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</si>
  <si>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</si>
  <si>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</si>
  <si>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</si>
  <si>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</si>
  <si>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</si>
  <si>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</si>
  <si>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TOTAL SALES</t>
  </si>
  <si>
    <t>EQUIVALENT</t>
  </si>
  <si>
    <t>GRAND TOTAL</t>
  </si>
  <si>
    <t>FRAMES</t>
  </si>
  <si>
    <t>LENS</t>
  </si>
  <si>
    <t>CONTACT LENS</t>
  </si>
  <si>
    <t>SODEXHO</t>
  </si>
  <si>
    <t>JAN, 2022</t>
  </si>
  <si>
    <t>FEB, 2022</t>
  </si>
  <si>
    <t>MAR, 2022</t>
  </si>
  <si>
    <t>APR, 2022</t>
  </si>
  <si>
    <t>MAY, 2022</t>
  </si>
  <si>
    <t>JUN, 2022</t>
  </si>
  <si>
    <t>JUL, 2022</t>
  </si>
  <si>
    <t>AUG, 2022</t>
  </si>
  <si>
    <t>SEP, 2022</t>
  </si>
  <si>
    <t>OCT, 2022</t>
  </si>
  <si>
    <t>NOV, 2022</t>
  </si>
  <si>
    <t>DEC, 2022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</si>
</sst>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42" formatCode="_-&quot;₱&quot;* #,##0_-;\-&quot;₱&quot;* #,##0_-;_-&quot;₱&quot;* &quot;-&quot;_-;_-@_-"/>
    <numFmt numFmtId="176" formatCode="0.00_ "/>
  </numFmts>
  <fonts count="2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3" tint="-0.25"/>
      <name val="Calibri"/>
      <charset val="134"/>
      <scheme val="minor"/>
    </font>
    <font>
      <sz val="12"/>
      <name val="Calibri"/>
      <charset val="134"/>
      <scheme val="minor"/>
    </font>
    <font>
      <sz val="12"/>
      <color theme="3" tint="-0.25"/>
      <name val="Calibri"/>
      <charset val="134"/>
      <scheme val="minor"/>
    </font>
    <font>
      <sz val="11"/>
      <color theme="3" tint="-0.25"/>
      <name val="Calibri"/>
      <charset val="134"/>
      <scheme val="minor"/>
    </font>
    <font>
      <b/>
      <sz val="11"/>
      <color theme="3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49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5">
    <dxf>
      <numFmt numFmtId="0" formatCode="General"/>
    </dxf>
    <dxf>
      <font>
        <b val="0"/>
      </font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1"/>
        <sz val="12"/>
        <color theme="3" tint="-0.25"/>
      </font>
      <fill>
        <patternFill patternType="none"/>
      </fill>
      <alignment horizontal="left" vertical="center"/>
    </dxf>
    <dxf>
      <font>
        <b val="0"/>
        <sz val="12"/>
        <color theme="3" tint="-0.25"/>
      </font>
      <fill>
        <patternFill patternType="none"/>
      </fill>
      <alignment horizontal="left" vertical="center"/>
    </dxf>
    <dxf>
      <font>
        <b val="0"/>
        <sz val="12"/>
        <color theme="3" tint="-0.25"/>
      </font>
      <numFmt numFmtId="176" formatCode="0.00_ "/>
      <fill>
        <patternFill patternType="none"/>
      </fill>
      <alignment horizontal="left" vertical="center"/>
    </dxf>
    <dxf>
      <font>
        <b val="0"/>
        <sz val="12"/>
        <color theme="3" tint="-0.25"/>
      </font>
      <numFmt numFmtId="176" formatCode="0.00_ "/>
      <fill>
        <patternFill patternType="none"/>
      </fill>
      <alignment horizontal="left" vertical="center"/>
    </dxf>
    <dxf>
      <font>
        <b val="0"/>
        <sz val="12"/>
      </font>
      <numFmt numFmtId="176" formatCode="0.00_ "/>
      <alignment horizontal="left"/>
    </dxf>
    <dxf>
      <font>
        <name val="Calibri"/>
        <scheme val="none"/>
        <family val="2"/>
        <b val="0"/>
        <sz val="12"/>
        <color theme="3" tint="-0.25"/>
      </font>
      <numFmt numFmtId="176" formatCode="0.00_ "/>
      <fill>
        <patternFill patternType="none"/>
      </fill>
      <alignment horizontal="left" vertical="center"/>
    </dxf>
    <dxf>
      <font>
        <name val="Calibri"/>
        <scheme val="none"/>
        <family val="2"/>
        <b val="0"/>
        <sz val="12"/>
        <color theme="3" tint="-0.25"/>
      </font>
      <numFmt numFmtId="176" formatCode="0.00_ "/>
      <fill>
        <patternFill patternType="none"/>
      </fill>
      <alignment horizontal="left" vertical="center"/>
    </dxf>
    <dxf>
      <font>
        <name val="Calibri"/>
        <scheme val="none"/>
        <family val="2"/>
        <b val="0"/>
        <sz val="12"/>
        <color theme="3" tint="-0.25"/>
      </font>
      <numFmt numFmtId="176" formatCode="0.00_ "/>
      <fill>
        <patternFill patternType="none"/>
      </fill>
      <alignment horizontal="left" vertical="center"/>
    </dxf>
    <dxf>
      <font>
        <b val="0"/>
      </font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  <dxf>
      <font>
        <b val="0"/>
      </font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2" name="Table5_13" displayName="Table5_13" ref="A1:H13" totalsRowShown="0">
  <autoFilter ref="A1:H13"/>
  <tableColumns count="8">
    <tableColumn id="1" name="MONTH, YR" dataDxfId="0"/>
    <tableColumn id="2" name="TOTAL SALES" dataDxfId="1"/>
    <tableColumn id="3" name="EQUIVALENT" dataDxfId="2"/>
    <tableColumn id="4" name="GRAND TOTAL" dataDxfId="3"/>
    <tableColumn id="5" name="FRAMES" dataDxfId="4"/>
    <tableColumn id="6" name="LENS" dataDxfId="5"/>
    <tableColumn id="7" name="CONTACT LENS" dataDxfId="6"/>
    <tableColumn id="8" name="SODEXHO" dataDxfId="7"/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id="3" name="Table5_104" displayName="Table5_104" ref="A1:H13" totalsRowShown="0">
  <autoFilter ref="A1:H13"/>
  <tableColumns count="8">
    <tableColumn id="1" name="MONTH, YR"/>
    <tableColumn id="2" name="TOTAL SALES"/>
    <tableColumn id="3" name="EQUIVALENT"/>
    <tableColumn id="4" name="GRAND TOTAL"/>
    <tableColumn id="5" name="FRAMES"/>
    <tableColumn id="6" name="LENS"/>
    <tableColumn id="7" name="CONTACT LENS"/>
    <tableColumn id="8" name="SODEXHO"/>
  </tableColumns>
  <tableStyleInfo name="TableStyleLight9" showFirstColumn="0" showLastColumn="0" showRowStripes="0" showColumnStripes="0"/>
</table>
</file>

<file path=xl/tables/table11.xml><?xml version="1.0" encoding="utf-8"?>
<table xmlns="http://schemas.openxmlformats.org/spreadsheetml/2006/main" id="10" name="Table5_11" displayName="Table5_11" ref="A1:H13" totalsRowShown="0">
  <autoFilter ref="A1:H13"/>
  <tableColumns count="8">
    <tableColumn id="1" name="MONTH, YR"/>
    <tableColumn id="2" name="TOTAL SALES" dataDxfId="51"/>
    <tableColumn id="3" name="EQUIVALENT" dataDxfId="52"/>
    <tableColumn id="4" name="GRAND TOTAL" dataDxfId="53"/>
    <tableColumn id="5" name="FRAMES" dataDxfId="54"/>
    <tableColumn id="6" name="LENS" dataDxfId="55"/>
    <tableColumn id="7" name="CONTACT LENS" dataDxfId="56"/>
    <tableColumn id="8" name="SODEXHO" dataDxfId="57"/>
  </tableColumns>
  <tableStyleInfo name="TableStyleLight9" showFirstColumn="0" showLastColumn="0" showRowStripes="0" showColumnStripes="0"/>
</table>
</file>

<file path=xl/tables/table12.xml><?xml version="1.0" encoding="utf-8"?>
<table xmlns="http://schemas.openxmlformats.org/spreadsheetml/2006/main" id="11" name="Table5_12" displayName="Table5_12" ref="A1:H13" totalsRowShown="0">
  <autoFilter ref="A1:H13"/>
  <tableColumns count="8">
    <tableColumn id="1" name="MONTH, YR"/>
    <tableColumn id="2" name="TOTAL SALES" dataDxfId="58"/>
    <tableColumn id="3" name="EQUIVALENT" dataDxfId="59"/>
    <tableColumn id="4" name="GRAND TOTAL" dataDxfId="60"/>
    <tableColumn id="5" name="FRAMES" dataDxfId="61"/>
    <tableColumn id="6" name="LENS" dataDxfId="62"/>
    <tableColumn id="7" name="CONTACT LENS" dataDxfId="63"/>
    <tableColumn id="8" name="SODEXHO" dataDxfId="64"/>
  </tableColumns>
  <tableStyleInfo name="TableStyleLight9" showFirstColumn="0" showLastColumn="0" showRowStripes="0" showColumnStripes="0"/>
</table>
</file>

<file path=xl/tables/table13.xml><?xml version="1.0" encoding="utf-8"?>
<table xmlns="http://schemas.openxmlformats.org/spreadsheetml/2006/main" id="4" name="Table5_125" displayName="Table5_125" ref="A1:H13" totalsRowShown="0">
  <autoFilter ref="A1:H13"/>
  <tableColumns count="8">
    <tableColumn id="1" name="MONTH, YR"/>
    <tableColumn id="2" name="TOTAL SALES"/>
    <tableColumn id="3" name="EQUIVALENT"/>
    <tableColumn id="4" name="GRAND TOTAL"/>
    <tableColumn id="5" name="FRAMES"/>
    <tableColumn id="6" name="LENS"/>
    <tableColumn id="7" name="CONTACT LENS"/>
    <tableColumn id="8" name="SODEXHO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5" name="Table5" displayName="Table5" ref="A1:H13" totalsRowShown="0">
  <autoFilter ref="A1:H13"/>
  <tableColumns count="8">
    <tableColumn id="1" name="MONTH, YR" dataDxfId="8"/>
    <tableColumn id="2" name="TOTAL SALES" dataDxfId="9"/>
    <tableColumn id="3" name="EQUIVALENT" dataDxfId="10"/>
    <tableColumn id="4" name="GRAND TOTAL" dataDxfId="11"/>
    <tableColumn id="5" name="FRAMES" dataDxfId="12"/>
    <tableColumn id="6" name="LENS" dataDxfId="13"/>
    <tableColumn id="7" name="CONTACT LENS" dataDxfId="14"/>
    <tableColumn id="8" name="SODEXHO" dataDxfId="15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id="2" name="Table5_73" displayName="Table5_73" ref="A1:H13" totalsRowShown="0">
  <autoFilter ref="A1:H13"/>
  <tableColumns count="8">
    <tableColumn id="1" name="MONTH, YR"/>
    <tableColumn id="2" name="TOTAL SALES"/>
    <tableColumn id="3" name="EQUIVALENT"/>
    <tableColumn id="4" name="GRAND TOTAL"/>
    <tableColumn id="5" name="FRAMES"/>
    <tableColumn id="6" name="LENS"/>
    <tableColumn id="7" name="CONTACT LENS"/>
    <tableColumn id="8" name="SODEXHO"/>
  </tableColumns>
  <tableStyleInfo name="TableStyleLight9" showFirstColumn="0" showLastColumn="0" showRowStripes="0" showColumnStripes="0"/>
</table>
</file>

<file path=xl/tables/table4.xml><?xml version="1.0" encoding="utf-8"?>
<table xmlns="http://schemas.openxmlformats.org/spreadsheetml/2006/main" id="1" name="Table5_2" displayName="Table5_2" ref="A1:H13" totalsRowShown="0">
  <autoFilter ref="A1:H13"/>
  <tableColumns count="8">
    <tableColumn id="1" name="MONTH, YR"/>
    <tableColumn id="2" name="TOTAL SALES"/>
    <tableColumn id="3" name="EQUIVALENT"/>
    <tableColumn id="4" name="GRAND TOTAL"/>
    <tableColumn id="5" name="FRAMES"/>
    <tableColumn id="6" name="LENS"/>
    <tableColumn id="7" name="CONTACT LENS"/>
    <tableColumn id="8" name="SODEXHO"/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id="6" name="Table5_7" displayName="Table5_7" ref="A1:H13" totalsRowShown="0">
  <autoFilter ref="A1:H13"/>
  <tableColumns count="8">
    <tableColumn id="1" name="MONTH, YR"/>
    <tableColumn id="2" name="TOTAL SALES" dataDxfId="16"/>
    <tableColumn id="3" name="EQUIVALENT" dataDxfId="17"/>
    <tableColumn id="4" name="GRAND TOTAL" dataDxfId="18"/>
    <tableColumn id="5" name="FRAMES" dataDxfId="19"/>
    <tableColumn id="6" name="LENS" dataDxfId="20"/>
    <tableColumn id="7" name="CONTACT LENS" dataDxfId="21"/>
    <tableColumn id="8" name="SODEXHO" dataDxfId="22"/>
  </tableColumns>
  <tableStyleInfo name="TableStyleLight9" showFirstColumn="0" showLastColumn="0" showRowStripes="0" showColumnStripes="0"/>
</table>
</file>

<file path=xl/tables/table6.xml><?xml version="1.0" encoding="utf-8"?>
<table xmlns="http://schemas.openxmlformats.org/spreadsheetml/2006/main" id="7" name="Table5_8" displayName="Table5_8" ref="A1:H13" totalsRowShown="0">
  <autoFilter ref="A1:H13"/>
  <tableColumns count="8">
    <tableColumn id="1" name="MONTH, YR"/>
    <tableColumn id="2" name="TOTAL SALES" dataDxfId="23"/>
    <tableColumn id="3" name="EQUIVALENT" dataDxfId="24"/>
    <tableColumn id="4" name="GRAND TOTAL" dataDxfId="25"/>
    <tableColumn id="5" name="FRAMES" dataDxfId="26"/>
    <tableColumn id="6" name="LENS" dataDxfId="27"/>
    <tableColumn id="7" name="CONTACT LENS" dataDxfId="28"/>
    <tableColumn id="8" name="SODEXHO" dataDxfId="29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id="8" name="Table5_9" displayName="Table5_9" ref="A1:H13" totalsRowShown="0">
  <autoFilter ref="A1:H13"/>
  <tableColumns count="8">
    <tableColumn id="1" name="MONTH, YR"/>
    <tableColumn id="2" name="TOTAL SALES" dataDxfId="30"/>
    <tableColumn id="3" name="EQUIVALENT" dataDxfId="31"/>
    <tableColumn id="4" name="GRAND TOTAL" dataDxfId="32"/>
    <tableColumn id="5" name="FRAMES" dataDxfId="33"/>
    <tableColumn id="6" name="LENS" dataDxfId="34"/>
    <tableColumn id="7" name="CONTACT LENS" dataDxfId="35"/>
    <tableColumn id="8" name="SODEXHO" dataDxfId="36"/>
  </tableColumns>
  <tableStyleInfo name="TableStyleLight9" showFirstColumn="0" showLastColumn="0" showRowStripes="0" showColumnStripes="0"/>
</table>
</file>

<file path=xl/tables/table8.xml><?xml version="1.0" encoding="utf-8"?>
<table xmlns="http://schemas.openxmlformats.org/spreadsheetml/2006/main" id="13" name="Table5_1014" displayName="Table5_1014" ref="A1:H13" totalsRowShown="0">
  <autoFilter ref="A1:H13"/>
  <tableColumns count="8">
    <tableColumn id="1" name="MONTH, YR"/>
    <tableColumn id="2" name="TOTAL SALES" dataDxfId="37"/>
    <tableColumn id="3" name="EQUIVALENT" dataDxfId="38"/>
    <tableColumn id="4" name="GRAND TOTAL" dataDxfId="39"/>
    <tableColumn id="5" name="FRAMES" dataDxfId="40"/>
    <tableColumn id="6" name="LENS" dataDxfId="41"/>
    <tableColumn id="7" name="CONTACT LENS" dataDxfId="42"/>
    <tableColumn id="8" name="SODEXHO" dataDxfId="43"/>
  </tableColumns>
  <tableStyleInfo name="TableStyleLight9" showFirstColumn="0" showLastColumn="0" showRowStripes="0" showColumnStripes="0"/>
</table>
</file>

<file path=xl/tables/table9.xml><?xml version="1.0" encoding="utf-8"?>
<table xmlns="http://schemas.openxmlformats.org/spreadsheetml/2006/main" id="9" name="Table5_10" displayName="Table5_10" ref="A1:H13" totalsRowShown="0">
  <autoFilter ref="A1:H13"/>
  <tableColumns count="8">
    <tableColumn id="1" name="MONTH, YR"/>
    <tableColumn id="2" name="TOTAL SALES" dataDxfId="44"/>
    <tableColumn id="3" name="EQUIVALENT" dataDxfId="45"/>
    <tableColumn id="4" name="GRAND TOTAL" dataDxfId="46"/>
    <tableColumn id="5" name="FRAMES" dataDxfId="47"/>
    <tableColumn id="6" name="LENS" dataDxfId="48"/>
    <tableColumn id="7" name="CONTACT LENS" dataDxfId="49"/>
    <tableColumn id="8" name="SODEXHO" dataDxfId="5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G16" sqref="G16"/>
    </sheetView>
  </sheetViews>
  <sheetFormatPr defaultColWidth="9.14285714285714" defaultRowHeight="15"/>
  <cols>
    <col min="1" max="1" width="12.1428571428571" customWidth="1"/>
  </cols>
  <sheetData>
    <row r="1" spans="1:1">
      <c r="A1" s="18" t="s">
        <v>0</v>
      </c>
    </row>
    <row r="2" ht="15.75" spans="1:1">
      <c r="A2" s="19" t="s">
        <v>1</v>
      </c>
    </row>
    <row r="3" ht="15.75" spans="1:1">
      <c r="A3" s="19" t="s">
        <v>2</v>
      </c>
    </row>
    <row r="4" ht="15.75" spans="1:1">
      <c r="A4" s="19" t="s">
        <v>3</v>
      </c>
    </row>
    <row r="5" ht="15.75" spans="1:1">
      <c r="A5" s="19" t="s">
        <v>4</v>
      </c>
    </row>
    <row r="6" ht="15.75" spans="1:1">
      <c r="A6" s="19" t="s">
        <v>5</v>
      </c>
    </row>
    <row r="7" ht="15.75" spans="1:1">
      <c r="A7" s="19" t="s">
        <v>6</v>
      </c>
    </row>
    <row r="8" ht="15.75" spans="1:1">
      <c r="A8" s="19" t="s">
        <v>7</v>
      </c>
    </row>
    <row r="9" ht="15.75" spans="1:1">
      <c r="A9" s="19" t="s">
        <v>8</v>
      </c>
    </row>
    <row r="10" ht="15.75" spans="1:1">
      <c r="A10" s="19" t="s">
        <v>9</v>
      </c>
    </row>
    <row r="11" ht="15.75" spans="1:1">
      <c r="A11" s="19" t="s">
        <v>10</v>
      </c>
    </row>
    <row r="12" ht="15.75" spans="1:1">
      <c r="A12" s="19" t="s">
        <v>11</v>
      </c>
    </row>
    <row r="13" ht="15.75" spans="1:1">
      <c r="A13" s="20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33" sqref="F33"/>
    </sheetView>
  </sheetViews>
  <sheetFormatPr defaultColWidth="9.14285714285714" defaultRowHeight="15" outlineLevelCol="7"/>
  <cols>
    <col min="1" max="8" width="15.7142857142857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ht="15.75" spans="1:8">
      <c r="A2" s="2" t="s">
        <v>20</v>
      </c>
      <c r="B2" s="3"/>
      <c r="C2" s="4">
        <f t="shared" ref="C2:C13" si="0">(B2*1.5%)/1.12</f>
        <v>0</v>
      </c>
      <c r="D2" s="4"/>
      <c r="E2" s="5"/>
      <c r="F2" s="5"/>
      <c r="G2" s="5"/>
      <c r="H2" s="5"/>
    </row>
    <row r="3" ht="15.75" spans="1:8">
      <c r="A3" s="2" t="s">
        <v>21</v>
      </c>
      <c r="B3" s="6"/>
      <c r="C3" s="4">
        <f t="shared" si="0"/>
        <v>0</v>
      </c>
      <c r="D3" s="7"/>
      <c r="E3" s="7"/>
      <c r="F3" s="7"/>
      <c r="G3" s="7"/>
      <c r="H3" s="7"/>
    </row>
    <row r="4" ht="15.75" spans="1:8">
      <c r="A4" s="2" t="s">
        <v>22</v>
      </c>
      <c r="B4" s="6"/>
      <c r="C4" s="4">
        <f t="shared" si="0"/>
        <v>0</v>
      </c>
      <c r="D4" s="7"/>
      <c r="E4" s="7"/>
      <c r="F4" s="7"/>
      <c r="G4" s="7"/>
      <c r="H4" s="7"/>
    </row>
    <row r="5" ht="15.75" spans="1:8">
      <c r="A5" s="2" t="s">
        <v>23</v>
      </c>
      <c r="B5" s="6"/>
      <c r="C5" s="4">
        <f t="shared" si="0"/>
        <v>0</v>
      </c>
      <c r="D5" s="7"/>
      <c r="E5" s="7"/>
      <c r="F5" s="7"/>
      <c r="G5" s="7"/>
      <c r="H5" s="7"/>
    </row>
    <row r="6" ht="15.75" spans="1:8">
      <c r="A6" s="2" t="s">
        <v>24</v>
      </c>
      <c r="B6" s="6"/>
      <c r="C6" s="4">
        <f t="shared" si="0"/>
        <v>0</v>
      </c>
      <c r="D6" s="7"/>
      <c r="E6" s="7"/>
      <c r="F6" s="7"/>
      <c r="G6" s="7"/>
      <c r="H6" s="7"/>
    </row>
    <row r="7" ht="15.75" spans="1:8">
      <c r="A7" s="2" t="s">
        <v>25</v>
      </c>
      <c r="B7" s="6"/>
      <c r="C7" s="4">
        <f t="shared" si="0"/>
        <v>0</v>
      </c>
      <c r="D7" s="7">
        <v>1243.1</v>
      </c>
      <c r="E7" s="7"/>
      <c r="F7" s="7"/>
      <c r="G7" s="7"/>
      <c r="H7" s="7"/>
    </row>
    <row r="8" ht="15.75" spans="1:8">
      <c r="A8" s="2" t="s">
        <v>26</v>
      </c>
      <c r="B8" s="6">
        <v>299</v>
      </c>
      <c r="C8" s="4">
        <f t="shared" si="0"/>
        <v>4.00446428571428</v>
      </c>
      <c r="D8" s="7">
        <v>1007.34</v>
      </c>
      <c r="E8" s="7"/>
      <c r="F8" s="7"/>
      <c r="G8" s="7"/>
      <c r="H8" s="7"/>
    </row>
    <row r="9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ht="15.75" spans="1:8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</row>
    <row r="11" ht="15.75" spans="1:8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</row>
    <row r="12" ht="15.75" spans="1:8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</row>
    <row r="13" ht="15.75" spans="1:8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E35" sqref="E35"/>
    </sheetView>
  </sheetViews>
  <sheetFormatPr defaultColWidth="9.14285714285714" defaultRowHeight="15" outlineLevelCol="7"/>
  <cols>
    <col min="1" max="8" width="15.7142857142857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ht="15.75" spans="1:8">
      <c r="A2" s="2" t="s">
        <v>20</v>
      </c>
      <c r="B2" s="3"/>
      <c r="C2" s="4">
        <f t="shared" ref="C2:C13" si="0">(B2*1.5%)/1.12</f>
        <v>0</v>
      </c>
      <c r="D2" s="4"/>
      <c r="E2" s="5"/>
      <c r="F2" s="5"/>
      <c r="G2" s="5"/>
      <c r="H2" s="5"/>
    </row>
    <row r="3" ht="15.75" spans="1:8">
      <c r="A3" s="2" t="s">
        <v>21</v>
      </c>
      <c r="B3" s="6"/>
      <c r="C3" s="4">
        <f t="shared" si="0"/>
        <v>0</v>
      </c>
      <c r="D3" s="7"/>
      <c r="E3" s="7"/>
      <c r="F3" s="7"/>
      <c r="G3" s="7"/>
      <c r="H3" s="7"/>
    </row>
    <row r="4" ht="15.75" spans="1:8">
      <c r="A4" s="2" t="s">
        <v>22</v>
      </c>
      <c r="B4" s="6"/>
      <c r="C4" s="4">
        <f t="shared" si="0"/>
        <v>0</v>
      </c>
      <c r="D4" s="7"/>
      <c r="E4" s="7"/>
      <c r="F4" s="7"/>
      <c r="G4" s="7"/>
      <c r="H4" s="7"/>
    </row>
    <row r="5" ht="15.75" spans="1:8">
      <c r="A5" s="2" t="s">
        <v>23</v>
      </c>
      <c r="B5" s="6"/>
      <c r="C5" s="4">
        <f t="shared" si="0"/>
        <v>0</v>
      </c>
      <c r="D5" s="7"/>
      <c r="E5" s="7"/>
      <c r="F5" s="7"/>
      <c r="G5" s="7"/>
      <c r="H5" s="7"/>
    </row>
    <row r="6" ht="15.75" spans="1:8">
      <c r="A6" s="2" t="s">
        <v>24</v>
      </c>
      <c r="B6" s="6"/>
      <c r="C6" s="4">
        <f t="shared" si="0"/>
        <v>0</v>
      </c>
      <c r="D6" s="7"/>
      <c r="E6" s="7"/>
      <c r="F6" s="7"/>
      <c r="G6" s="7"/>
      <c r="H6" s="7"/>
    </row>
    <row r="7" ht="15.75" spans="1:8">
      <c r="A7" s="2" t="s">
        <v>25</v>
      </c>
      <c r="B7" s="6"/>
      <c r="C7" s="4">
        <f t="shared" si="0"/>
        <v>0</v>
      </c>
      <c r="D7" s="7">
        <v>1243.1</v>
      </c>
      <c r="E7" s="7"/>
      <c r="F7" s="7"/>
      <c r="G7" s="7"/>
      <c r="H7" s="7"/>
    </row>
    <row r="8" ht="15.75" spans="1:8">
      <c r="A8" s="2" t="s">
        <v>26</v>
      </c>
      <c r="B8" s="6">
        <v>299</v>
      </c>
      <c r="C8" s="4">
        <f t="shared" si="0"/>
        <v>4.00446428571428</v>
      </c>
      <c r="D8" s="7">
        <v>1007.34</v>
      </c>
      <c r="E8" s="7"/>
      <c r="F8" s="7"/>
      <c r="G8" s="7"/>
      <c r="H8" s="7"/>
    </row>
    <row r="9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ht="15.75" spans="1:8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</row>
    <row r="11" ht="15.75" spans="1:8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</row>
    <row r="12" ht="15.75" spans="1:8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</row>
    <row r="13" ht="15.75" spans="1:8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</row>
  </sheetData>
  <pageMargins left="0.75" right="0.75" top="1" bottom="1" header="0.5" footer="0.5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20" zoomScaleNormal="120" workbookViewId="0">
      <selection activeCell="D9" sqref="D9"/>
    </sheetView>
  </sheetViews>
  <sheetFormatPr defaultColWidth="9.14285714285714" defaultRowHeight="15" outlineLevelCol="7"/>
  <cols>
    <col min="1" max="8" width="15.7142857142857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ht="15.75" spans="1:8">
      <c r="A2" s="2" t="s">
        <v>20</v>
      </c>
      <c r="B2" s="3">
        <v>98382</v>
      </c>
      <c r="C2" s="4">
        <f t="shared" ref="C2:C13" si="0">(B2*1.5%)/1.12</f>
        <v>1317.61607142857</v>
      </c>
      <c r="D2" s="4"/>
      <c r="E2" s="5"/>
      <c r="F2" s="5"/>
      <c r="G2" s="5"/>
      <c r="H2" s="5"/>
    </row>
    <row r="3" ht="15.75" spans="1:8">
      <c r="A3" s="2" t="s">
        <v>21</v>
      </c>
      <c r="B3" s="6">
        <v>92712</v>
      </c>
      <c r="C3" s="4">
        <f t="shared" si="0"/>
        <v>1241.67857142857</v>
      </c>
      <c r="D3" s="7"/>
      <c r="E3" s="7"/>
      <c r="F3" s="7"/>
      <c r="G3" s="7"/>
      <c r="H3" s="7"/>
    </row>
    <row r="4" ht="15.75" spans="1:8">
      <c r="A4" s="2" t="s">
        <v>22</v>
      </c>
      <c r="B4" s="6">
        <v>113820.07</v>
      </c>
      <c r="C4" s="4">
        <f t="shared" si="0"/>
        <v>1524.3759375</v>
      </c>
      <c r="D4" s="7"/>
      <c r="E4" s="7"/>
      <c r="F4" s="7"/>
      <c r="G4" s="7"/>
      <c r="H4" s="7"/>
    </row>
    <row r="5" ht="15.75" spans="1:8">
      <c r="A5" s="2" t="s">
        <v>23</v>
      </c>
      <c r="B5" s="6">
        <v>170899</v>
      </c>
      <c r="C5" s="4">
        <f t="shared" si="0"/>
        <v>2288.82589285714</v>
      </c>
      <c r="D5" s="7"/>
      <c r="E5" s="7"/>
      <c r="F5" s="7"/>
      <c r="G5" s="7"/>
      <c r="H5" s="7"/>
    </row>
    <row r="6" ht="15.75" spans="1:8">
      <c r="A6" s="2" t="s">
        <v>24</v>
      </c>
      <c r="B6" s="6">
        <v>173436</v>
      </c>
      <c r="C6" s="4">
        <f t="shared" si="0"/>
        <v>2322.80357142857</v>
      </c>
      <c r="D6" s="7"/>
      <c r="E6" s="7"/>
      <c r="F6" s="7"/>
      <c r="G6" s="7"/>
      <c r="H6" s="7"/>
    </row>
    <row r="7" ht="15.75" spans="1:8">
      <c r="A7" s="2" t="s">
        <v>25</v>
      </c>
      <c r="B7" s="6">
        <v>111980</v>
      </c>
      <c r="C7" s="4">
        <f t="shared" si="0"/>
        <v>1499.73214285714</v>
      </c>
      <c r="D7" s="7">
        <v>7191.93</v>
      </c>
      <c r="E7" s="7">
        <v>3800</v>
      </c>
      <c r="F7" s="7"/>
      <c r="G7" s="7"/>
      <c r="H7" s="7"/>
    </row>
    <row r="8" ht="15.75" spans="1:8">
      <c r="A8" s="2" t="s">
        <v>26</v>
      </c>
      <c r="B8" s="6">
        <v>157647</v>
      </c>
      <c r="C8" s="4">
        <f t="shared" si="0"/>
        <v>2111.34375</v>
      </c>
      <c r="D8" s="7">
        <v>9105.61</v>
      </c>
      <c r="E8" s="7">
        <v>5250</v>
      </c>
      <c r="F8" s="7"/>
      <c r="G8" s="7"/>
      <c r="H8" s="7"/>
    </row>
    <row r="9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ht="15.75" spans="1:8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</row>
    <row r="11" ht="15.75" spans="1:8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</row>
    <row r="12" ht="15.75" spans="1:8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</row>
    <row r="13" ht="15.75" spans="1:8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</row>
  </sheetData>
  <pageMargins left="0.75" right="0.75" top="1" bottom="1" header="0.5" footer="0.5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20" zoomScaleNormal="120" workbookViewId="0">
      <selection activeCell="D9" sqref="D9"/>
    </sheetView>
  </sheetViews>
  <sheetFormatPr defaultColWidth="9.14285714285714" defaultRowHeight="15" outlineLevelCol="7"/>
  <cols>
    <col min="1" max="8" width="15.7142857142857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ht="15.75" spans="1:8">
      <c r="A2" s="2" t="s">
        <v>20</v>
      </c>
      <c r="B2" s="3">
        <v>117753</v>
      </c>
      <c r="C2" s="4">
        <f t="shared" ref="C2:C13" si="0">(B2*1.5%)/1.12</f>
        <v>1577.04910714286</v>
      </c>
      <c r="D2" s="4"/>
      <c r="E2" s="5"/>
      <c r="F2" s="5"/>
      <c r="G2" s="5"/>
      <c r="H2" s="5"/>
    </row>
    <row r="3" ht="15.75" spans="1:8">
      <c r="A3" s="2" t="s">
        <v>21</v>
      </c>
      <c r="B3" s="6">
        <v>75305</v>
      </c>
      <c r="C3" s="4">
        <f t="shared" si="0"/>
        <v>1008.54910714286</v>
      </c>
      <c r="D3" s="7"/>
      <c r="E3" s="7"/>
      <c r="F3" s="7"/>
      <c r="G3" s="7"/>
      <c r="H3" s="7"/>
    </row>
    <row r="4" ht="15.75" spans="1:8">
      <c r="A4" s="2" t="s">
        <v>22</v>
      </c>
      <c r="B4" s="6">
        <v>118781.04</v>
      </c>
      <c r="C4" s="4">
        <f t="shared" si="0"/>
        <v>1590.8175</v>
      </c>
      <c r="D4" s="7"/>
      <c r="E4" s="7"/>
      <c r="F4" s="7"/>
      <c r="G4" s="7"/>
      <c r="H4" s="7"/>
    </row>
    <row r="5" ht="15.75" spans="1:8">
      <c r="A5" s="2" t="s">
        <v>23</v>
      </c>
      <c r="B5" s="6">
        <v>215731</v>
      </c>
      <c r="C5" s="4">
        <f t="shared" si="0"/>
        <v>2889.25446428571</v>
      </c>
      <c r="D5" s="7"/>
      <c r="E5" s="7"/>
      <c r="F5" s="7"/>
      <c r="G5" s="7"/>
      <c r="H5" s="7"/>
    </row>
    <row r="6" ht="15.75" spans="1:8">
      <c r="A6" s="2" t="s">
        <v>24</v>
      </c>
      <c r="B6" s="6">
        <v>177079</v>
      </c>
      <c r="C6" s="4">
        <f t="shared" si="0"/>
        <v>2371.59375</v>
      </c>
      <c r="D6" s="7"/>
      <c r="E6" s="7"/>
      <c r="F6" s="7"/>
      <c r="G6" s="7"/>
      <c r="H6" s="7"/>
    </row>
    <row r="7" ht="15.75" spans="1:8">
      <c r="A7" s="2" t="s">
        <v>25</v>
      </c>
      <c r="B7" s="6">
        <v>260913.06</v>
      </c>
      <c r="C7" s="4">
        <f t="shared" si="0"/>
        <v>3494.37133928571</v>
      </c>
      <c r="D7" s="7">
        <v>9053.09</v>
      </c>
      <c r="E7" s="7">
        <v>5550</v>
      </c>
      <c r="F7" s="7"/>
      <c r="G7" s="7"/>
      <c r="H7" s="7"/>
    </row>
    <row r="8" ht="15.75" spans="1:8">
      <c r="A8" s="2" t="s">
        <v>26</v>
      </c>
      <c r="B8" s="6">
        <v>143854</v>
      </c>
      <c r="C8" s="4">
        <f t="shared" si="0"/>
        <v>1926.61607142857</v>
      </c>
      <c r="D8" s="7">
        <v>6598.45</v>
      </c>
      <c r="E8" s="7">
        <v>4900</v>
      </c>
      <c r="F8" s="7"/>
      <c r="G8" s="7"/>
      <c r="H8" s="7"/>
    </row>
    <row r="9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ht="15.75" spans="1:8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</row>
    <row r="11" ht="15.75" spans="1:8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</row>
    <row r="12" ht="15.75" spans="1:8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</row>
    <row r="13" ht="15.75" spans="1:8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</row>
  </sheetData>
  <pageMargins left="0.75" right="0.75" top="1" bottom="1" header="0.5" footer="0.5"/>
  <headerFooter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zoomScale="120" zoomScaleNormal="120" workbookViewId="0">
      <selection activeCell="F21" sqref="F21"/>
    </sheetView>
  </sheetViews>
  <sheetFormatPr defaultColWidth="9.14285714285714" defaultRowHeight="15" outlineLevelCol="7"/>
  <cols>
    <col min="1" max="8" width="15.7142857142857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ht="15.75" spans="1:8">
      <c r="A2" s="2" t="s">
        <v>20</v>
      </c>
      <c r="B2" s="3">
        <v>117753</v>
      </c>
      <c r="C2" s="4">
        <f t="shared" ref="C2:C13" si="0">(B2*1.5%)/1.12</f>
        <v>1577.04910714286</v>
      </c>
      <c r="D2" s="4"/>
      <c r="E2" s="5"/>
      <c r="F2" s="5"/>
      <c r="G2" s="5"/>
      <c r="H2" s="5"/>
    </row>
    <row r="3" ht="15.75" spans="1:8">
      <c r="A3" s="2" t="s">
        <v>21</v>
      </c>
      <c r="B3" s="6">
        <v>75305</v>
      </c>
      <c r="C3" s="4">
        <f t="shared" si="0"/>
        <v>1008.54910714286</v>
      </c>
      <c r="D3" s="7"/>
      <c r="E3" s="7"/>
      <c r="F3" s="7"/>
      <c r="G3" s="7"/>
      <c r="H3" s="7"/>
    </row>
    <row r="4" ht="15.75" spans="1:8">
      <c r="A4" s="2" t="s">
        <v>22</v>
      </c>
      <c r="B4" s="6">
        <v>118781.04</v>
      </c>
      <c r="C4" s="4">
        <f t="shared" si="0"/>
        <v>1590.8175</v>
      </c>
      <c r="D4" s="7"/>
      <c r="E4" s="7"/>
      <c r="F4" s="7"/>
      <c r="G4" s="7"/>
      <c r="H4" s="7"/>
    </row>
    <row r="5" ht="15.75" spans="1:8">
      <c r="A5" s="2" t="s">
        <v>23</v>
      </c>
      <c r="B5" s="6">
        <v>215731</v>
      </c>
      <c r="C5" s="4">
        <f t="shared" si="0"/>
        <v>2889.25446428571</v>
      </c>
      <c r="D5" s="7"/>
      <c r="E5" s="7"/>
      <c r="F5" s="7"/>
      <c r="G5" s="7"/>
      <c r="H5" s="7"/>
    </row>
    <row r="6" ht="15.75" spans="1:8">
      <c r="A6" s="2" t="s">
        <v>24</v>
      </c>
      <c r="B6" s="6">
        <v>177079</v>
      </c>
      <c r="C6" s="4">
        <f t="shared" si="0"/>
        <v>2371.59375</v>
      </c>
      <c r="D6" s="7"/>
      <c r="E6" s="7"/>
      <c r="F6" s="7"/>
      <c r="G6" s="7"/>
      <c r="H6" s="7"/>
    </row>
    <row r="7" ht="15.75" spans="1:8">
      <c r="A7" s="2" t="s">
        <v>25</v>
      </c>
      <c r="B7" s="6">
        <v>260913.06</v>
      </c>
      <c r="C7" s="4">
        <f t="shared" si="0"/>
        <v>3494.37133928571</v>
      </c>
      <c r="D7" s="7">
        <v>9053.09</v>
      </c>
      <c r="E7" s="7">
        <v>5550</v>
      </c>
      <c r="F7" s="7"/>
      <c r="G7" s="7"/>
      <c r="H7" s="7"/>
    </row>
    <row r="8" ht="15.75" spans="1:8">
      <c r="A8" s="2" t="s">
        <v>26</v>
      </c>
      <c r="B8" s="6">
        <v>143854</v>
      </c>
      <c r="C8" s="4">
        <f t="shared" si="0"/>
        <v>1926.61607142857</v>
      </c>
      <c r="D8" s="7">
        <v>6598.45</v>
      </c>
      <c r="E8" s="7">
        <v>4900</v>
      </c>
      <c r="F8" s="7"/>
      <c r="G8" s="7"/>
      <c r="H8" s="7"/>
    </row>
    <row r="9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ht="15.75" spans="1:8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</row>
    <row r="11" ht="15.75" spans="1:8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</row>
    <row r="12" ht="15.75" spans="1:8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</row>
    <row r="13" ht="15.75" spans="1:8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11" sqref="F11"/>
    </sheetView>
  </sheetViews>
  <sheetFormatPr defaultColWidth="9.14285714285714" defaultRowHeight="15" outlineLevelCol="7"/>
  <cols>
    <col min="1" max="8" width="15.7142857142857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ht="15.75" spans="1:8">
      <c r="A2" s="16" t="s">
        <v>1</v>
      </c>
      <c r="B2" s="17">
        <f>SUM('DR. DICE:CHARD'!B2:B2)</f>
        <v>1947156</v>
      </c>
      <c r="C2" s="4">
        <f t="shared" ref="C2:C13" si="0">(B2*1.5%)/1.12</f>
        <v>26077.9821428571</v>
      </c>
      <c r="D2" s="4"/>
      <c r="E2" s="5"/>
      <c r="F2" s="5"/>
      <c r="G2" s="5"/>
      <c r="H2" s="5"/>
    </row>
    <row r="3" ht="15.75" spans="1:8">
      <c r="A3" s="16" t="s">
        <v>2</v>
      </c>
      <c r="B3" s="17">
        <f>SUM('DR. DICE:CHARD'!B3:B3)</f>
        <v>1649646.01</v>
      </c>
      <c r="C3" s="4">
        <f t="shared" si="0"/>
        <v>22093.4733482143</v>
      </c>
      <c r="D3" s="7"/>
      <c r="E3" s="7"/>
      <c r="F3" s="7"/>
      <c r="G3" s="7"/>
      <c r="H3" s="7"/>
    </row>
    <row r="4" ht="15.75" spans="1:8">
      <c r="A4" s="16" t="s">
        <v>3</v>
      </c>
      <c r="B4" s="17">
        <f>SUM('DR. DICE:CHARD'!B4:B4)</f>
        <v>2133522.05</v>
      </c>
      <c r="C4" s="4">
        <f t="shared" si="0"/>
        <v>28573.9560267857</v>
      </c>
      <c r="D4" s="7"/>
      <c r="E4" s="7"/>
      <c r="F4" s="7"/>
      <c r="G4" s="7"/>
      <c r="H4" s="7"/>
    </row>
    <row r="5" ht="15.75" spans="1:8">
      <c r="A5" s="16" t="s">
        <v>4</v>
      </c>
      <c r="B5" s="17">
        <f>SUM('DR. DICE:CHARD'!B5:B5)</f>
        <v>2759100.02</v>
      </c>
      <c r="C5" s="4">
        <f t="shared" si="0"/>
        <v>36952.2324107143</v>
      </c>
      <c r="D5" s="7"/>
      <c r="E5" s="7"/>
      <c r="F5" s="7"/>
      <c r="G5" s="7"/>
      <c r="H5" s="7"/>
    </row>
    <row r="6" ht="15.75" spans="1:8">
      <c r="A6" s="16" t="s">
        <v>5</v>
      </c>
      <c r="B6" s="17">
        <f>SUM('DR. DICE:CHARD'!B6:B6)</f>
        <v>2909009</v>
      </c>
      <c r="C6" s="4">
        <f t="shared" si="0"/>
        <v>38959.9419642857</v>
      </c>
      <c r="D6" s="7"/>
      <c r="E6" s="7"/>
      <c r="F6" s="7"/>
      <c r="G6" s="7"/>
      <c r="H6" s="7"/>
    </row>
    <row r="7" ht="15.75" spans="1:8">
      <c r="A7" s="16" t="s">
        <v>6</v>
      </c>
      <c r="B7" s="17">
        <f>SUM('DR. DICE:CHARD'!B7:B7)</f>
        <v>3123117.58</v>
      </c>
      <c r="C7" s="4">
        <f t="shared" si="0"/>
        <v>41827.4675892857</v>
      </c>
      <c r="D7" s="7"/>
      <c r="E7" s="7"/>
      <c r="F7" s="7"/>
      <c r="G7" s="7"/>
      <c r="H7" s="7"/>
    </row>
    <row r="8" ht="15.75" spans="1:8">
      <c r="A8" s="16" t="s">
        <v>7</v>
      </c>
      <c r="B8" s="17">
        <f>SUM('DR. DICE:CHARD'!B8:B8)</f>
        <v>2229188</v>
      </c>
      <c r="C8" s="4">
        <f t="shared" si="0"/>
        <v>29855.1964285714</v>
      </c>
      <c r="D8" s="7"/>
      <c r="E8" s="7"/>
      <c r="F8" s="7"/>
      <c r="G8" s="7"/>
      <c r="H8" s="7"/>
    </row>
    <row r="9" ht="15.75" spans="1:8">
      <c r="A9" s="16" t="s">
        <v>8</v>
      </c>
      <c r="B9" s="17">
        <f>SUM('DR. DICE:CHARD'!B9:B9)</f>
        <v>0</v>
      </c>
      <c r="C9" s="4">
        <f t="shared" si="0"/>
        <v>0</v>
      </c>
      <c r="D9" s="7"/>
      <c r="E9" s="7"/>
      <c r="F9" s="7"/>
      <c r="G9" s="7"/>
      <c r="H9" s="7"/>
    </row>
    <row r="10" ht="15.75" spans="1:8">
      <c r="A10" s="16" t="s">
        <v>9</v>
      </c>
      <c r="B10" s="17">
        <f>SUM('DR. DICE:CHARD'!B10:B10)</f>
        <v>0</v>
      </c>
      <c r="C10" s="4">
        <f t="shared" si="0"/>
        <v>0</v>
      </c>
      <c r="D10" s="7"/>
      <c r="E10" s="7"/>
      <c r="F10" s="7"/>
      <c r="G10" s="7"/>
      <c r="H10" s="7"/>
    </row>
    <row r="11" ht="15.75" spans="1:8">
      <c r="A11" s="16" t="s">
        <v>10</v>
      </c>
      <c r="B11" s="17">
        <f>SUM('DR. DICE:CHARD'!B11:B11)</f>
        <v>0</v>
      </c>
      <c r="C11" s="4">
        <f t="shared" si="0"/>
        <v>0</v>
      </c>
      <c r="D11" s="7"/>
      <c r="E11" s="7"/>
      <c r="F11" s="7"/>
      <c r="G11" s="7"/>
      <c r="H11" s="7"/>
    </row>
    <row r="12" ht="15.75" spans="1:8">
      <c r="A12" s="16" t="s">
        <v>11</v>
      </c>
      <c r="B12" s="17">
        <f>SUM('DR. DICE:CHARD'!B12:B12)</f>
        <v>0</v>
      </c>
      <c r="C12" s="4">
        <f t="shared" si="0"/>
        <v>0</v>
      </c>
      <c r="D12" s="7"/>
      <c r="E12" s="7"/>
      <c r="F12" s="7"/>
      <c r="G12" s="7"/>
      <c r="H12" s="7"/>
    </row>
    <row r="13" ht="15.75" spans="1:8">
      <c r="A13" s="16" t="s">
        <v>12</v>
      </c>
      <c r="B13" s="17">
        <f>SUM('DR. DICE:CHARD'!B13:B13)</f>
        <v>0</v>
      </c>
      <c r="C13" s="4">
        <f t="shared" si="0"/>
        <v>0</v>
      </c>
      <c r="D13" s="7"/>
      <c r="E13" s="7"/>
      <c r="F13" s="7"/>
      <c r="G13" s="7"/>
      <c r="H13" s="7"/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zoomScale="120" zoomScaleNormal="120" workbookViewId="0">
      <selection activeCell="E28" sqref="E28"/>
    </sheetView>
  </sheetViews>
  <sheetFormatPr defaultColWidth="9.14285714285714" defaultRowHeight="15"/>
  <cols>
    <col min="1" max="1" width="15.7142857142857" style="10" customWidth="1"/>
    <col min="2" max="8" width="15.7142857142857" style="11" customWidth="1"/>
    <col min="9" max="16384" width="9.14285714285714" style="12"/>
  </cols>
  <sheetData>
    <row r="1" s="8" customFormat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="9" customFormat="1" ht="15.75" spans="1:8">
      <c r="A2" s="2" t="s">
        <v>20</v>
      </c>
      <c r="B2" s="3">
        <v>346976</v>
      </c>
      <c r="C2" s="4">
        <f>(B2*1.5%)/1.12</f>
        <v>4647</v>
      </c>
      <c r="D2" s="4"/>
      <c r="E2" s="5"/>
      <c r="F2" s="5"/>
      <c r="G2" s="5"/>
      <c r="H2" s="5"/>
    </row>
    <row r="3" s="9" customFormat="1" ht="15.75" spans="1:8">
      <c r="A3" s="2" t="s">
        <v>21</v>
      </c>
      <c r="B3" s="6">
        <v>264829</v>
      </c>
      <c r="C3" s="4">
        <f t="shared" ref="C3:C13" si="0">(B3*1.5%)/1.12</f>
        <v>3546.81696428571</v>
      </c>
      <c r="D3" s="7"/>
      <c r="E3" s="7"/>
      <c r="F3" s="7"/>
      <c r="G3" s="7"/>
      <c r="H3" s="7"/>
    </row>
    <row r="4" s="9" customFormat="1" ht="15.75" spans="1:8">
      <c r="A4" s="2" t="s">
        <v>22</v>
      </c>
      <c r="B4" s="6">
        <v>377711.01</v>
      </c>
      <c r="C4" s="4">
        <f t="shared" si="0"/>
        <v>5058.62959821428</v>
      </c>
      <c r="D4" s="7"/>
      <c r="E4" s="7"/>
      <c r="F4" s="7"/>
      <c r="G4" s="7"/>
      <c r="H4" s="7"/>
    </row>
    <row r="5" s="9" customFormat="1" ht="15.75" spans="1:8">
      <c r="A5" s="2" t="s">
        <v>23</v>
      </c>
      <c r="B5" s="6">
        <v>513947</v>
      </c>
      <c r="C5" s="4">
        <f t="shared" si="0"/>
        <v>6883.21875</v>
      </c>
      <c r="D5" s="7"/>
      <c r="E5" s="7"/>
      <c r="F5" s="7"/>
      <c r="G5" s="7"/>
      <c r="H5" s="7"/>
    </row>
    <row r="6" s="9" customFormat="1" ht="15.75" spans="1:8">
      <c r="A6" s="2" t="s">
        <v>24</v>
      </c>
      <c r="B6" s="6">
        <v>474222</v>
      </c>
      <c r="C6" s="4">
        <f t="shared" si="0"/>
        <v>6351.1875</v>
      </c>
      <c r="D6" s="7"/>
      <c r="E6" s="7"/>
      <c r="F6" s="7"/>
      <c r="G6" s="7"/>
      <c r="H6" s="7"/>
    </row>
    <row r="7" s="9" customFormat="1" ht="15.75" spans="1:8">
      <c r="A7" s="2" t="s">
        <v>25</v>
      </c>
      <c r="B7" s="6">
        <v>613671.88</v>
      </c>
      <c r="C7" s="4">
        <f t="shared" si="0"/>
        <v>8218.81982142857</v>
      </c>
      <c r="D7" s="7">
        <v>37701.52</v>
      </c>
      <c r="E7" s="7">
        <v>11500</v>
      </c>
      <c r="F7" s="7">
        <v>4256.67</v>
      </c>
      <c r="G7" s="7">
        <v>383.33</v>
      </c>
      <c r="H7" s="7">
        <v>2100</v>
      </c>
    </row>
    <row r="8" s="9" customFormat="1" ht="15.75" spans="1:8">
      <c r="A8" s="2" t="s">
        <v>26</v>
      </c>
      <c r="B8" s="6">
        <v>360768</v>
      </c>
      <c r="C8" s="4">
        <f t="shared" si="0"/>
        <v>4831.71428571428</v>
      </c>
      <c r="D8" s="7">
        <v>20153.77</v>
      </c>
      <c r="E8" s="7">
        <v>5450</v>
      </c>
      <c r="F8" s="7">
        <v>1343.33</v>
      </c>
      <c r="G8" s="7">
        <v>375</v>
      </c>
      <c r="H8" s="7">
        <v>700</v>
      </c>
    </row>
    <row r="9" s="9" customFormat="1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s="9" customFormat="1" ht="15.75" spans="1:9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  <c r="I10" s="14"/>
    </row>
    <row r="11" s="9" customFormat="1" ht="15.75" spans="1:9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  <c r="I11" s="14"/>
    </row>
    <row r="12" s="9" customFormat="1" ht="15.75" spans="1:9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  <c r="I12" s="14"/>
    </row>
    <row r="13" s="9" customFormat="1" ht="15.75" spans="1:9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  <c r="I13" s="14"/>
    </row>
    <row r="14" ht="15.75" spans="5:9">
      <c r="E14" s="13"/>
      <c r="F14" s="13"/>
      <c r="G14" s="13"/>
      <c r="H14" s="13"/>
      <c r="I14" s="15"/>
    </row>
    <row r="15" ht="15.75" spans="5:9">
      <c r="E15" s="13"/>
      <c r="F15" s="13"/>
      <c r="G15" s="13"/>
      <c r="H15" s="13"/>
      <c r="I15" s="15"/>
    </row>
    <row r="16" ht="15.75" spans="5:9">
      <c r="E16" s="13"/>
      <c r="F16" s="13"/>
      <c r="G16" s="13"/>
      <c r="H16" s="13"/>
      <c r="I16" s="15"/>
    </row>
    <row r="17" ht="15.75" spans="5:9">
      <c r="E17" s="13"/>
      <c r="F17" s="13"/>
      <c r="G17" s="13"/>
      <c r="H17" s="13"/>
      <c r="I17" s="15"/>
    </row>
    <row r="18" ht="15.75" spans="5:9">
      <c r="E18" s="13"/>
      <c r="F18" s="13"/>
      <c r="G18" s="13"/>
      <c r="H18" s="13"/>
      <c r="I18" s="15"/>
    </row>
    <row r="19" ht="15.75" spans="5:9">
      <c r="E19" s="13"/>
      <c r="F19" s="13"/>
      <c r="G19" s="13"/>
      <c r="H19" s="13"/>
      <c r="I19" s="15"/>
    </row>
    <row r="20" ht="15.75" spans="5:9">
      <c r="E20" s="13"/>
      <c r="F20" s="13"/>
      <c r="G20" s="13"/>
      <c r="H20" s="13"/>
      <c r="I20" s="15"/>
    </row>
    <row r="21" ht="15.75" spans="5:9">
      <c r="E21" s="13"/>
      <c r="F21" s="13"/>
      <c r="G21" s="13"/>
      <c r="H21" s="13"/>
      <c r="I21" s="15"/>
    </row>
    <row r="22" ht="15.75" spans="5:9">
      <c r="E22" s="13"/>
      <c r="F22" s="13"/>
      <c r="G22" s="13"/>
      <c r="H22" s="13"/>
      <c r="I22" s="15"/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20" zoomScaleNormal="120" workbookViewId="0">
      <selection activeCell="D28" sqref="D28"/>
    </sheetView>
  </sheetViews>
  <sheetFormatPr defaultColWidth="9.14285714285714" defaultRowHeight="15" outlineLevelCol="7"/>
  <cols>
    <col min="1" max="8" width="15.7142857142857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ht="15.75" spans="1:8">
      <c r="A2" s="2" t="s">
        <v>20</v>
      </c>
      <c r="B2" s="3">
        <v>300812</v>
      </c>
      <c r="C2" s="4">
        <f t="shared" ref="C2:C13" si="0">(B2*1.5%)/1.12</f>
        <v>4028.73214285714</v>
      </c>
      <c r="D2" s="4"/>
      <c r="E2" s="5"/>
      <c r="F2" s="5"/>
      <c r="G2" s="5"/>
      <c r="H2" s="5"/>
    </row>
    <row r="3" ht="15.75" spans="1:8">
      <c r="A3" s="2" t="s">
        <v>21</v>
      </c>
      <c r="B3" s="6">
        <v>255040</v>
      </c>
      <c r="C3" s="4">
        <f t="shared" si="0"/>
        <v>3415.71428571429</v>
      </c>
      <c r="D3" s="7"/>
      <c r="E3" s="7"/>
      <c r="F3" s="7"/>
      <c r="G3" s="7"/>
      <c r="H3" s="7"/>
    </row>
    <row r="4" ht="15.75" spans="1:8">
      <c r="A4" s="2" t="s">
        <v>22</v>
      </c>
      <c r="B4" s="6">
        <v>310427.03</v>
      </c>
      <c r="C4" s="4">
        <f t="shared" si="0"/>
        <v>4157.50486607143</v>
      </c>
      <c r="D4" s="7"/>
      <c r="E4" s="7"/>
      <c r="F4" s="7"/>
      <c r="G4" s="7"/>
      <c r="H4" s="7"/>
    </row>
    <row r="5" ht="15.75" spans="1:8">
      <c r="A5" s="2" t="s">
        <v>23</v>
      </c>
      <c r="B5" s="6">
        <v>387994</v>
      </c>
      <c r="C5" s="4">
        <f t="shared" si="0"/>
        <v>5196.34821428571</v>
      </c>
      <c r="D5" s="7"/>
      <c r="E5" s="7"/>
      <c r="F5" s="7"/>
      <c r="G5" s="7"/>
      <c r="H5" s="7"/>
    </row>
    <row r="6" ht="15.75" spans="1:8">
      <c r="A6" s="2" t="s">
        <v>24</v>
      </c>
      <c r="B6" s="6">
        <v>503298</v>
      </c>
      <c r="C6" s="4">
        <f t="shared" si="0"/>
        <v>6740.59821428571</v>
      </c>
      <c r="D6" s="7"/>
      <c r="E6" s="7"/>
      <c r="F6" s="7"/>
      <c r="G6" s="7"/>
      <c r="H6" s="7"/>
    </row>
    <row r="7" ht="15.75" spans="1:8">
      <c r="A7" s="2" t="s">
        <v>25</v>
      </c>
      <c r="B7" s="6">
        <v>474310.69</v>
      </c>
      <c r="C7" s="4">
        <f t="shared" si="0"/>
        <v>6352.3753125</v>
      </c>
      <c r="D7" s="7">
        <v>23421.46</v>
      </c>
      <c r="E7" s="7">
        <v>6650</v>
      </c>
      <c r="F7" s="7">
        <v>4256.67</v>
      </c>
      <c r="G7" s="7">
        <v>383.33</v>
      </c>
      <c r="H7" s="7">
        <v>1400</v>
      </c>
    </row>
    <row r="8" ht="15.75" spans="1:8">
      <c r="A8" s="2" t="s">
        <v>26</v>
      </c>
      <c r="B8" s="6">
        <v>389231</v>
      </c>
      <c r="C8" s="4">
        <f t="shared" si="0"/>
        <v>5212.91517857143</v>
      </c>
      <c r="D8" s="7">
        <v>17813.57</v>
      </c>
      <c r="E8" s="7">
        <v>6250</v>
      </c>
      <c r="F8" s="7">
        <v>3143.33</v>
      </c>
      <c r="G8" s="7">
        <v>375</v>
      </c>
      <c r="H8" s="7"/>
    </row>
    <row r="9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ht="15.75" spans="1:8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</row>
    <row r="11" ht="15.75" spans="1:8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</row>
    <row r="12" ht="15.75" spans="1:8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</row>
    <row r="13" ht="15.75" spans="1:8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zoomScale="120" zoomScaleNormal="120" workbookViewId="0">
      <selection activeCell="E28" sqref="E28"/>
    </sheetView>
  </sheetViews>
  <sheetFormatPr defaultColWidth="9.14285714285714" defaultRowHeight="15"/>
  <cols>
    <col min="1" max="1" width="15.7142857142857" style="10" customWidth="1"/>
    <col min="2" max="8" width="15.7142857142857" style="11" customWidth="1"/>
    <col min="9" max="16384" width="9.14285714285714" style="12"/>
  </cols>
  <sheetData>
    <row r="1" s="8" customFormat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="9" customFormat="1" ht="15.75" spans="1:8">
      <c r="A2" s="2" t="s">
        <v>20</v>
      </c>
      <c r="B2" s="3">
        <v>346976</v>
      </c>
      <c r="C2" s="4">
        <f t="shared" ref="C2:C13" si="0">(B2*1.5%)/1.12</f>
        <v>4647</v>
      </c>
      <c r="D2" s="4"/>
      <c r="E2" s="5"/>
      <c r="F2" s="5"/>
      <c r="G2" s="5"/>
      <c r="H2" s="5"/>
    </row>
    <row r="3" s="9" customFormat="1" ht="15.75" spans="1:8">
      <c r="A3" s="2" t="s">
        <v>21</v>
      </c>
      <c r="B3" s="6">
        <v>264829</v>
      </c>
      <c r="C3" s="4">
        <f t="shared" si="0"/>
        <v>3546.81696428571</v>
      </c>
      <c r="D3" s="7"/>
      <c r="E3" s="7"/>
      <c r="F3" s="7"/>
      <c r="G3" s="7"/>
      <c r="H3" s="7"/>
    </row>
    <row r="4" s="9" customFormat="1" ht="15.75" spans="1:8">
      <c r="A4" s="2" t="s">
        <v>22</v>
      </c>
      <c r="B4" s="6">
        <v>377711.01</v>
      </c>
      <c r="C4" s="4">
        <f t="shared" si="0"/>
        <v>5058.62959821428</v>
      </c>
      <c r="D4" s="7"/>
      <c r="E4" s="7"/>
      <c r="F4" s="7"/>
      <c r="G4" s="7"/>
      <c r="H4" s="7"/>
    </row>
    <row r="5" s="9" customFormat="1" ht="15.75" spans="1:8">
      <c r="A5" s="2" t="s">
        <v>23</v>
      </c>
      <c r="B5" s="6">
        <v>513947</v>
      </c>
      <c r="C5" s="4">
        <f t="shared" si="0"/>
        <v>6883.21875</v>
      </c>
      <c r="D5" s="7"/>
      <c r="E5" s="7"/>
      <c r="F5" s="7"/>
      <c r="G5" s="7"/>
      <c r="H5" s="7"/>
    </row>
    <row r="6" s="9" customFormat="1" ht="15.75" spans="1:8">
      <c r="A6" s="2" t="s">
        <v>24</v>
      </c>
      <c r="B6" s="6">
        <v>474222</v>
      </c>
      <c r="C6" s="4">
        <f t="shared" si="0"/>
        <v>6351.1875</v>
      </c>
      <c r="D6" s="7"/>
      <c r="E6" s="7"/>
      <c r="F6" s="7"/>
      <c r="G6" s="7"/>
      <c r="H6" s="7"/>
    </row>
    <row r="7" s="9" customFormat="1" ht="15.75" spans="1:8">
      <c r="A7" s="2" t="s">
        <v>25</v>
      </c>
      <c r="B7" s="6">
        <v>613671.88</v>
      </c>
      <c r="C7" s="4">
        <f t="shared" si="0"/>
        <v>8218.81982142857</v>
      </c>
      <c r="D7" s="7">
        <v>37701.52</v>
      </c>
      <c r="E7" s="7">
        <v>11500</v>
      </c>
      <c r="F7" s="7">
        <v>4256.67</v>
      </c>
      <c r="G7" s="7">
        <v>383.33</v>
      </c>
      <c r="H7" s="7">
        <v>2100</v>
      </c>
    </row>
    <row r="8" s="9" customFormat="1" ht="15.75" spans="1:8">
      <c r="A8" s="2" t="s">
        <v>26</v>
      </c>
      <c r="B8" s="6">
        <v>360768</v>
      </c>
      <c r="C8" s="4">
        <f t="shared" si="0"/>
        <v>4831.71428571428</v>
      </c>
      <c r="D8" s="7">
        <v>20153.77</v>
      </c>
      <c r="E8" s="7">
        <v>5450</v>
      </c>
      <c r="F8" s="7">
        <v>1343.33</v>
      </c>
      <c r="G8" s="7">
        <v>375</v>
      </c>
      <c r="H8" s="7">
        <v>700</v>
      </c>
    </row>
    <row r="9" s="9" customFormat="1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s="9" customFormat="1" ht="15.75" spans="1:9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  <c r="I10" s="14"/>
    </row>
    <row r="11" s="9" customFormat="1" ht="15.75" spans="1:9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  <c r="I11" s="14"/>
    </row>
    <row r="12" s="9" customFormat="1" ht="15.75" spans="1:9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  <c r="I12" s="14"/>
    </row>
    <row r="13" s="9" customFormat="1" ht="15.75" spans="1:9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  <c r="I13" s="14"/>
    </row>
    <row r="14" ht="15.75" spans="5:9">
      <c r="E14" s="13"/>
      <c r="F14" s="13"/>
      <c r="G14" s="13"/>
      <c r="H14" s="13"/>
      <c r="I14" s="15"/>
    </row>
    <row r="15" ht="15.75" spans="5:9">
      <c r="E15" s="13"/>
      <c r="F15" s="13"/>
      <c r="G15" s="13"/>
      <c r="H15" s="13"/>
      <c r="I15" s="15"/>
    </row>
    <row r="16" ht="15.75" spans="5:9">
      <c r="E16" s="13"/>
      <c r="F16" s="13"/>
      <c r="G16" s="13"/>
      <c r="H16" s="13"/>
      <c r="I16" s="15"/>
    </row>
    <row r="17" ht="15.75" spans="5:9">
      <c r="E17" s="13"/>
      <c r="F17" s="13"/>
      <c r="G17" s="13"/>
      <c r="H17" s="13"/>
      <c r="I17" s="15"/>
    </row>
    <row r="18" ht="15.75" spans="5:9">
      <c r="E18" s="13"/>
      <c r="F18" s="13"/>
      <c r="G18" s="13"/>
      <c r="H18" s="13"/>
      <c r="I18" s="15"/>
    </row>
    <row r="19" ht="15.75" spans="5:9">
      <c r="E19" s="13"/>
      <c r="F19" s="13"/>
      <c r="G19" s="13"/>
      <c r="H19" s="13"/>
      <c r="I19" s="15"/>
    </row>
    <row r="20" ht="15.75" spans="5:9">
      <c r="E20" s="13"/>
      <c r="F20" s="13"/>
      <c r="G20" s="13"/>
      <c r="H20" s="13"/>
      <c r="I20" s="15"/>
    </row>
    <row r="21" ht="15.75" spans="5:9">
      <c r="E21" s="13"/>
      <c r="F21" s="13"/>
      <c r="G21" s="13"/>
      <c r="H21" s="13"/>
      <c r="I21" s="15"/>
    </row>
    <row r="22" ht="15.75" spans="5:9">
      <c r="E22" s="13"/>
      <c r="F22" s="13"/>
      <c r="G22" s="13"/>
      <c r="H22" s="13"/>
      <c r="I22" s="15"/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20" zoomScaleNormal="120" workbookViewId="0">
      <selection activeCell="C20" sqref="C20"/>
    </sheetView>
  </sheetViews>
  <sheetFormatPr defaultColWidth="9.14285714285714" defaultRowHeight="15" outlineLevelCol="7"/>
  <cols>
    <col min="1" max="8" width="15.7142857142857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ht="15.75" spans="1:8">
      <c r="A2" s="2" t="s">
        <v>20</v>
      </c>
      <c r="B2" s="3">
        <v>300812</v>
      </c>
      <c r="C2" s="4">
        <f>(B2*1.5%)/1.12</f>
        <v>4028.73214285714</v>
      </c>
      <c r="D2" s="4"/>
      <c r="E2" s="5"/>
      <c r="F2" s="5"/>
      <c r="G2" s="5"/>
      <c r="H2" s="5"/>
    </row>
    <row r="3" ht="15.75" spans="1:8">
      <c r="A3" s="2" t="s">
        <v>21</v>
      </c>
      <c r="B3" s="6">
        <v>255040</v>
      </c>
      <c r="C3" s="4">
        <f t="shared" ref="C3:C13" si="0">(B3*1.5%)/1.12</f>
        <v>3415.71428571429</v>
      </c>
      <c r="D3" s="7"/>
      <c r="E3" s="7"/>
      <c r="F3" s="7"/>
      <c r="G3" s="7"/>
      <c r="H3" s="7"/>
    </row>
    <row r="4" ht="15.75" spans="1:8">
      <c r="A4" s="2" t="s">
        <v>22</v>
      </c>
      <c r="B4" s="6">
        <v>310427.03</v>
      </c>
      <c r="C4" s="4">
        <f t="shared" si="0"/>
        <v>4157.50486607143</v>
      </c>
      <c r="D4" s="7"/>
      <c r="E4" s="7"/>
      <c r="F4" s="7"/>
      <c r="G4" s="7"/>
      <c r="H4" s="7"/>
    </row>
    <row r="5" ht="15.75" spans="1:8">
      <c r="A5" s="2" t="s">
        <v>23</v>
      </c>
      <c r="B5" s="6">
        <v>387994</v>
      </c>
      <c r="C5" s="4">
        <f t="shared" si="0"/>
        <v>5196.34821428571</v>
      </c>
      <c r="D5" s="7"/>
      <c r="E5" s="7"/>
      <c r="F5" s="7"/>
      <c r="G5" s="7"/>
      <c r="H5" s="7"/>
    </row>
    <row r="6" ht="15.75" spans="1:8">
      <c r="A6" s="2" t="s">
        <v>24</v>
      </c>
      <c r="B6" s="6">
        <v>503298</v>
      </c>
      <c r="C6" s="4">
        <f t="shared" si="0"/>
        <v>6740.59821428571</v>
      </c>
      <c r="D6" s="7"/>
      <c r="E6" s="7"/>
      <c r="F6" s="7"/>
      <c r="G6" s="7"/>
      <c r="H6" s="7"/>
    </row>
    <row r="7" ht="15.75" spans="1:8">
      <c r="A7" s="2" t="s">
        <v>25</v>
      </c>
      <c r="B7" s="6">
        <v>474310.69</v>
      </c>
      <c r="C7" s="4">
        <f t="shared" si="0"/>
        <v>6352.3753125</v>
      </c>
      <c r="D7" s="7">
        <v>23421.46</v>
      </c>
      <c r="E7" s="7">
        <v>6650</v>
      </c>
      <c r="F7" s="7">
        <v>4256.67</v>
      </c>
      <c r="G7" s="7">
        <v>383.33</v>
      </c>
      <c r="H7" s="7">
        <v>1400</v>
      </c>
    </row>
    <row r="8" ht="15.75" spans="1:8">
      <c r="A8" s="2" t="s">
        <v>26</v>
      </c>
      <c r="B8" s="6">
        <v>389231</v>
      </c>
      <c r="C8" s="4">
        <f t="shared" si="0"/>
        <v>5212.91517857143</v>
      </c>
      <c r="D8" s="7">
        <v>17813.57</v>
      </c>
      <c r="E8" s="7">
        <v>6250</v>
      </c>
      <c r="F8" s="7">
        <v>3143.33</v>
      </c>
      <c r="G8" s="7">
        <v>375</v>
      </c>
      <c r="H8" s="7"/>
    </row>
    <row r="9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ht="15.75" spans="1:8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</row>
    <row r="11" ht="15.75" spans="1:8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</row>
    <row r="12" ht="15.75" spans="1:8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</row>
    <row r="13" ht="15.75" spans="1:8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</row>
  </sheetData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20" zoomScaleNormal="120" topLeftCell="A5" workbookViewId="0">
      <selection activeCell="H8" sqref="H8"/>
    </sheetView>
  </sheetViews>
  <sheetFormatPr defaultColWidth="9.14285714285714" defaultRowHeight="15" outlineLevelCol="7"/>
  <cols>
    <col min="1" max="8" width="15.7142857142857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ht="15.75" spans="1:8">
      <c r="A2" s="2" t="s">
        <v>20</v>
      </c>
      <c r="B2" s="3">
        <v>249902</v>
      </c>
      <c r="C2" s="4">
        <f>(B2*1.5%)/1.12</f>
        <v>3346.90178571429</v>
      </c>
      <c r="D2" s="4"/>
      <c r="E2" s="5"/>
      <c r="F2" s="5"/>
      <c r="G2" s="5"/>
      <c r="H2" s="5"/>
    </row>
    <row r="3" ht="15.75" spans="1:8">
      <c r="A3" s="2" t="s">
        <v>21</v>
      </c>
      <c r="B3" s="6">
        <v>258588</v>
      </c>
      <c r="C3" s="4">
        <f t="shared" ref="C3:C13" si="0">(B3*1.5%)/1.12</f>
        <v>3463.23214285714</v>
      </c>
      <c r="D3" s="7"/>
      <c r="E3" s="7"/>
      <c r="F3" s="7"/>
      <c r="G3" s="7"/>
      <c r="H3" s="7"/>
    </row>
    <row r="4" ht="15.75" spans="1:8">
      <c r="A4" s="2" t="s">
        <v>22</v>
      </c>
      <c r="B4" s="6">
        <v>274239.79</v>
      </c>
      <c r="C4" s="4">
        <f t="shared" si="0"/>
        <v>3672.85433035714</v>
      </c>
      <c r="D4" s="7"/>
      <c r="E4" s="7"/>
      <c r="F4" s="7"/>
      <c r="G4" s="7"/>
      <c r="H4" s="7"/>
    </row>
    <row r="5" ht="15.75" spans="1:8">
      <c r="A5" s="2" t="s">
        <v>23</v>
      </c>
      <c r="B5" s="6">
        <v>418099.01</v>
      </c>
      <c r="C5" s="4">
        <f t="shared" si="0"/>
        <v>5599.5403125</v>
      </c>
      <c r="D5" s="7"/>
      <c r="E5" s="7"/>
      <c r="F5" s="7"/>
      <c r="G5" s="7"/>
      <c r="H5" s="7"/>
    </row>
    <row r="6" ht="15.75" spans="1:8">
      <c r="A6" s="2" t="s">
        <v>24</v>
      </c>
      <c r="B6" s="6">
        <v>452219</v>
      </c>
      <c r="C6" s="4">
        <f t="shared" si="0"/>
        <v>6056.50446428571</v>
      </c>
      <c r="D6" s="7"/>
      <c r="E6" s="7"/>
      <c r="F6" s="7"/>
      <c r="G6" s="7"/>
      <c r="H6" s="7"/>
    </row>
    <row r="7" ht="15.75" spans="1:8">
      <c r="A7" s="2" t="s">
        <v>25</v>
      </c>
      <c r="B7" s="6">
        <v>416821.37</v>
      </c>
      <c r="C7" s="4">
        <f t="shared" si="0"/>
        <v>5582.4290625</v>
      </c>
      <c r="D7" s="7">
        <v>20944.66</v>
      </c>
      <c r="E7" s="7">
        <v>5300</v>
      </c>
      <c r="F7" s="7">
        <v>4256.67</v>
      </c>
      <c r="G7" s="7">
        <v>383.33</v>
      </c>
      <c r="H7" s="7">
        <v>700</v>
      </c>
    </row>
    <row r="8" ht="15.75" spans="1:8">
      <c r="A8" s="2" t="s">
        <v>26</v>
      </c>
      <c r="B8" s="6">
        <v>298183</v>
      </c>
      <c r="C8" s="4">
        <f t="shared" si="0"/>
        <v>3993.52232142857</v>
      </c>
      <c r="D8" s="7">
        <v>14510.15</v>
      </c>
      <c r="E8" s="7">
        <v>3950</v>
      </c>
      <c r="F8" s="7">
        <v>3143.33</v>
      </c>
      <c r="G8" s="7">
        <v>375</v>
      </c>
      <c r="H8" s="7"/>
    </row>
    <row r="9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ht="15.75" spans="1:8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</row>
    <row r="11" ht="15.75" spans="1:8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</row>
    <row r="12" ht="15.75" spans="1:8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</row>
    <row r="13" ht="15.75" spans="1:8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</row>
  </sheetData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20" zoomScaleNormal="120" topLeftCell="A5" workbookViewId="0">
      <selection activeCell="H8" sqref="H8"/>
    </sheetView>
  </sheetViews>
  <sheetFormatPr defaultColWidth="9.14285714285714" defaultRowHeight="15" outlineLevelCol="7"/>
  <cols>
    <col min="1" max="8" width="15.7142857142857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ht="15.75" spans="1:8">
      <c r="A2" s="2" t="s">
        <v>20</v>
      </c>
      <c r="B2" s="3">
        <v>79218</v>
      </c>
      <c r="C2" s="4">
        <f t="shared" ref="C2:C13" si="0">(B2*1.5%)/1.12</f>
        <v>1060.95535714286</v>
      </c>
      <c r="D2" s="4"/>
      <c r="E2" s="5"/>
      <c r="F2" s="5"/>
      <c r="G2" s="5"/>
      <c r="H2" s="5"/>
    </row>
    <row r="3" ht="15.75" spans="1:8">
      <c r="A3" s="2" t="s">
        <v>21</v>
      </c>
      <c r="B3" s="6">
        <v>90194.01</v>
      </c>
      <c r="C3" s="4">
        <f t="shared" si="0"/>
        <v>1207.95549107143</v>
      </c>
      <c r="D3" s="7"/>
      <c r="E3" s="7"/>
      <c r="F3" s="7"/>
      <c r="G3" s="7"/>
      <c r="H3" s="7"/>
    </row>
    <row r="4" ht="15.75" spans="1:8">
      <c r="A4" s="2" t="s">
        <v>22</v>
      </c>
      <c r="B4" s="6">
        <v>115050.06</v>
      </c>
      <c r="C4" s="4">
        <f t="shared" si="0"/>
        <v>1540.84901785714</v>
      </c>
      <c r="D4" s="7"/>
      <c r="E4" s="7"/>
      <c r="F4" s="7"/>
      <c r="G4" s="7"/>
      <c r="H4" s="7"/>
    </row>
    <row r="5" ht="15.75" spans="1:8">
      <c r="A5" s="2" t="s">
        <v>23</v>
      </c>
      <c r="B5" s="6">
        <v>144489.01</v>
      </c>
      <c r="C5" s="4">
        <f t="shared" si="0"/>
        <v>1935.12066964286</v>
      </c>
      <c r="D5" s="7"/>
      <c r="E5" s="7"/>
      <c r="F5" s="7"/>
      <c r="G5" s="7"/>
      <c r="H5" s="7"/>
    </row>
    <row r="6" ht="15.75" spans="1:8">
      <c r="A6" s="2" t="s">
        <v>24</v>
      </c>
      <c r="B6" s="6">
        <v>151235</v>
      </c>
      <c r="C6" s="4">
        <f t="shared" si="0"/>
        <v>2025.46875</v>
      </c>
      <c r="D6" s="7"/>
      <c r="E6" s="7"/>
      <c r="F6" s="7"/>
      <c r="G6" s="7"/>
      <c r="H6" s="7"/>
    </row>
    <row r="7" ht="15.75" spans="1:8">
      <c r="A7" s="2" t="s">
        <v>25</v>
      </c>
      <c r="B7" s="6">
        <v>156488.01</v>
      </c>
      <c r="C7" s="4">
        <f t="shared" si="0"/>
        <v>2095.8215625</v>
      </c>
      <c r="D7" s="7">
        <v>7429.11</v>
      </c>
      <c r="E7" s="7">
        <v>4800</v>
      </c>
      <c r="F7" s="7"/>
      <c r="G7" s="7"/>
      <c r="H7" s="7"/>
    </row>
    <row r="8" ht="15.75" spans="1:8">
      <c r="A8" s="2" t="s">
        <v>26</v>
      </c>
      <c r="B8" s="6">
        <v>128908</v>
      </c>
      <c r="C8" s="4">
        <f t="shared" si="0"/>
        <v>1726.44642857143</v>
      </c>
      <c r="D8" s="7">
        <v>5550.06</v>
      </c>
      <c r="E8" s="7">
        <v>3500</v>
      </c>
      <c r="F8" s="7"/>
      <c r="G8" s="7"/>
      <c r="H8" s="7"/>
    </row>
    <row r="9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ht="15.75" spans="1:8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</row>
    <row r="11" ht="15.75" spans="1:8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</row>
    <row r="12" ht="15.75" spans="1:8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</row>
    <row r="13" ht="15.75" spans="1:8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20" zoomScaleNormal="120" workbookViewId="0">
      <selection activeCell="B8" sqref="B8"/>
    </sheetView>
  </sheetViews>
  <sheetFormatPr defaultColWidth="9.14285714285714" defaultRowHeight="15" outlineLevelCol="7"/>
  <cols>
    <col min="1" max="8" width="15.7142857142857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ht="15.75" spans="1:8">
      <c r="A2" s="2" t="s">
        <v>20</v>
      </c>
      <c r="B2" s="3">
        <v>106325</v>
      </c>
      <c r="C2" s="4">
        <f t="shared" ref="C2:C13" si="0">(B2*1.5%)/1.12</f>
        <v>1423.99553571429</v>
      </c>
      <c r="D2" s="4"/>
      <c r="E2" s="5"/>
      <c r="F2" s="5"/>
      <c r="G2" s="5"/>
      <c r="H2" s="5"/>
    </row>
    <row r="3" ht="15.75" spans="1:8">
      <c r="A3" s="2" t="s">
        <v>21</v>
      </c>
      <c r="B3" s="6">
        <v>93109</v>
      </c>
      <c r="C3" s="4">
        <f t="shared" si="0"/>
        <v>1246.99553571429</v>
      </c>
      <c r="D3" s="7"/>
      <c r="E3" s="7"/>
      <c r="F3" s="7"/>
      <c r="G3" s="7"/>
      <c r="H3" s="7"/>
    </row>
    <row r="4" ht="15.75" spans="1:8">
      <c r="A4" s="2" t="s">
        <v>22</v>
      </c>
      <c r="B4" s="6">
        <v>135355.01</v>
      </c>
      <c r="C4" s="4">
        <f t="shared" si="0"/>
        <v>1812.7903125</v>
      </c>
      <c r="D4" s="7"/>
      <c r="E4" s="7"/>
      <c r="F4" s="7"/>
      <c r="G4" s="7"/>
      <c r="H4" s="7"/>
    </row>
    <row r="5" ht="15.75" spans="1:8">
      <c r="A5" s="2" t="s">
        <v>23</v>
      </c>
      <c r="B5" s="6">
        <v>6000</v>
      </c>
      <c r="C5" s="4">
        <f t="shared" si="0"/>
        <v>80.3571428571428</v>
      </c>
      <c r="D5" s="7"/>
      <c r="E5" s="7"/>
      <c r="F5" s="7"/>
      <c r="G5" s="7"/>
      <c r="H5" s="7"/>
    </row>
    <row r="6" ht="15.75" spans="1:8">
      <c r="A6" s="2" t="s">
        <v>24</v>
      </c>
      <c r="B6" s="6"/>
      <c r="C6" s="4">
        <f t="shared" si="0"/>
        <v>0</v>
      </c>
      <c r="D6" s="7"/>
      <c r="E6" s="7"/>
      <c r="F6" s="7"/>
      <c r="G6" s="7"/>
      <c r="H6" s="7"/>
    </row>
    <row r="7" ht="15.75" spans="1:8">
      <c r="A7" s="2" t="s">
        <v>25</v>
      </c>
      <c r="B7" s="6">
        <v>950</v>
      </c>
      <c r="C7" s="4">
        <f t="shared" si="0"/>
        <v>12.7232142857143</v>
      </c>
      <c r="D7" s="7"/>
      <c r="E7" s="7"/>
      <c r="F7" s="7"/>
      <c r="G7" s="7"/>
      <c r="H7" s="7"/>
    </row>
    <row r="8" ht="15.75" spans="1:8">
      <c r="A8" s="2" t="s">
        <v>26</v>
      </c>
      <c r="B8" s="6"/>
      <c r="C8" s="4">
        <f t="shared" si="0"/>
        <v>0</v>
      </c>
      <c r="D8" s="7"/>
      <c r="E8" s="7"/>
      <c r="F8" s="7"/>
      <c r="G8" s="7"/>
      <c r="H8" s="7"/>
    </row>
    <row r="9" ht="15.75" spans="1:8">
      <c r="A9" s="2" t="s">
        <v>27</v>
      </c>
      <c r="B9" s="6"/>
      <c r="C9" s="4">
        <f t="shared" si="0"/>
        <v>0</v>
      </c>
      <c r="D9" s="7"/>
      <c r="E9" s="7"/>
      <c r="F9" s="7"/>
      <c r="G9" s="7"/>
      <c r="H9" s="7"/>
    </row>
    <row r="10" ht="15.75" spans="1:8">
      <c r="A10" s="2" t="s">
        <v>28</v>
      </c>
      <c r="B10" s="6"/>
      <c r="C10" s="4">
        <f t="shared" si="0"/>
        <v>0</v>
      </c>
      <c r="D10" s="7"/>
      <c r="E10" s="7"/>
      <c r="F10" s="7"/>
      <c r="G10" s="7"/>
      <c r="H10" s="7"/>
    </row>
    <row r="11" ht="15.75" spans="1:8">
      <c r="A11" s="2" t="s">
        <v>29</v>
      </c>
      <c r="B11" s="6"/>
      <c r="C11" s="4">
        <f t="shared" si="0"/>
        <v>0</v>
      </c>
      <c r="D11" s="7"/>
      <c r="E11" s="7"/>
      <c r="F11" s="7"/>
      <c r="G11" s="7"/>
      <c r="H11" s="7"/>
    </row>
    <row r="12" ht="15.75" spans="1:8">
      <c r="A12" s="2" t="s">
        <v>30</v>
      </c>
      <c r="B12" s="6"/>
      <c r="C12" s="4">
        <f t="shared" si="0"/>
        <v>0</v>
      </c>
      <c r="D12" s="7"/>
      <c r="E12" s="7"/>
      <c r="F12" s="7"/>
      <c r="G12" s="7"/>
      <c r="H12" s="7"/>
    </row>
    <row r="13" ht="15.75" spans="1:8">
      <c r="A13" s="2" t="s">
        <v>31</v>
      </c>
      <c r="B13" s="6"/>
      <c r="C13" s="4">
        <f t="shared" si="0"/>
        <v>0</v>
      </c>
      <c r="D13" s="7"/>
      <c r="E13" s="7"/>
      <c r="F13" s="7"/>
      <c r="G13" s="7"/>
      <c r="H13" s="7"/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mo_yr</vt:lpstr>
      <vt:lpstr>OT</vt:lpstr>
      <vt:lpstr>DR. DICE</vt:lpstr>
      <vt:lpstr>1234</vt:lpstr>
      <vt:lpstr>2366</vt:lpstr>
      <vt:lpstr>DR. KATHY</vt:lpstr>
      <vt:lpstr>DR. JOAN</vt:lpstr>
      <vt:lpstr>LYN</vt:lpstr>
      <vt:lpstr>ROSELEE</vt:lpstr>
      <vt:lpstr>5078</vt:lpstr>
      <vt:lpstr>kat-dupe</vt:lpstr>
      <vt:lpstr>BEN</vt:lpstr>
      <vt:lpstr>CHARD</vt:lpstr>
      <vt:lpstr>4321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2022-08-25T14:07:00Z</dcterms:created>
  <dcterms:modified xsi:type="dcterms:W3CDTF">2022-09-08T13:01:07Z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D083D5678EBF4300B29F1721283E1D74</vt:lpwstr>
  </property>
  <property fmtid="{D5CDD505-2E9C-101B-9397-08002B2CF9AE}" pid="3" name="KSOProductBuildVer">
    <vt:lpwstr>1033-11.2.0.11210</vt:lpwstr>
  </property>
</Properties>
</file>