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24226"/>
  <mc:AlternateContent xmlns:mc="http://schemas.openxmlformats.org/markup-compatibility/2006">
    <mc:Choice Requires="x15">
      <x15ac:absPath xmlns:x15ac="http://schemas.microsoft.com/office/spreadsheetml/2010/11/ac" url="C:\Users\71288842\Desktop\"/>
    </mc:Choice>
  </mc:AlternateContent>
  <xr:revisionPtr revIDLastSave="0" documentId="13_ncr:1_{948A66C6-4213-41F4-BF83-34906F4F7505}" xr6:coauthVersionLast="47" xr6:coauthVersionMax="47" xr10:uidLastSave="{00000000-0000-0000-0000-000000000000}"/>
  <bookViews>
    <workbookView xWindow="49464" yWindow="1416" windowWidth="38508" windowHeight="22824" xr2:uid="{00000000-000D-0000-FFFF-FFFF00000000}"/>
  </bookViews>
  <sheets>
    <sheet name="返却票" sheetId="1" r:id="rId1"/>
    <sheet name="機種番号リスト" sheetId="5" state="hidden" r:id="rId2"/>
    <sheet name="レンタル種別リスト" sheetId="6" state="hidden" r:id="rId3"/>
    <sheet name="返却票 (記入方法)" sheetId="10" r:id="rId4"/>
    <sheet name="ｼｰﾄ３(秘文ME-SI情報の削除説明)" sheetId="7" r:id="rId5"/>
  </sheets>
  <definedNames>
    <definedName name="_xlnm._FilterDatabase" localSheetId="1" hidden="1">機種番号リスト!$A$4:$AA$201</definedName>
    <definedName name="_xlnm.Print_Area" localSheetId="0">返却票!$A$1:$S$52</definedName>
    <definedName name="_xlnm.Print_Area" localSheetId="3">'返却票 (記入方法)'!$A$1:$S$51</definedName>
    <definedName name="レンタル種別">レンタル種別リスト!$A$2:$A$10</definedName>
    <definedName name="機器情報">機種番号リスト!$A:$Z</definedName>
    <definedName name="機種番号">機種番号リスト!$A$3:$A$154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5" i="1" l="1"/>
  <c r="M31" i="1"/>
  <c r="M30" i="1"/>
  <c r="M29" i="1"/>
  <c r="M28" i="1"/>
  <c r="M27" i="1"/>
  <c r="M26" i="1"/>
  <c r="M24" i="1"/>
  <c r="M23" i="1"/>
  <c r="M22" i="1"/>
  <c r="M21" i="1"/>
  <c r="M20" i="1"/>
  <c r="M19" i="1"/>
  <c r="M18" i="1"/>
  <c r="M17" i="1"/>
  <c r="O12" i="1"/>
  <c r="O11" i="1"/>
  <c r="O10" i="1"/>
</calcChain>
</file>

<file path=xl/sharedStrings.xml><?xml version="1.0" encoding="utf-8"?>
<sst xmlns="http://schemas.openxmlformats.org/spreadsheetml/2006/main" count="1852" uniqueCount="403">
  <si>
    <t>レンタルＰＣ　返却票</t>
    <rPh sb="7" eb="9">
      <t>ヘンキャク</t>
    </rPh>
    <rPh sb="9" eb="10">
      <t>ヒョウ</t>
    </rPh>
    <phoneticPr fontId="2"/>
  </si>
  <si>
    <t>作成：ＤｉＣＥ３　2021/06/11 更新</t>
    <rPh sb="0" eb="2">
      <t>サクセイ</t>
    </rPh>
    <rPh sb="20" eb="22">
      <t>コウシン</t>
    </rPh>
    <phoneticPr fontId="2"/>
  </si>
  <si>
    <t>返却窓口</t>
    <rPh sb="0" eb="2">
      <t>ヘンキャク</t>
    </rPh>
    <rPh sb="2" eb="4">
      <t>マドグチ</t>
    </rPh>
    <phoneticPr fontId="2"/>
  </si>
  <si>
    <t>利用元</t>
    <rPh sb="0" eb="2">
      <t>リヨウ</t>
    </rPh>
    <phoneticPr fontId="2"/>
  </si>
  <si>
    <t>担当</t>
    <rPh sb="0" eb="2">
      <t>タントウ</t>
    </rPh>
    <phoneticPr fontId="2"/>
  </si>
  <si>
    <r>
      <t>課長</t>
    </r>
    <r>
      <rPr>
        <sz val="11"/>
        <rFont val="ＭＳ Ｐゴシック"/>
        <family val="3"/>
        <charset val="128"/>
      </rPr>
      <t>以上</t>
    </r>
    <rPh sb="0" eb="2">
      <t>カチョウ</t>
    </rPh>
    <rPh sb="2" eb="4">
      <t>イジョウ</t>
    </rPh>
    <phoneticPr fontId="2"/>
  </si>
  <si>
    <t>氏名：</t>
    <rPh sb="0" eb="2">
      <t>シメイ</t>
    </rPh>
    <phoneticPr fontId="2"/>
  </si>
  <si>
    <t>所属：</t>
    <phoneticPr fontId="2"/>
  </si>
  <si>
    <t>所属：</t>
    <rPh sb="0" eb="2">
      <t>ショゾク</t>
    </rPh>
    <phoneticPr fontId="2"/>
  </si>
  <si>
    <t>返却日付：</t>
    <rPh sb="0" eb="2">
      <t>ヘンキャク</t>
    </rPh>
    <rPh sb="2" eb="4">
      <t>ヒヅケ</t>
    </rPh>
    <phoneticPr fontId="2"/>
  </si>
  <si>
    <t>年　　月　　日</t>
    <rPh sb="0" eb="1">
      <t>ネン</t>
    </rPh>
    <rPh sb="3" eb="4">
      <t>ツキ</t>
    </rPh>
    <rPh sb="6" eb="7">
      <t>ヒ</t>
    </rPh>
    <phoneticPr fontId="2"/>
  </si>
  <si>
    <t>電話：</t>
    <rPh sb="0" eb="2">
      <t>デンワ</t>
    </rPh>
    <phoneticPr fontId="2"/>
  </si>
  <si>
    <t>資産番号</t>
    <rPh sb="0" eb="2">
      <t>シサン</t>
    </rPh>
    <rPh sb="2" eb="4">
      <t>バンゴウ</t>
    </rPh>
    <phoneticPr fontId="2"/>
  </si>
  <si>
    <t>登
録
内
容</t>
    <rPh sb="0" eb="1">
      <t>ノボル</t>
    </rPh>
    <rPh sb="2" eb="3">
      <t>ロク</t>
    </rPh>
    <rPh sb="4" eb="5">
      <t>ウチ</t>
    </rPh>
    <rPh sb="6" eb="7">
      <t>カタチ</t>
    </rPh>
    <phoneticPr fontId="2"/>
  </si>
  <si>
    <t>種別</t>
    <rPh sb="0" eb="2">
      <t>シュベツ</t>
    </rPh>
    <phoneticPr fontId="2"/>
  </si>
  <si>
    <t>レンタル種別</t>
    <rPh sb="4" eb="6">
      <t>シュベツ</t>
    </rPh>
    <phoneticPr fontId="2"/>
  </si>
  <si>
    <t>機種名</t>
    <phoneticPr fontId="2"/>
  </si>
  <si>
    <t>機種番号</t>
    <rPh sb="0" eb="2">
      <t>キシュ</t>
    </rPh>
    <rPh sb="2" eb="4">
      <t>バンゴウ</t>
    </rPh>
    <phoneticPr fontId="2"/>
  </si>
  <si>
    <t>借用先</t>
    <rPh sb="0" eb="2">
      <t>シャクヨウ</t>
    </rPh>
    <rPh sb="2" eb="3">
      <t>サキ</t>
    </rPh>
    <phoneticPr fontId="2"/>
  </si>
  <si>
    <t>機器利用者</t>
    <rPh sb="0" eb="2">
      <t>キキ</t>
    </rPh>
    <rPh sb="2" eb="4">
      <t>リヨウ</t>
    </rPh>
    <rPh sb="4" eb="5">
      <t>シャ</t>
    </rPh>
    <phoneticPr fontId="2"/>
  </si>
  <si>
    <t>所属</t>
    <rPh sb="0" eb="2">
      <t>ショゾク</t>
    </rPh>
    <phoneticPr fontId="2"/>
  </si>
  <si>
    <t>氏名</t>
    <rPh sb="0" eb="2">
      <t>シメイ</t>
    </rPh>
    <phoneticPr fontId="2"/>
  </si>
  <si>
    <t>返却担当者</t>
    <rPh sb="0" eb="2">
      <t>ヘンキャク</t>
    </rPh>
    <rPh sb="2" eb="5">
      <t>タントウシャ</t>
    </rPh>
    <phoneticPr fontId="2"/>
  </si>
  <si>
    <t>返 却 時 確 認 項 目</t>
    <rPh sb="0" eb="1">
      <t>ヘン</t>
    </rPh>
    <rPh sb="2" eb="3">
      <t>キャク</t>
    </rPh>
    <rPh sb="4" eb="5">
      <t>ジ</t>
    </rPh>
    <rPh sb="6" eb="7">
      <t>アキラ</t>
    </rPh>
    <rPh sb="8" eb="9">
      <t>シノブ</t>
    </rPh>
    <rPh sb="10" eb="11">
      <t>コウ</t>
    </rPh>
    <rPh sb="12" eb="13">
      <t>メ</t>
    </rPh>
    <phoneticPr fontId="2"/>
  </si>
  <si>
    <t>機種別
確認要否</t>
    <rPh sb="0" eb="2">
      <t>キシュ</t>
    </rPh>
    <rPh sb="2" eb="3">
      <t>ベツ</t>
    </rPh>
    <rPh sb="4" eb="6">
      <t>カクニン</t>
    </rPh>
    <rPh sb="6" eb="8">
      <t>ヨウヒ</t>
    </rPh>
    <phoneticPr fontId="2"/>
  </si>
  <si>
    <t>利用者側チェック</t>
    <rPh sb="0" eb="2">
      <t>リヨウ</t>
    </rPh>
    <rPh sb="2" eb="3">
      <t>シャ</t>
    </rPh>
    <rPh sb="3" eb="4">
      <t>ガワ</t>
    </rPh>
    <phoneticPr fontId="2"/>
  </si>
  <si>
    <t>受取り時チェック</t>
    <rPh sb="0" eb="1">
      <t>ウ</t>
    </rPh>
    <rPh sb="1" eb="2">
      <t>ト</t>
    </rPh>
    <rPh sb="3" eb="4">
      <t>ジ</t>
    </rPh>
    <phoneticPr fontId="2"/>
  </si>
  <si>
    <t>付属品
の確認</t>
    <rPh sb="0" eb="2">
      <t>フゾク</t>
    </rPh>
    <rPh sb="2" eb="3">
      <t>シナ</t>
    </rPh>
    <rPh sb="5" eb="7">
      <t>カクニン</t>
    </rPh>
    <phoneticPr fontId="2"/>
  </si>
  <si>
    <t>ＰＣ</t>
    <phoneticPr fontId="2"/>
  </si>
  <si>
    <t>ＰＣ本体</t>
    <rPh sb="2" eb="4">
      <t>ホンタイ</t>
    </rPh>
    <phoneticPr fontId="2"/>
  </si>
  <si>
    <t>電源アダプタ，電源コード</t>
    <rPh sb="0" eb="2">
      <t>デンゲン</t>
    </rPh>
    <rPh sb="7" eb="9">
      <t>デンゲン</t>
    </rPh>
    <phoneticPr fontId="2"/>
  </si>
  <si>
    <t>マウス（開発用：返却必須）</t>
    <rPh sb="4" eb="7">
      <t>カイハツヨウ</t>
    </rPh>
    <rPh sb="8" eb="10">
      <t>ヘンキャク</t>
    </rPh>
    <rPh sb="10" eb="12">
      <t>ヒッス</t>
    </rPh>
    <phoneticPr fontId="2"/>
  </si>
  <si>
    <r>
      <t>外部モニタ出力
変換ケーブル/アダプタ</t>
    </r>
    <r>
      <rPr>
        <sz val="11"/>
        <color indexed="8"/>
        <rFont val="ＭＳ Ｐゴシック"/>
        <family val="3"/>
        <charset val="128"/>
      </rPr>
      <t>(※2)</t>
    </r>
    <rPh sb="0" eb="2">
      <t>ガイブ</t>
    </rPh>
    <rPh sb="5" eb="7">
      <t>シュツリョク</t>
    </rPh>
    <rPh sb="8" eb="10">
      <t>ヘンカン</t>
    </rPh>
    <phoneticPr fontId="2"/>
  </si>
  <si>
    <t>MDP-HDMI変換</t>
    <phoneticPr fontId="2"/>
  </si>
  <si>
    <t>HDMI-VGA変換</t>
    <phoneticPr fontId="2"/>
  </si>
  <si>
    <t>電源変換プラグ（※3）</t>
    <rPh sb="0" eb="2">
      <t>デンゲン</t>
    </rPh>
    <rPh sb="2" eb="4">
      <t>ヘンカン</t>
    </rPh>
    <phoneticPr fontId="2"/>
  </si>
  <si>
    <t>モニタ</t>
    <phoneticPr fontId="2"/>
  </si>
  <si>
    <t>モニタ本体</t>
    <rPh sb="3" eb="5">
      <t>ホンタイ</t>
    </rPh>
    <phoneticPr fontId="2"/>
  </si>
  <si>
    <t>電源コード</t>
    <rPh sb="0" eb="2">
      <t>デンゲン</t>
    </rPh>
    <phoneticPr fontId="2"/>
  </si>
  <si>
    <t>PC接続コード（※4）</t>
    <rPh sb="2" eb="4">
      <t>セツゾク</t>
    </rPh>
    <phoneticPr fontId="2"/>
  </si>
  <si>
    <t>モニタスタンド</t>
    <phoneticPr fontId="2"/>
  </si>
  <si>
    <t>ケーブルホルダ</t>
    <phoneticPr fontId="2"/>
  </si>
  <si>
    <r>
      <t>三つ又変換アダプタ(モ51～モ101</t>
    </r>
    <r>
      <rPr>
        <sz val="10"/>
        <rFont val="ＭＳ Ｐゴシック"/>
        <family val="3"/>
        <charset val="128"/>
      </rPr>
      <t>のみ付属)</t>
    </r>
    <rPh sb="0" eb="1">
      <t>ミ</t>
    </rPh>
    <rPh sb="2" eb="3">
      <t>マタ</t>
    </rPh>
    <rPh sb="3" eb="5">
      <t>ヘンカン</t>
    </rPh>
    <rPh sb="20" eb="22">
      <t>フゾク</t>
    </rPh>
    <phoneticPr fontId="2"/>
  </si>
  <si>
    <t>【PC返却の場合】
実施作業
の確認</t>
    <rPh sb="3" eb="5">
      <t>ヘンキャク</t>
    </rPh>
    <rPh sb="6" eb="8">
      <t>バアイ</t>
    </rPh>
    <rPh sb="10" eb="12">
      <t>ジッシ</t>
    </rPh>
    <rPh sb="12" eb="14">
      <t>サギョウ</t>
    </rPh>
    <rPh sb="16" eb="18">
      <t>カクニン</t>
    </rPh>
    <phoneticPr fontId="2"/>
  </si>
  <si>
    <t xml:space="preserve"> HDD(SSD)クリア(※5)</t>
    <phoneticPr fontId="2"/>
  </si>
  <si>
    <t>秘文 AE Wiper</t>
  </si>
  <si>
    <r>
      <t xml:space="preserve">SecureErace
</t>
    </r>
    <r>
      <rPr>
        <sz val="9"/>
        <rFont val="ＭＳ Ｐゴシック"/>
        <family val="3"/>
        <charset val="128"/>
      </rPr>
      <t>(BIOSからのクリア)</t>
    </r>
    <phoneticPr fontId="2"/>
  </si>
  <si>
    <t>ドライブ消去
ユーティリティ</t>
    <rPh sb="4" eb="6">
      <t>ショウキョ</t>
    </rPh>
    <phoneticPr fontId="2"/>
  </si>
  <si>
    <t xml:space="preserve"> BIOSパスワードの解除</t>
    <rPh sb="11" eb="13">
      <t>カイジョ</t>
    </rPh>
    <phoneticPr fontId="2"/>
  </si>
  <si>
    <t xml:space="preserve"> HDDパスワードの解除</t>
    <rPh sb="10" eb="12">
      <t>カイジョ</t>
    </rPh>
    <phoneticPr fontId="2"/>
  </si>
  <si>
    <t xml:space="preserve"> 機器のクリーニング</t>
    <rPh sb="1" eb="3">
      <t>キキ</t>
    </rPh>
    <phoneticPr fontId="2"/>
  </si>
  <si>
    <t xml:space="preserve"> 秘文ME-SI情報の削除(シート３参照)</t>
    <rPh sb="18" eb="20">
      <t>サンショウ</t>
    </rPh>
    <phoneticPr fontId="2"/>
  </si>
  <si>
    <t>その他
特記事項</t>
    <rPh sb="2" eb="3">
      <t>タ</t>
    </rPh>
    <phoneticPr fontId="2"/>
  </si>
  <si>
    <t xml:space="preserve"> 故障：</t>
    <rPh sb="1" eb="3">
      <t>コショウ</t>
    </rPh>
    <phoneticPr fontId="2"/>
  </si>
  <si>
    <r>
      <rPr>
        <b/>
        <sz val="11"/>
        <color indexed="63"/>
        <rFont val="ＭＳ Ｐゴシック"/>
        <family val="3"/>
        <charset val="128"/>
      </rPr>
      <t xml:space="preserve"> 備考</t>
    </r>
    <r>
      <rPr>
        <sz val="11"/>
        <color indexed="63"/>
        <rFont val="ＭＳ Ｐゴシック"/>
        <family val="3"/>
        <charset val="128"/>
      </rPr>
      <t>　（故障・破損・付属品不足の状況や連絡事項など）</t>
    </r>
    <rPh sb="1" eb="3">
      <t>ビコウ</t>
    </rPh>
    <rPh sb="5" eb="7">
      <t>コショウ</t>
    </rPh>
    <rPh sb="8" eb="10">
      <t>ハソン</t>
    </rPh>
    <rPh sb="11" eb="13">
      <t>フゾク</t>
    </rPh>
    <rPh sb="13" eb="14">
      <t>シナ</t>
    </rPh>
    <rPh sb="14" eb="16">
      <t>フソク</t>
    </rPh>
    <rPh sb="17" eb="19">
      <t>ジョウキョウ</t>
    </rPh>
    <rPh sb="20" eb="22">
      <t>レンラク</t>
    </rPh>
    <rPh sb="22" eb="24">
      <t>ジコウ</t>
    </rPh>
    <phoneticPr fontId="2"/>
  </si>
  <si>
    <t>確認チェック</t>
    <rPh sb="0" eb="2">
      <t>カクニン</t>
    </rPh>
    <phoneticPr fontId="2"/>
  </si>
  <si>
    <t>建屋の返却窓口は簡易チェックです、管理元に到着した後に最終確認を実施します。
最終確認で修理箇所や紛失物を発見した場合は費用を請求させていただく事があります。</t>
    <rPh sb="49" eb="51">
      <t>フンシツ</t>
    </rPh>
    <rPh sb="51" eb="52">
      <t>ブツ</t>
    </rPh>
    <phoneticPr fontId="2"/>
  </si>
  <si>
    <t>＜注意事項＞</t>
    <rPh sb="1" eb="3">
      <t>チュウイ</t>
    </rPh>
    <rPh sb="3" eb="5">
      <t>ジコウ</t>
    </rPh>
    <phoneticPr fontId="2"/>
  </si>
  <si>
    <t>※1 (SB)返却窓口では、機器の外観チェックと共に、付属品やHDD/SSDやBIOS等の初期化状況を確認致します。</t>
    <rPh sb="7" eb="9">
      <t>ヘンキャク</t>
    </rPh>
    <rPh sb="9" eb="11">
      <t>マドグチ</t>
    </rPh>
    <rPh sb="14" eb="16">
      <t>キキ</t>
    </rPh>
    <rPh sb="17" eb="19">
      <t>ガイカン</t>
    </rPh>
    <rPh sb="24" eb="25">
      <t>トモ</t>
    </rPh>
    <rPh sb="27" eb="29">
      <t>フゾク</t>
    </rPh>
    <rPh sb="29" eb="30">
      <t>ヒン</t>
    </rPh>
    <rPh sb="43" eb="44">
      <t>ナド</t>
    </rPh>
    <rPh sb="45" eb="47">
      <t>ショキ</t>
    </rPh>
    <rPh sb="47" eb="48">
      <t>カ</t>
    </rPh>
    <rPh sb="48" eb="50">
      <t>ジョウキョウ</t>
    </rPh>
    <rPh sb="51" eb="53">
      <t>カクニン</t>
    </rPh>
    <rPh sb="53" eb="54">
      <t>イタ</t>
    </rPh>
    <phoneticPr fontId="2"/>
  </si>
  <si>
    <t>センタ側での最終的な確認によって返却が完了となりますので、その間は機器状態の確認などを実施させて頂く場合が御座います。</t>
    <rPh sb="3" eb="4">
      <t>ガワ</t>
    </rPh>
    <rPh sb="10" eb="12">
      <t>カクニン</t>
    </rPh>
    <rPh sb="16" eb="18">
      <t>ヘンキャク</t>
    </rPh>
    <rPh sb="19" eb="21">
      <t>カンリョウ</t>
    </rPh>
    <rPh sb="31" eb="32">
      <t>カン</t>
    </rPh>
    <rPh sb="33" eb="35">
      <t>キキ</t>
    </rPh>
    <rPh sb="35" eb="37">
      <t>ジョウタイ</t>
    </rPh>
    <rPh sb="38" eb="40">
      <t>カクニン</t>
    </rPh>
    <rPh sb="43" eb="45">
      <t>ジッシ</t>
    </rPh>
    <rPh sb="48" eb="49">
      <t>イタダ</t>
    </rPh>
    <rPh sb="50" eb="52">
      <t>バアイ</t>
    </rPh>
    <rPh sb="53" eb="55">
      <t>ゴザ</t>
    </rPh>
    <phoneticPr fontId="2"/>
  </si>
  <si>
    <r>
      <rPr>
        <sz val="10"/>
        <color indexed="8"/>
        <rFont val="ＭＳ Ｐゴシック"/>
        <family val="3"/>
        <charset val="128"/>
      </rPr>
      <t>※2 MDP-HDMI変換ケーブル:</t>
    </r>
    <r>
      <rPr>
        <sz val="10"/>
        <rFont val="ＭＳ Ｐゴシック"/>
        <family val="3"/>
        <charset val="128"/>
      </rPr>
      <t>Lenovo ThinkPad L560（機種番号R23～R27）、 L570（機種番号R109～R122）に付属</t>
    </r>
    <rPh sb="73" eb="75">
      <t>フゾク</t>
    </rPh>
    <phoneticPr fontId="2"/>
  </si>
  <si>
    <t xml:space="preserve">      HDMI-VGA変換ケーブル:X270（機種番号ﾔ21）、L580(機種番号R128,130,133)、450G6(機種番号R138～R142)に付属</t>
    <phoneticPr fontId="2"/>
  </si>
  <si>
    <t>※3 電源変換プラグ:機種番号R10～R13, レ173～レ202に付属</t>
    <rPh sb="11" eb="13">
      <t>キシュ</t>
    </rPh>
    <rPh sb="13" eb="15">
      <t>バンゴウ</t>
    </rPh>
    <phoneticPr fontId="2"/>
  </si>
  <si>
    <t>※4  PC接続コード:黒色と灰色があります。(カナモトタグが付いています)</t>
    <rPh sb="31" eb="32">
      <t>ツ</t>
    </rPh>
    <phoneticPr fontId="2"/>
  </si>
  <si>
    <t>※5 SecureErace(BIOSからのクリア):450G5(機種番号R123～127,129,131,132, R134～R137)450G6(機種番号R138～R159)450G7(機種番号R160～）</t>
    <phoneticPr fontId="2"/>
  </si>
  <si>
    <t>ドライブ消去ユーティリティ:X270（機種番号ﾔ21）、L580(機種番号R128,130,133)、</t>
  </si>
  <si>
    <t xml:space="preserve">   　上記以外のPCについては秘文 AE Wiperにて消去願います。</t>
    <rPh sb="29" eb="31">
      <t>ショウキョ</t>
    </rPh>
    <rPh sb="31" eb="32">
      <t>ネガ</t>
    </rPh>
    <phoneticPr fontId="2"/>
  </si>
  <si>
    <t>機種名</t>
    <rPh sb="0" eb="3">
      <t>キシュメイ</t>
    </rPh>
    <phoneticPr fontId="2"/>
  </si>
  <si>
    <t>レンタル会社</t>
    <rPh sb="4" eb="6">
      <t>カイシャ</t>
    </rPh>
    <phoneticPr fontId="2"/>
  </si>
  <si>
    <r>
      <t>外部モニタ出力
変換ケーブル</t>
    </r>
    <r>
      <rPr>
        <sz val="9"/>
        <color indexed="8"/>
        <rFont val="ＭＳ Ｐゴシック"/>
        <family val="3"/>
        <charset val="128"/>
      </rPr>
      <t>(※2)</t>
    </r>
    <rPh sb="0" eb="2">
      <t>ガイブ</t>
    </rPh>
    <rPh sb="5" eb="7">
      <t>シュツリョク</t>
    </rPh>
    <rPh sb="8" eb="10">
      <t>ヘンカン</t>
    </rPh>
    <phoneticPr fontId="2"/>
  </si>
  <si>
    <t>モニタスタンド</t>
  </si>
  <si>
    <t>ケーブルホルダ</t>
  </si>
  <si>
    <t>三つ又変換アダプタ(モ51～モ101のみ付属)</t>
    <rPh sb="0" eb="1">
      <t>ミ</t>
    </rPh>
    <rPh sb="2" eb="3">
      <t>マタ</t>
    </rPh>
    <rPh sb="3" eb="5">
      <t>ヘンカン</t>
    </rPh>
    <rPh sb="20" eb="22">
      <t>フゾク</t>
    </rPh>
    <phoneticPr fontId="2"/>
  </si>
  <si>
    <t>PC接続コード</t>
    <rPh sb="2" eb="4">
      <t>セツゾク</t>
    </rPh>
    <phoneticPr fontId="2"/>
  </si>
  <si>
    <t xml:space="preserve"> HDD(SSD)クリア(※4)</t>
    <phoneticPr fontId="2"/>
  </si>
  <si>
    <t>MDP-HDMI変換</t>
  </si>
  <si>
    <t>HDMI-VGA変換</t>
  </si>
  <si>
    <t>Wiper</t>
    <phoneticPr fontId="2"/>
  </si>
  <si>
    <t>SecureErace</t>
    <phoneticPr fontId="2"/>
  </si>
  <si>
    <t>ツール</t>
    <phoneticPr fontId="2"/>
  </si>
  <si>
    <t>------ モニタ ------</t>
    <phoneticPr fontId="2"/>
  </si>
  <si>
    <t>モ６３</t>
    <phoneticPr fontId="2"/>
  </si>
  <si>
    <t>ＥＩＺＯ FlexScan</t>
    <phoneticPr fontId="2"/>
  </si>
  <si>
    <t>カナモト</t>
  </si>
  <si>
    <t>モニタ（２３インチ）</t>
    <phoneticPr fontId="2"/>
  </si>
  <si>
    <t>2015/08/24 追加</t>
    <rPh sb="11" eb="13">
      <t>ツイカ</t>
    </rPh>
    <phoneticPr fontId="2"/>
  </si>
  <si>
    <t>●</t>
  </si>
  <si>
    <t>モ６４</t>
    <phoneticPr fontId="2"/>
  </si>
  <si>
    <t>2015/09/09 追加</t>
    <rPh sb="11" eb="13">
      <t>ツイカ</t>
    </rPh>
    <phoneticPr fontId="2"/>
  </si>
  <si>
    <t>モ６５</t>
    <phoneticPr fontId="2"/>
  </si>
  <si>
    <t>2015/10/01 追加</t>
    <rPh sb="11" eb="13">
      <t>ツイカ</t>
    </rPh>
    <phoneticPr fontId="2"/>
  </si>
  <si>
    <t>モ６６</t>
    <phoneticPr fontId="2"/>
  </si>
  <si>
    <t>モニタ（２３.８インチ）</t>
    <phoneticPr fontId="2"/>
  </si>
  <si>
    <t>2016/01/13 追加</t>
    <rPh sb="11" eb="13">
      <t>ツイカ</t>
    </rPh>
    <phoneticPr fontId="2"/>
  </si>
  <si>
    <t>モ６７</t>
    <phoneticPr fontId="2"/>
  </si>
  <si>
    <t>2016/01/26 追加</t>
    <rPh sb="11" eb="13">
      <t>ツイカ</t>
    </rPh>
    <phoneticPr fontId="2"/>
  </si>
  <si>
    <t>モ６８</t>
    <phoneticPr fontId="2"/>
  </si>
  <si>
    <t>2016/03/16 追加</t>
    <rPh sb="11" eb="13">
      <t>ツイカ</t>
    </rPh>
    <phoneticPr fontId="2"/>
  </si>
  <si>
    <t>モ６９</t>
    <phoneticPr fontId="2"/>
  </si>
  <si>
    <t>2016/03/23 追加</t>
    <rPh sb="11" eb="13">
      <t>ツイカ</t>
    </rPh>
    <phoneticPr fontId="2"/>
  </si>
  <si>
    <t>モ７０</t>
    <phoneticPr fontId="2"/>
  </si>
  <si>
    <t>2016/05/12 追加</t>
    <rPh sb="11" eb="13">
      <t>ツイカ</t>
    </rPh>
    <phoneticPr fontId="2"/>
  </si>
  <si>
    <t>モ７１</t>
    <phoneticPr fontId="2"/>
  </si>
  <si>
    <t>2016/05/31 追加</t>
    <rPh sb="11" eb="13">
      <t>ツイカ</t>
    </rPh>
    <phoneticPr fontId="2"/>
  </si>
  <si>
    <t>モ７２</t>
    <phoneticPr fontId="2"/>
  </si>
  <si>
    <t>2016/06/16 追加</t>
    <rPh sb="11" eb="13">
      <t>ツイカ</t>
    </rPh>
    <phoneticPr fontId="2"/>
  </si>
  <si>
    <t>モ７３</t>
    <phoneticPr fontId="2"/>
  </si>
  <si>
    <t>2016/07/13 追加</t>
    <rPh sb="11" eb="13">
      <t>ツイカ</t>
    </rPh>
    <phoneticPr fontId="2"/>
  </si>
  <si>
    <t>モ７４</t>
    <phoneticPr fontId="2"/>
  </si>
  <si>
    <t>2016/09/15 追加</t>
    <rPh sb="11" eb="13">
      <t>ツイカ</t>
    </rPh>
    <phoneticPr fontId="2"/>
  </si>
  <si>
    <t>モ７５</t>
    <phoneticPr fontId="2"/>
  </si>
  <si>
    <t>モ７６</t>
    <phoneticPr fontId="2"/>
  </si>
  <si>
    <t>2016/10/06 追加</t>
    <rPh sb="11" eb="13">
      <t>ツイカ</t>
    </rPh>
    <phoneticPr fontId="2"/>
  </si>
  <si>
    <t>モ７７</t>
    <phoneticPr fontId="2"/>
  </si>
  <si>
    <t>2016/10/19 追加</t>
    <rPh sb="11" eb="13">
      <t>ツイカ</t>
    </rPh>
    <phoneticPr fontId="2"/>
  </si>
  <si>
    <t>モ７８</t>
    <phoneticPr fontId="2"/>
  </si>
  <si>
    <t>2016/11/21 追加</t>
    <rPh sb="11" eb="13">
      <t>ツイカ</t>
    </rPh>
    <phoneticPr fontId="2"/>
  </si>
  <si>
    <t>モ７９</t>
    <phoneticPr fontId="2"/>
  </si>
  <si>
    <t>2016/12/15 追加</t>
    <rPh sb="11" eb="13">
      <t>ツイカ</t>
    </rPh>
    <phoneticPr fontId="2"/>
  </si>
  <si>
    <t>モ８０</t>
    <phoneticPr fontId="2"/>
  </si>
  <si>
    <t>2017/01/18 追加</t>
    <rPh sb="11" eb="13">
      <t>ツイカ</t>
    </rPh>
    <phoneticPr fontId="2"/>
  </si>
  <si>
    <t>モ８１</t>
    <phoneticPr fontId="2"/>
  </si>
  <si>
    <t>2017/03/21 追加</t>
    <rPh sb="11" eb="13">
      <t>ツイカ</t>
    </rPh>
    <phoneticPr fontId="2"/>
  </si>
  <si>
    <t>モ８２</t>
    <phoneticPr fontId="2"/>
  </si>
  <si>
    <t>2017/04/13 追加</t>
    <rPh sb="11" eb="13">
      <t>ツイカ</t>
    </rPh>
    <phoneticPr fontId="2"/>
  </si>
  <si>
    <t>モ８３</t>
    <phoneticPr fontId="2"/>
  </si>
  <si>
    <t>2017/05/15 追加</t>
    <rPh sb="11" eb="13">
      <t>ツイカ</t>
    </rPh>
    <phoneticPr fontId="2"/>
  </si>
  <si>
    <t>モ８４</t>
    <phoneticPr fontId="2"/>
  </si>
  <si>
    <t>2017/06/16 追加</t>
    <rPh sb="11" eb="13">
      <t>ツイカ</t>
    </rPh>
    <phoneticPr fontId="2"/>
  </si>
  <si>
    <t>モ８５</t>
    <phoneticPr fontId="2"/>
  </si>
  <si>
    <t>2017/07/24 追加</t>
    <rPh sb="11" eb="13">
      <t>ツイカ</t>
    </rPh>
    <phoneticPr fontId="2"/>
  </si>
  <si>
    <t>モ８６</t>
    <phoneticPr fontId="2"/>
  </si>
  <si>
    <t>モ８７</t>
    <phoneticPr fontId="2"/>
  </si>
  <si>
    <t>2017/09/25 追加</t>
    <rPh sb="11" eb="13">
      <t>ツイカ</t>
    </rPh>
    <phoneticPr fontId="2"/>
  </si>
  <si>
    <t>モ８８</t>
    <phoneticPr fontId="2"/>
  </si>
  <si>
    <t>モ８９</t>
    <phoneticPr fontId="2"/>
  </si>
  <si>
    <t>2017/10/11 追加</t>
    <rPh sb="11" eb="13">
      <t>ツイカ</t>
    </rPh>
    <phoneticPr fontId="2"/>
  </si>
  <si>
    <t>モ９０</t>
    <phoneticPr fontId="2"/>
  </si>
  <si>
    <t>2017/10/27 追加</t>
    <rPh sb="11" eb="13">
      <t>ツイカ</t>
    </rPh>
    <phoneticPr fontId="2"/>
  </si>
  <si>
    <t>モ９１</t>
    <phoneticPr fontId="2"/>
  </si>
  <si>
    <t>2017/11/08 追加</t>
    <rPh sb="11" eb="13">
      <t>ツイカ</t>
    </rPh>
    <phoneticPr fontId="2"/>
  </si>
  <si>
    <t>モ９２</t>
    <phoneticPr fontId="2"/>
  </si>
  <si>
    <t>2017/12/07 追加</t>
    <rPh sb="11" eb="13">
      <t>ツイカ</t>
    </rPh>
    <phoneticPr fontId="2"/>
  </si>
  <si>
    <t>モ９３</t>
    <phoneticPr fontId="2"/>
  </si>
  <si>
    <t>2018/02/13 追加</t>
    <rPh sb="11" eb="13">
      <t>ツイカ</t>
    </rPh>
    <phoneticPr fontId="2"/>
  </si>
  <si>
    <t>モ９４</t>
    <phoneticPr fontId="2"/>
  </si>
  <si>
    <t>モ９５</t>
    <phoneticPr fontId="2"/>
  </si>
  <si>
    <t>モ９６</t>
    <phoneticPr fontId="2"/>
  </si>
  <si>
    <t>2018/03/13 追加</t>
    <rPh sb="11" eb="13">
      <t>ツイカ</t>
    </rPh>
    <phoneticPr fontId="2"/>
  </si>
  <si>
    <t>モ９７</t>
    <phoneticPr fontId="2"/>
  </si>
  <si>
    <t>2018/05/09 追加</t>
    <rPh sb="11" eb="13">
      <t>ツイカ</t>
    </rPh>
    <phoneticPr fontId="2"/>
  </si>
  <si>
    <t>モ９８</t>
    <phoneticPr fontId="2"/>
  </si>
  <si>
    <t>モ９９</t>
    <phoneticPr fontId="2"/>
  </si>
  <si>
    <t>2018/06/07 追加</t>
    <rPh sb="11" eb="13">
      <t>ツイカ</t>
    </rPh>
    <phoneticPr fontId="2"/>
  </si>
  <si>
    <t>モ１００</t>
    <phoneticPr fontId="2"/>
  </si>
  <si>
    <t>2018/06/13 追加</t>
    <rPh sb="11" eb="13">
      <t>ツイカ</t>
    </rPh>
    <phoneticPr fontId="2"/>
  </si>
  <si>
    <t>モ１０１</t>
    <phoneticPr fontId="2"/>
  </si>
  <si>
    <t>2018/07/09 追加</t>
    <rPh sb="11" eb="13">
      <t>ツイカ</t>
    </rPh>
    <phoneticPr fontId="2"/>
  </si>
  <si>
    <t>モ１０２</t>
    <phoneticPr fontId="2"/>
  </si>
  <si>
    <t>2018/08/03 追加</t>
    <rPh sb="11" eb="13">
      <t>ツイカ</t>
    </rPh>
    <phoneticPr fontId="2"/>
  </si>
  <si>
    <t>モ１０３</t>
    <phoneticPr fontId="2"/>
  </si>
  <si>
    <t>2018/09/21 追加</t>
    <rPh sb="11" eb="13">
      <t>ツイカ</t>
    </rPh>
    <phoneticPr fontId="2"/>
  </si>
  <si>
    <t>モ１０４</t>
    <phoneticPr fontId="2"/>
  </si>
  <si>
    <t>2018/10/18 追加</t>
    <rPh sb="11" eb="13">
      <t>ツイカ</t>
    </rPh>
    <phoneticPr fontId="2"/>
  </si>
  <si>
    <t>モ１０５</t>
    <phoneticPr fontId="2"/>
  </si>
  <si>
    <t>2018/11/06 追加</t>
    <rPh sb="11" eb="13">
      <t>ツイカ</t>
    </rPh>
    <phoneticPr fontId="2"/>
  </si>
  <si>
    <t>モ１０６</t>
    <phoneticPr fontId="2"/>
  </si>
  <si>
    <t>2018/12/25 追加</t>
    <rPh sb="11" eb="13">
      <t>ツイカ</t>
    </rPh>
    <phoneticPr fontId="2"/>
  </si>
  <si>
    <t>モ１０７</t>
    <phoneticPr fontId="2"/>
  </si>
  <si>
    <t>2019/01/23 追加</t>
    <rPh sb="11" eb="13">
      <t>ツイカ</t>
    </rPh>
    <phoneticPr fontId="2"/>
  </si>
  <si>
    <t>モ１０８</t>
    <phoneticPr fontId="2"/>
  </si>
  <si>
    <t>2019/02/07 追加</t>
    <rPh sb="11" eb="13">
      <t>ツイカ</t>
    </rPh>
    <phoneticPr fontId="2"/>
  </si>
  <si>
    <t>モ１０９</t>
    <phoneticPr fontId="2"/>
  </si>
  <si>
    <t>2019/04/15 追加</t>
    <rPh sb="11" eb="13">
      <t>ツイカ</t>
    </rPh>
    <phoneticPr fontId="2"/>
  </si>
  <si>
    <t>モ１１０</t>
    <phoneticPr fontId="2"/>
  </si>
  <si>
    <t>2019/04/23 追加</t>
    <rPh sb="11" eb="13">
      <t>ツイカ</t>
    </rPh>
    <phoneticPr fontId="2"/>
  </si>
  <si>
    <t>モ１１１</t>
    <phoneticPr fontId="2"/>
  </si>
  <si>
    <t>2019/05/30 追加</t>
    <rPh sb="11" eb="13">
      <t>ツイカ</t>
    </rPh>
    <phoneticPr fontId="2"/>
  </si>
  <si>
    <t>モ１１２</t>
    <phoneticPr fontId="2"/>
  </si>
  <si>
    <t>モ１１３</t>
    <phoneticPr fontId="2"/>
  </si>
  <si>
    <t>モ１１４</t>
    <phoneticPr fontId="2"/>
  </si>
  <si>
    <t>モ１１５</t>
    <phoneticPr fontId="2"/>
  </si>
  <si>
    <t>モ１１６</t>
    <phoneticPr fontId="2"/>
  </si>
  <si>
    <t>2019/06/07 追加</t>
    <rPh sb="11" eb="13">
      <t>ツイカ</t>
    </rPh>
    <phoneticPr fontId="2"/>
  </si>
  <si>
    <t>モ１１７</t>
    <phoneticPr fontId="2"/>
  </si>
  <si>
    <t>2019/06/11 追加</t>
    <rPh sb="11" eb="13">
      <t>ツイカ</t>
    </rPh>
    <phoneticPr fontId="2"/>
  </si>
  <si>
    <t>モ１１８</t>
    <phoneticPr fontId="2"/>
  </si>
  <si>
    <t>2019/07/03 追加</t>
    <rPh sb="11" eb="13">
      <t>ツイカ</t>
    </rPh>
    <phoneticPr fontId="2"/>
  </si>
  <si>
    <t>モ１１９</t>
    <phoneticPr fontId="2"/>
  </si>
  <si>
    <t>2019/07/05 追加</t>
    <rPh sb="11" eb="13">
      <t>ツイカ</t>
    </rPh>
    <phoneticPr fontId="2"/>
  </si>
  <si>
    <t>モ１２０</t>
    <phoneticPr fontId="2"/>
  </si>
  <si>
    <t>2019/07/19 追加</t>
    <rPh sb="11" eb="13">
      <t>ツイカ</t>
    </rPh>
    <phoneticPr fontId="2"/>
  </si>
  <si>
    <t>モ１２１</t>
    <phoneticPr fontId="2"/>
  </si>
  <si>
    <t>2019/08/06 追加</t>
    <rPh sb="11" eb="13">
      <t>ツイカ</t>
    </rPh>
    <phoneticPr fontId="2"/>
  </si>
  <si>
    <t>モ１２２</t>
    <phoneticPr fontId="2"/>
  </si>
  <si>
    <t>モ１２３</t>
    <phoneticPr fontId="2"/>
  </si>
  <si>
    <t>2019/08/28 追加</t>
    <rPh sb="11" eb="13">
      <t>ツイカ</t>
    </rPh>
    <phoneticPr fontId="2"/>
  </si>
  <si>
    <t>モ１２４</t>
    <phoneticPr fontId="2"/>
  </si>
  <si>
    <t>2019/12/09 追加</t>
    <rPh sb="11" eb="13">
      <t>ツイカ</t>
    </rPh>
    <phoneticPr fontId="2"/>
  </si>
  <si>
    <t>モ１２５</t>
    <phoneticPr fontId="2"/>
  </si>
  <si>
    <t>モ１２６</t>
    <phoneticPr fontId="2"/>
  </si>
  <si>
    <t>モ１２７</t>
    <phoneticPr fontId="2"/>
  </si>
  <si>
    <t>モ１２８</t>
    <phoneticPr fontId="2"/>
  </si>
  <si>
    <t>モ１２９</t>
    <phoneticPr fontId="2"/>
  </si>
  <si>
    <t>2020/01/08 追加</t>
    <rPh sb="11" eb="13">
      <t>ツイカ</t>
    </rPh>
    <phoneticPr fontId="2"/>
  </si>
  <si>
    <t>モ１３０</t>
    <phoneticPr fontId="2"/>
  </si>
  <si>
    <t>モ１３１</t>
    <phoneticPr fontId="2"/>
  </si>
  <si>
    <t>2020/01/15 追加</t>
    <rPh sb="11" eb="13">
      <t>ツイカ</t>
    </rPh>
    <phoneticPr fontId="2"/>
  </si>
  <si>
    <t>モ１３２</t>
    <phoneticPr fontId="2"/>
  </si>
  <si>
    <t>2020/01/21 追加</t>
    <rPh sb="11" eb="13">
      <t>ツイカ</t>
    </rPh>
    <phoneticPr fontId="2"/>
  </si>
  <si>
    <t>モ１３３</t>
    <phoneticPr fontId="2"/>
  </si>
  <si>
    <t>2020/01/29 追加</t>
    <rPh sb="11" eb="13">
      <t>ツイカ</t>
    </rPh>
    <phoneticPr fontId="2"/>
  </si>
  <si>
    <t>モ１３４</t>
    <phoneticPr fontId="2"/>
  </si>
  <si>
    <t>2020/02/20 追加</t>
    <rPh sb="11" eb="13">
      <t>ツイカ</t>
    </rPh>
    <phoneticPr fontId="2"/>
  </si>
  <si>
    <t>モ１３５</t>
    <phoneticPr fontId="2"/>
  </si>
  <si>
    <t>2020/03/19 追加</t>
    <rPh sb="11" eb="13">
      <t>ツイカ</t>
    </rPh>
    <phoneticPr fontId="2"/>
  </si>
  <si>
    <t>---- レンタルPC（M） ----</t>
    <phoneticPr fontId="2"/>
  </si>
  <si>
    <t>----------</t>
    <phoneticPr fontId="2"/>
  </si>
  <si>
    <t>ヤ２１</t>
    <phoneticPr fontId="2"/>
  </si>
  <si>
    <t>lenovo ThinkPad X270</t>
    <phoneticPr fontId="2"/>
  </si>
  <si>
    <t>日立</t>
    <rPh sb="0" eb="2">
      <t>ヒタチ</t>
    </rPh>
    <phoneticPr fontId="3"/>
  </si>
  <si>
    <t>レンタルＰＣ（Ｍノート）</t>
  </si>
  <si>
    <t>●</t>
    <phoneticPr fontId="2"/>
  </si>
  <si>
    <t>---- 海外出張用 ----</t>
    <rPh sb="5" eb="7">
      <t>カイガイ</t>
    </rPh>
    <rPh sb="7" eb="9">
      <t>シュッチョウ</t>
    </rPh>
    <rPh sb="9" eb="10">
      <t>ヨウ</t>
    </rPh>
    <phoneticPr fontId="2"/>
  </si>
  <si>
    <t>海外４</t>
    <rPh sb="0" eb="2">
      <t>カイガイ</t>
    </rPh>
    <phoneticPr fontId="2"/>
  </si>
  <si>
    <t>Panasonic Let's note CF-SV8</t>
    <phoneticPr fontId="2"/>
  </si>
  <si>
    <t>ＩＴサービス</t>
    <phoneticPr fontId="3"/>
  </si>
  <si>
    <t>海外出張用ＰＣ</t>
    <rPh sb="0" eb="2">
      <t>カイガイ</t>
    </rPh>
    <rPh sb="2" eb="4">
      <t>シュッチョウ</t>
    </rPh>
    <rPh sb="4" eb="5">
      <t>ヨウ</t>
    </rPh>
    <phoneticPr fontId="2"/>
  </si>
  <si>
    <t>2020/2/20 追加</t>
    <rPh sb="10" eb="12">
      <t>ツイカ</t>
    </rPh>
    <phoneticPr fontId="2"/>
  </si>
  <si>
    <t>---- レンタルPC ----</t>
    <phoneticPr fontId="2"/>
  </si>
  <si>
    <t>Ｒ２３</t>
    <phoneticPr fontId="2"/>
  </si>
  <si>
    <t>lenovo ThinkPad L560</t>
    <phoneticPr fontId="2"/>
  </si>
  <si>
    <t>レンタルＰＣ</t>
  </si>
  <si>
    <t>Ｒ２４</t>
    <phoneticPr fontId="2"/>
  </si>
  <si>
    <t>Ｒ２５</t>
    <phoneticPr fontId="2"/>
  </si>
  <si>
    <t>2017/05/30 追加</t>
    <rPh sb="11" eb="13">
      <t>ツイカ</t>
    </rPh>
    <phoneticPr fontId="2"/>
  </si>
  <si>
    <t>Ｒ２６</t>
    <phoneticPr fontId="2"/>
  </si>
  <si>
    <t>Ｒ２７</t>
    <phoneticPr fontId="2"/>
  </si>
  <si>
    <t>2017/07/06 追加</t>
    <rPh sb="11" eb="13">
      <t>ツイカ</t>
    </rPh>
    <phoneticPr fontId="2"/>
  </si>
  <si>
    <t>Ｒ１０１</t>
    <phoneticPr fontId="2"/>
  </si>
  <si>
    <t>HP Probook 450G3</t>
    <phoneticPr fontId="2"/>
  </si>
  <si>
    <t>ＩＴサービス</t>
  </si>
  <si>
    <t>Ｒ１０２</t>
    <phoneticPr fontId="2"/>
  </si>
  <si>
    <t>Ｒ１０３</t>
    <phoneticPr fontId="2"/>
  </si>
  <si>
    <t>Ｒ１０４</t>
    <phoneticPr fontId="2"/>
  </si>
  <si>
    <t>Ｒ１０５</t>
    <phoneticPr fontId="2"/>
  </si>
  <si>
    <t>2017/10/17 追加</t>
    <rPh sb="11" eb="13">
      <t>ツイカ</t>
    </rPh>
    <phoneticPr fontId="2"/>
  </si>
  <si>
    <t>Ｒ１０６</t>
    <phoneticPr fontId="2"/>
  </si>
  <si>
    <t>Ｒ１０７</t>
    <phoneticPr fontId="2"/>
  </si>
  <si>
    <t>2017/12/04 追加</t>
    <rPh sb="11" eb="13">
      <t>ツイカ</t>
    </rPh>
    <phoneticPr fontId="2"/>
  </si>
  <si>
    <t>Ｒ１０８</t>
    <phoneticPr fontId="2"/>
  </si>
  <si>
    <t>2017/12/11 追加</t>
    <rPh sb="11" eb="13">
      <t>ツイカ</t>
    </rPh>
    <phoneticPr fontId="2"/>
  </si>
  <si>
    <t>Ｒ１０９</t>
    <phoneticPr fontId="2"/>
  </si>
  <si>
    <t>lenovo ThinkPad L570</t>
    <phoneticPr fontId="2"/>
  </si>
  <si>
    <t>2018/01/17 追加</t>
    <rPh sb="11" eb="13">
      <t>ツイカ</t>
    </rPh>
    <phoneticPr fontId="2"/>
  </si>
  <si>
    <t>Ｒ１１０</t>
    <phoneticPr fontId="2"/>
  </si>
  <si>
    <t>2018/01/24 追加</t>
    <rPh sb="11" eb="13">
      <t>ツイカ</t>
    </rPh>
    <phoneticPr fontId="2"/>
  </si>
  <si>
    <t>Ｒ１１１</t>
    <phoneticPr fontId="2"/>
  </si>
  <si>
    <t>2018/02/02 追加</t>
    <rPh sb="11" eb="13">
      <t>ツイカ</t>
    </rPh>
    <phoneticPr fontId="2"/>
  </si>
  <si>
    <t>Ｒ１１２</t>
    <phoneticPr fontId="2"/>
  </si>
  <si>
    <t>2018/02/22 追加</t>
    <rPh sb="11" eb="13">
      <t>ツイカ</t>
    </rPh>
    <phoneticPr fontId="2"/>
  </si>
  <si>
    <t>Ｒ１１３</t>
    <phoneticPr fontId="2"/>
  </si>
  <si>
    <t>Ｒ１１４</t>
    <phoneticPr fontId="2"/>
  </si>
  <si>
    <t>2018/05/22 追加</t>
    <rPh sb="11" eb="13">
      <t>ツイカ</t>
    </rPh>
    <phoneticPr fontId="2"/>
  </si>
  <si>
    <t>Ｒ１１５</t>
    <phoneticPr fontId="2"/>
  </si>
  <si>
    <t>Ｒ１１６</t>
    <phoneticPr fontId="2"/>
  </si>
  <si>
    <t>2018/06/20 追加</t>
    <rPh sb="11" eb="13">
      <t>ツイカ</t>
    </rPh>
    <phoneticPr fontId="2"/>
  </si>
  <si>
    <t>Ｒ１１７</t>
    <phoneticPr fontId="2"/>
  </si>
  <si>
    <t>Ｒ１１８</t>
    <phoneticPr fontId="2"/>
  </si>
  <si>
    <t>2018/08/20 追加</t>
    <rPh sb="11" eb="13">
      <t>ツイカ</t>
    </rPh>
    <phoneticPr fontId="2"/>
  </si>
  <si>
    <t>Ｒ１１９</t>
    <phoneticPr fontId="2"/>
  </si>
  <si>
    <t>2018/09/25 追加</t>
    <rPh sb="11" eb="13">
      <t>ツイカ</t>
    </rPh>
    <phoneticPr fontId="2"/>
  </si>
  <si>
    <t>Ｒ１２０</t>
    <phoneticPr fontId="2"/>
  </si>
  <si>
    <t>Ｒ１２１</t>
    <phoneticPr fontId="2"/>
  </si>
  <si>
    <t>2018/12/10 追加</t>
    <rPh sb="11" eb="13">
      <t>ツイカ</t>
    </rPh>
    <phoneticPr fontId="2"/>
  </si>
  <si>
    <t>Ｒ１２２</t>
    <phoneticPr fontId="2"/>
  </si>
  <si>
    <t>Ｒ１２３</t>
    <phoneticPr fontId="2"/>
  </si>
  <si>
    <t>HP Probook 450G5</t>
    <phoneticPr fontId="2"/>
  </si>
  <si>
    <t>Ｒ１２４</t>
    <phoneticPr fontId="2"/>
  </si>
  <si>
    <t>2019/02/08 追加</t>
    <rPh sb="11" eb="13">
      <t>ツイカ</t>
    </rPh>
    <phoneticPr fontId="2"/>
  </si>
  <si>
    <t>Ｒ１２５</t>
    <phoneticPr fontId="2"/>
  </si>
  <si>
    <t>2019/02/12 追加</t>
    <rPh sb="11" eb="13">
      <t>ツイカ</t>
    </rPh>
    <phoneticPr fontId="2"/>
  </si>
  <si>
    <t>Ｒ１２６</t>
    <phoneticPr fontId="2"/>
  </si>
  <si>
    <t>Ｒ１２７</t>
    <phoneticPr fontId="2"/>
  </si>
  <si>
    <t>Ｒ１２８</t>
    <phoneticPr fontId="2"/>
  </si>
  <si>
    <t>lenovo ThinkPad L580</t>
    <phoneticPr fontId="2"/>
  </si>
  <si>
    <t>Ｒ１２９</t>
    <phoneticPr fontId="2"/>
  </si>
  <si>
    <t>Ｒ１３０</t>
    <phoneticPr fontId="2"/>
  </si>
  <si>
    <t>Ｒ１３１</t>
    <phoneticPr fontId="2"/>
  </si>
  <si>
    <t>Ｒ１３２</t>
    <phoneticPr fontId="2"/>
  </si>
  <si>
    <t>Ｒ１３３</t>
    <phoneticPr fontId="2"/>
  </si>
  <si>
    <t>Ｒ１３４</t>
    <phoneticPr fontId="2"/>
  </si>
  <si>
    <t>2019/07/22 追加</t>
    <rPh sb="11" eb="13">
      <t>ツイカ</t>
    </rPh>
    <phoneticPr fontId="2"/>
  </si>
  <si>
    <t>Ｒ１３５</t>
    <phoneticPr fontId="2"/>
  </si>
  <si>
    <t>Ｒ１３６</t>
    <phoneticPr fontId="2"/>
  </si>
  <si>
    <t>Ｒ１３７</t>
    <phoneticPr fontId="2"/>
  </si>
  <si>
    <t>Ｒ１３８</t>
    <phoneticPr fontId="2"/>
  </si>
  <si>
    <t>HP Probook 450G6</t>
    <phoneticPr fontId="2"/>
  </si>
  <si>
    <t>2019/11/11 追加</t>
    <rPh sb="11" eb="13">
      <t>ツイカ</t>
    </rPh>
    <phoneticPr fontId="2"/>
  </si>
  <si>
    <t>Ｒ１３９</t>
    <phoneticPr fontId="2"/>
  </si>
  <si>
    <t>Ｒ１４０</t>
    <phoneticPr fontId="2"/>
  </si>
  <si>
    <t>Ｒ１４１</t>
    <phoneticPr fontId="2"/>
  </si>
  <si>
    <t>Ｒ１４２</t>
    <phoneticPr fontId="2"/>
  </si>
  <si>
    <t>Ｒ１４３</t>
    <phoneticPr fontId="2"/>
  </si>
  <si>
    <t>Ｒ１４４</t>
    <phoneticPr fontId="2"/>
  </si>
  <si>
    <t>2020/1/15 追加</t>
    <rPh sb="10" eb="12">
      <t>ツイカ</t>
    </rPh>
    <phoneticPr fontId="2"/>
  </si>
  <si>
    <t>Ｒ１４５</t>
    <phoneticPr fontId="2"/>
  </si>
  <si>
    <t>2020/3/19 追加</t>
    <rPh sb="10" eb="12">
      <t>ツイカ</t>
    </rPh>
    <phoneticPr fontId="2"/>
  </si>
  <si>
    <t>Ｒ１４６</t>
    <phoneticPr fontId="2"/>
  </si>
  <si>
    <t>Ｒ１４７</t>
  </si>
  <si>
    <t>2020/7/2 追加</t>
    <rPh sb="9" eb="11">
      <t>ツイカ</t>
    </rPh>
    <phoneticPr fontId="2"/>
  </si>
  <si>
    <t>Ｒ１４８</t>
  </si>
  <si>
    <t>Ｒ１４９</t>
  </si>
  <si>
    <t>Ｒ１５０</t>
  </si>
  <si>
    <t>Ｒ１５１</t>
  </si>
  <si>
    <t>Ｒ１５２</t>
  </si>
  <si>
    <t>Ｒ１５３</t>
  </si>
  <si>
    <t>Ｒ１５４</t>
  </si>
  <si>
    <t>Ｒ１５５</t>
    <phoneticPr fontId="2"/>
  </si>
  <si>
    <t>2020/9/16 追加</t>
    <rPh sb="10" eb="12">
      <t>ツイカ</t>
    </rPh>
    <phoneticPr fontId="2"/>
  </si>
  <si>
    <t>Ｒ１５６</t>
    <phoneticPr fontId="2"/>
  </si>
  <si>
    <t>Ｒ１５７</t>
    <phoneticPr fontId="2"/>
  </si>
  <si>
    <t>Ｒ１５８</t>
    <phoneticPr fontId="2"/>
  </si>
  <si>
    <t>Ｒ１５９</t>
    <phoneticPr fontId="2"/>
  </si>
  <si>
    <t>Ｒ１６０</t>
    <phoneticPr fontId="2"/>
  </si>
  <si>
    <t>HP Probook 450G7</t>
    <phoneticPr fontId="2"/>
  </si>
  <si>
    <t>Ｒ１６１</t>
    <phoneticPr fontId="2"/>
  </si>
  <si>
    <t>Ｒ１６２</t>
    <phoneticPr fontId="2"/>
  </si>
  <si>
    <t>Ｒ１６３</t>
    <phoneticPr fontId="2"/>
  </si>
  <si>
    <t>Ｒ１６４</t>
    <phoneticPr fontId="2"/>
  </si>
  <si>
    <t>Ｒ１６５</t>
    <phoneticPr fontId="2"/>
  </si>
  <si>
    <t>Ｒ１６６</t>
    <phoneticPr fontId="2"/>
  </si>
  <si>
    <t>ヤ２０</t>
    <phoneticPr fontId="2"/>
  </si>
  <si>
    <t>lenovo ThinkPad X250</t>
    <phoneticPr fontId="2"/>
  </si>
  <si>
    <t>2016/03/21 追加</t>
    <rPh sb="11" eb="13">
      <t>ツイカ</t>
    </rPh>
    <phoneticPr fontId="2"/>
  </si>
  <si>
    <t>Ｒ１０</t>
    <phoneticPr fontId="2"/>
  </si>
  <si>
    <t>HP Probook 650G1/CT</t>
  </si>
  <si>
    <t>Ｒ１１</t>
    <phoneticPr fontId="2"/>
  </si>
  <si>
    <t>2016/06/23 追加</t>
    <rPh sb="11" eb="13">
      <t>ツイカ</t>
    </rPh>
    <phoneticPr fontId="2"/>
  </si>
  <si>
    <t>Ｒ１２</t>
    <phoneticPr fontId="2"/>
  </si>
  <si>
    <t>Ｒ１３</t>
    <phoneticPr fontId="2"/>
  </si>
  <si>
    <t>Ｒ２０</t>
    <phoneticPr fontId="2"/>
  </si>
  <si>
    <t>lenovo ThinkPad E550</t>
    <phoneticPr fontId="2"/>
  </si>
  <si>
    <t>Ｒ２１</t>
    <phoneticPr fontId="2"/>
  </si>
  <si>
    <t>2017/03/14 追加</t>
    <rPh sb="11" eb="13">
      <t>ツイカ</t>
    </rPh>
    <phoneticPr fontId="2"/>
  </si>
  <si>
    <t>Ｒ２２</t>
    <phoneticPr fontId="2"/>
  </si>
  <si>
    <t>2017/04/11 追加</t>
    <rPh sb="11" eb="13">
      <t>ツイカ</t>
    </rPh>
    <phoneticPr fontId="2"/>
  </si>
  <si>
    <t>Ｒ１００</t>
    <phoneticPr fontId="2"/>
  </si>
  <si>
    <t>ＩＴサービス</t>
    <phoneticPr fontId="2"/>
  </si>
  <si>
    <t>モ５８</t>
    <phoneticPr fontId="2"/>
  </si>
  <si>
    <t>2015/02/12 追加</t>
    <rPh sb="11" eb="13">
      <t>ツイカ</t>
    </rPh>
    <phoneticPr fontId="2"/>
  </si>
  <si>
    <t>モ５９</t>
    <phoneticPr fontId="2"/>
  </si>
  <si>
    <t>2015/05/12 追加</t>
    <rPh sb="11" eb="13">
      <t>ツイカ</t>
    </rPh>
    <phoneticPr fontId="2"/>
  </si>
  <si>
    <t>モ６０</t>
    <phoneticPr fontId="2"/>
  </si>
  <si>
    <t>モ６１</t>
    <phoneticPr fontId="2"/>
  </si>
  <si>
    <t>2015/06/30 追加</t>
    <rPh sb="11" eb="13">
      <t>ツイカ</t>
    </rPh>
    <phoneticPr fontId="2"/>
  </si>
  <si>
    <t>モ６２</t>
    <phoneticPr fontId="2"/>
  </si>
  <si>
    <t>2015/07/27 追加</t>
    <rPh sb="11" eb="13">
      <t>ツイカ</t>
    </rPh>
    <phoneticPr fontId="2"/>
  </si>
  <si>
    <t>レ１７３</t>
    <phoneticPr fontId="2"/>
  </si>
  <si>
    <t>HP Probook 650G1/CT</t>
    <phoneticPr fontId="2"/>
  </si>
  <si>
    <t>レンタルＰＣ</t>
    <phoneticPr fontId="2"/>
  </si>
  <si>
    <t>2014/05/19 追加</t>
    <rPh sb="11" eb="13">
      <t>ツイカ</t>
    </rPh>
    <phoneticPr fontId="2"/>
  </si>
  <si>
    <t>レ１８５</t>
    <phoneticPr fontId="2"/>
  </si>
  <si>
    <t>2015/03/25 追加</t>
    <rPh sb="11" eb="13">
      <t>ツイカ</t>
    </rPh>
    <phoneticPr fontId="2"/>
  </si>
  <si>
    <t>レ９００</t>
    <phoneticPr fontId="2"/>
  </si>
  <si>
    <t>HP Probook 450G2</t>
    <phoneticPr fontId="2"/>
  </si>
  <si>
    <t>レ９０１</t>
    <phoneticPr fontId="2"/>
  </si>
  <si>
    <t>2011/9/16 作成</t>
    <rPh sb="10" eb="12">
      <t>サクセイ</t>
    </rPh>
    <phoneticPr fontId="2"/>
  </si>
  <si>
    <t>2014/4/8 更新</t>
    <rPh sb="9" eb="11">
      <t>コウシン</t>
    </rPh>
    <phoneticPr fontId="2"/>
  </si>
  <si>
    <t>レンタルＰＣ（個人用）</t>
    <rPh sb="7" eb="9">
      <t>コジン</t>
    </rPh>
    <rPh sb="9" eb="10">
      <t>ヨウ</t>
    </rPh>
    <phoneticPr fontId="2"/>
  </si>
  <si>
    <t>レンタルＰＣ（プロジェクト用）</t>
    <rPh sb="13" eb="14">
      <t>ヨウ</t>
    </rPh>
    <phoneticPr fontId="2"/>
  </si>
  <si>
    <t>--</t>
    <phoneticPr fontId="2"/>
  </si>
  <si>
    <t>海外出張用ＰＣ（Ｍノート）</t>
    <rPh sb="0" eb="2">
      <t>カイガイ</t>
    </rPh>
    <rPh sb="2" eb="5">
      <t>シュッチョウヨウ</t>
    </rPh>
    <phoneticPr fontId="2"/>
  </si>
  <si>
    <t>モニタ（２４インチ）</t>
    <phoneticPr fontId="2"/>
  </si>
  <si>
    <t>---------------</t>
    <phoneticPr fontId="2"/>
  </si>
  <si>
    <t>作成：ＩＴ基　2019/11/29 更新</t>
    <rPh sb="0" eb="2">
      <t>サクセイ</t>
    </rPh>
    <rPh sb="5" eb="6">
      <t>キ</t>
    </rPh>
    <rPh sb="18" eb="20">
      <t>コウシン</t>
    </rPh>
    <phoneticPr fontId="2"/>
  </si>
  <si>
    <t>課長以上
職印 又は
氏名</t>
    <rPh sb="0" eb="2">
      <t>カチョウ</t>
    </rPh>
    <rPh sb="2" eb="4">
      <t>イジョウ</t>
    </rPh>
    <rPh sb="5" eb="7">
      <t>ショクイン</t>
    </rPh>
    <rPh sb="8" eb="9">
      <t>マタ</t>
    </rPh>
    <rPh sb="11" eb="13">
      <t>シメイ</t>
    </rPh>
    <phoneticPr fontId="2"/>
  </si>
  <si>
    <t>職印 又は
氏名</t>
    <rPh sb="0" eb="2">
      <t>ショクイン</t>
    </rPh>
    <rPh sb="3" eb="4">
      <t>マタ</t>
    </rPh>
    <rPh sb="6" eb="8">
      <t>シメイ</t>
    </rPh>
    <phoneticPr fontId="2"/>
  </si>
  <si>
    <t>電話番号</t>
    <rPh sb="0" eb="2">
      <t>デンワ</t>
    </rPh>
    <rPh sb="2" eb="4">
      <t>バンゴウ</t>
    </rPh>
    <phoneticPr fontId="2"/>
  </si>
  <si>
    <t>”８ｘｘｘｘｘｘ”の形式の７桁の数字</t>
    <phoneticPr fontId="2"/>
  </si>
  <si>
    <t>機種番号に対応して自動表示されます。</t>
    <phoneticPr fontId="2"/>
  </si>
  <si>
    <t>ドロップダウンリストから選んでください</t>
    <phoneticPr fontId="2"/>
  </si>
  <si>
    <t>利用者の所属を記入</t>
    <phoneticPr fontId="2"/>
  </si>
  <si>
    <t>利用者の氏名を記入する</t>
    <phoneticPr fontId="2"/>
  </si>
  <si>
    <t>返却担当者の所属を記入</t>
    <phoneticPr fontId="2"/>
  </si>
  <si>
    <t>返却担当者の氏名を記入する</t>
    <phoneticPr fontId="2"/>
  </si>
  <si>
    <t>×：破損</t>
  </si>
  <si>
    <t>○：正常</t>
  </si>
  <si>
    <r>
      <t>外部モニタ出力
変換ケーブル</t>
    </r>
    <r>
      <rPr>
        <sz val="10"/>
        <color indexed="8"/>
        <rFont val="ＭＳ Ｐゴシック"/>
        <family val="3"/>
        <charset val="128"/>
      </rPr>
      <t>(※2)</t>
    </r>
    <rPh sb="0" eb="2">
      <t>ガイブ</t>
    </rPh>
    <rPh sb="5" eb="7">
      <t>シュツリョク</t>
    </rPh>
    <rPh sb="8" eb="10">
      <t>ヘンカン</t>
    </rPh>
    <phoneticPr fontId="2"/>
  </si>
  <si>
    <t>○:正常</t>
  </si>
  <si>
    <t>－</t>
    <phoneticPr fontId="2"/>
  </si>
  <si>
    <t>○：非該当</t>
  </si>
  <si>
    <t>　</t>
  </si>
  <si>
    <t>×：未実施(HDD/SSD故障)</t>
  </si>
  <si>
    <t>○：解除済み</t>
  </si>
  <si>
    <t>○：実施済み</t>
  </si>
  <si>
    <t>○：削除実施済</t>
  </si>
  <si>
    <r>
      <t xml:space="preserve"> 故障：　</t>
    </r>
    <r>
      <rPr>
        <sz val="11"/>
        <color indexed="10"/>
        <rFont val="ＭＳ Ｐゴシック"/>
        <family val="3"/>
        <charset val="128"/>
      </rPr>
      <t>1234</t>
    </r>
    <rPh sb="1" eb="3">
      <t>コショウ</t>
    </rPh>
    <phoneticPr fontId="2"/>
  </si>
  <si>
    <t>故障や破損，付属品の不足などがある場合，
その状況を記入する。
それ以外にも，連絡事項などがあれば記入する。　</t>
    <phoneticPr fontId="2"/>
  </si>
  <si>
    <t>※1 (SB)返却窓口では、機器の外観チェックと共に、付属品やHDDやBIOS等の初期化状況を確認致します。</t>
    <rPh sb="7" eb="9">
      <t>ヘンキャク</t>
    </rPh>
    <rPh sb="9" eb="11">
      <t>マドグチ</t>
    </rPh>
    <rPh sb="14" eb="16">
      <t>キキ</t>
    </rPh>
    <rPh sb="17" eb="19">
      <t>ガイカン</t>
    </rPh>
    <rPh sb="24" eb="25">
      <t>トモ</t>
    </rPh>
    <rPh sb="27" eb="29">
      <t>フゾク</t>
    </rPh>
    <rPh sb="29" eb="30">
      <t>ヒン</t>
    </rPh>
    <rPh sb="39" eb="40">
      <t>ナド</t>
    </rPh>
    <rPh sb="41" eb="43">
      <t>ショキ</t>
    </rPh>
    <rPh sb="43" eb="44">
      <t>カ</t>
    </rPh>
    <rPh sb="44" eb="46">
      <t>ジョウキョウ</t>
    </rPh>
    <rPh sb="47" eb="49">
      <t>カクニン</t>
    </rPh>
    <rPh sb="49" eb="50">
      <t>イタ</t>
    </rPh>
    <phoneticPr fontId="2"/>
  </si>
  <si>
    <t xml:space="preserve">      HDMI-VGA変換ケーブル:X270（機種番号ﾔ21）、L580(機種番号R128,130,133)、450G6(機種番号R138～)に付属</t>
    <phoneticPr fontId="2"/>
  </si>
  <si>
    <t xml:space="preserve">※5 SecureErace(BIOSからのクリア):450G5(機種番号R123～127,129,131,132)、 </t>
    <phoneticPr fontId="2"/>
  </si>
  <si>
    <t>Ｒ１４２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</si>
</sst>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quot;－&quot;"/>
  </numFmts>
  <fonts count="25"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20"/>
      <name val="ＭＳ Ｐゴシック"/>
      <family val="3"/>
      <charset val="128"/>
    </font>
    <font>
      <sz val="10"/>
      <name val="ＭＳ Ｐゴシック"/>
      <family val="3"/>
      <charset val="128"/>
    </font>
    <font>
      <sz val="10"/>
      <color indexed="10"/>
      <name val="ＭＳ Ｐゴシック"/>
      <family val="3"/>
      <charset val="128"/>
    </font>
    <font>
      <sz val="11"/>
      <color indexed="63"/>
      <name val="ＭＳ Ｐゴシック"/>
      <family val="3"/>
      <charset val="128"/>
    </font>
    <font>
      <sz val="9"/>
      <name val="ＭＳ Ｐゴシック"/>
      <family val="3"/>
      <charset val="128"/>
    </font>
    <font>
      <sz val="9"/>
      <color indexed="10"/>
      <name val="ＭＳ Ｐゴシック"/>
      <family val="3"/>
      <charset val="128"/>
    </font>
    <font>
      <b/>
      <sz val="12"/>
      <name val="ＭＳ Ｐゴシック"/>
      <family val="3"/>
      <charset val="128"/>
    </font>
    <font>
      <b/>
      <sz val="11"/>
      <name val="ＭＳ Ｐゴシック"/>
      <family val="3"/>
      <charset val="128"/>
    </font>
    <font>
      <b/>
      <sz val="11"/>
      <name val="ＭＳ ゴシック"/>
      <family val="3"/>
      <charset val="128"/>
    </font>
    <font>
      <b/>
      <sz val="11"/>
      <color indexed="63"/>
      <name val="ＭＳ Ｐゴシック"/>
      <family val="3"/>
      <charset val="128"/>
    </font>
    <font>
      <sz val="9"/>
      <color indexed="8"/>
      <name val="ＭＳ Ｐゴシック"/>
      <family val="3"/>
      <charset val="128"/>
    </font>
    <font>
      <sz val="10"/>
      <color indexed="8"/>
      <name val="ＭＳ Ｐゴシック"/>
      <family val="3"/>
      <charset val="128"/>
    </font>
    <font>
      <sz val="11"/>
      <color indexed="10"/>
      <name val="ＭＳ Ｐゴシック"/>
      <family val="3"/>
      <charset val="128"/>
    </font>
    <font>
      <sz val="8"/>
      <name val="ＭＳ Ｐゴシック"/>
      <family val="3"/>
      <charset val="128"/>
    </font>
    <font>
      <sz val="11"/>
      <color indexed="8"/>
      <name val="ＭＳ Ｐゴシック"/>
      <family val="3"/>
      <charset val="128"/>
    </font>
    <font>
      <sz val="11"/>
      <color rgb="FFFF0000"/>
      <name val="ＭＳ Ｐゴシック"/>
      <family val="3"/>
      <charset val="128"/>
    </font>
    <font>
      <sz val="10"/>
      <color theme="1"/>
      <name val="ＭＳ Ｐゴシック"/>
      <family val="3"/>
      <charset val="128"/>
    </font>
    <font>
      <sz val="10"/>
      <color rgb="FFFF0000"/>
      <name val="ＭＳ Ｐゴシック"/>
      <family val="3"/>
      <charset val="128"/>
    </font>
    <font>
      <sz val="11"/>
      <color theme="1"/>
      <name val="ＭＳ Ｐゴシック"/>
      <family val="3"/>
      <charset val="128"/>
    </font>
    <font>
      <sz val="9"/>
      <color rgb="FFFF0000"/>
      <name val="ＭＳ Ｐゴシック"/>
      <family val="3"/>
      <charset val="128"/>
    </font>
    <font>
      <sz val="12"/>
      <color rgb="FFFF0000"/>
      <name val="ＭＳ Ｐゴシック"/>
      <family val="3"/>
      <charset val="128"/>
    </font>
  </fonts>
  <fills count="34">
    <fill>
      <patternFill patternType="none"/>
    </fill>
    <fill>
      <patternFill patternType="gray125"/>
    </fill>
    <fill>
      <patternFill patternType="solid">
        <fgColor indexed="13"/>
        <bgColor indexed="64"/>
      </patternFill>
    </fill>
    <fill>
      <patternFill patternType="solid">
        <fgColor indexed="11"/>
        <bgColor indexed="64"/>
      </patternFill>
    </fill>
    <fill>
      <patternFill patternType="solid">
        <fgColor indexed="31"/>
        <bgColor indexed="64"/>
      </patternFill>
    </fill>
    <fill>
      <patternFill patternType="solid">
        <fgColor indexed="2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6"/>
        <bgColor indexed="64"/>
      </patternFill>
    </fill>
    <fill>
      <patternFill patternType="solid">
        <fgColor rgb="FFA2F4C1"/>
        <bgColor indexed="64"/>
      </patternFill>
    </fill>
    <fill>
      <patternFill patternType="solid">
        <fgColor theme="4"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20">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6" fontId="1" fillId="0" borderId="0" applyFont="0" applyFill="0" applyBorder="0" applyAlignment="0" applyProtection="0">
      <alignment vertical="center"/>
    </xf>
  </cellStyleXfs>
  <cellXfs count="263">
    <xf numFmtId="0" fontId="0" fillId="0" borderId="0" xfId="0">
      <alignment vertical="center"/>
    </xf>
    <xf numFmtId="0" fontId="0" fillId="0" borderId="1" xfId="0" applyBorder="1">
      <alignment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6" fillId="0" borderId="4" xfId="0" applyFont="1" applyBorder="1" applyAlignment="1">
      <alignment horizontal="center" vertical="center"/>
    </xf>
    <xf numFmtId="0" fontId="9" fillId="0" borderId="5" xfId="0" applyFont="1" applyBorder="1" applyAlignment="1">
      <alignment horizontal="center" vertical="center"/>
    </xf>
    <xf numFmtId="0" fontId="0" fillId="2" borderId="0" xfId="0" applyFill="1">
      <alignment vertical="center"/>
    </xf>
    <xf numFmtId="0" fontId="0" fillId="2" borderId="0" xfId="0" quotePrefix="1" applyFill="1">
      <alignment vertical="center"/>
    </xf>
    <xf numFmtId="0" fontId="0" fillId="3" borderId="0" xfId="0" applyFill="1" applyAlignment="1">
      <alignment horizontal="center" vertical="center"/>
    </xf>
    <xf numFmtId="0" fontId="0" fillId="0" borderId="0" xfId="0" applyAlignment="1">
      <alignment horizontal="center" vertical="center"/>
    </xf>
    <xf numFmtId="49" fontId="0" fillId="0" borderId="0" xfId="0" applyNumberFormat="1">
      <alignment vertical="center"/>
    </xf>
    <xf numFmtId="49" fontId="12" fillId="0" borderId="0" xfId="0" applyNumberFormat="1" applyFont="1">
      <alignment vertical="center"/>
    </xf>
    <xf numFmtId="0" fontId="8" fillId="0" borderId="5" xfId="0" applyFont="1" applyBorder="1" applyProtection="1">
      <alignment vertical="center"/>
      <protection locked="0"/>
    </xf>
    <xf numFmtId="0" fontId="0" fillId="0" borderId="0" xfId="0" applyProtection="1">
      <alignment vertical="center"/>
      <protection locked="0"/>
    </xf>
    <xf numFmtId="0" fontId="11" fillId="0" borderId="6" xfId="0" applyFont="1" applyBorder="1">
      <alignment vertical="center"/>
    </xf>
    <xf numFmtId="0" fontId="0" fillId="3" borderId="0" xfId="0" applyFill="1">
      <alignment vertical="center"/>
    </xf>
    <xf numFmtId="0" fontId="0" fillId="4" borderId="7" xfId="0" applyFill="1" applyBorder="1" applyAlignment="1">
      <alignment horizontal="center" vertical="center"/>
    </xf>
    <xf numFmtId="0" fontId="0" fillId="4" borderId="7" xfId="0" applyFill="1" applyBorder="1" applyAlignment="1">
      <alignment horizontal="center" vertical="center" wrapText="1"/>
    </xf>
    <xf numFmtId="0" fontId="0" fillId="0" borderId="0" xfId="0" applyAlignment="1"/>
    <xf numFmtId="49" fontId="0" fillId="2" borderId="0" xfId="0" quotePrefix="1" applyNumberFormat="1"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19" borderId="0" xfId="0" applyFill="1">
      <alignment vertical="center"/>
    </xf>
    <xf numFmtId="0" fontId="0" fillId="20" borderId="0" xfId="0" applyFill="1">
      <alignment vertical="center"/>
    </xf>
    <xf numFmtId="49" fontId="0" fillId="0" borderId="0" xfId="0" applyNumberFormat="1" applyProtection="1">
      <alignment vertical="center"/>
      <protection locked="0"/>
    </xf>
    <xf numFmtId="49" fontId="0" fillId="6" borderId="0" xfId="0" applyNumberFormat="1" applyFill="1">
      <alignment vertical="center"/>
    </xf>
    <xf numFmtId="49" fontId="0" fillId="15" borderId="0" xfId="0" applyNumberFormat="1" applyFill="1">
      <alignment vertical="center"/>
    </xf>
    <xf numFmtId="0" fontId="0" fillId="21" borderId="0" xfId="0" applyFill="1">
      <alignment vertical="center"/>
    </xf>
    <xf numFmtId="49" fontId="0" fillId="12" borderId="0" xfId="0" applyNumberFormat="1" applyFill="1">
      <alignment vertical="center"/>
    </xf>
    <xf numFmtId="49" fontId="0" fillId="10" borderId="0" xfId="0" applyNumberFormat="1" applyFill="1">
      <alignment vertical="center"/>
    </xf>
    <xf numFmtId="49" fontId="0" fillId="20" borderId="0" xfId="0" applyNumberFormat="1" applyFill="1">
      <alignment vertical="center"/>
    </xf>
    <xf numFmtId="0" fontId="19" fillId="0" borderId="0" xfId="0" applyFont="1">
      <alignment vertical="center"/>
    </xf>
    <xf numFmtId="0" fontId="0" fillId="0" borderId="0" xfId="0" applyAlignment="1">
      <alignment horizontal="right" vertical="center"/>
    </xf>
    <xf numFmtId="0" fontId="0" fillId="22" borderId="0" xfId="0" quotePrefix="1" applyFill="1">
      <alignment vertical="center"/>
    </xf>
    <xf numFmtId="0" fontId="0" fillId="22" borderId="0" xfId="0" applyFill="1">
      <alignment vertical="center"/>
    </xf>
    <xf numFmtId="49" fontId="0" fillId="22" borderId="0" xfId="0" applyNumberFormat="1" applyFill="1">
      <alignment vertical="center"/>
    </xf>
    <xf numFmtId="49" fontId="0" fillId="21" borderId="0" xfId="0" applyNumberFormat="1" applyFill="1">
      <alignment vertical="center"/>
    </xf>
    <xf numFmtId="49" fontId="0" fillId="16" borderId="0" xfId="0" applyNumberFormat="1" applyFill="1">
      <alignment vertical="center"/>
    </xf>
    <xf numFmtId="49" fontId="0" fillId="18" borderId="0" xfId="0" applyNumberFormat="1" applyFill="1">
      <alignment vertical="center"/>
    </xf>
    <xf numFmtId="49" fontId="0" fillId="19" borderId="0" xfId="0" applyNumberFormat="1" applyFill="1">
      <alignment vertical="center"/>
    </xf>
    <xf numFmtId="0" fontId="0" fillId="23" borderId="0" xfId="0" applyFill="1">
      <alignment vertical="center"/>
    </xf>
    <xf numFmtId="49" fontId="0" fillId="23" borderId="0" xfId="0" applyNumberFormat="1" applyFill="1">
      <alignment vertical="center"/>
    </xf>
    <xf numFmtId="0" fontId="0" fillId="24" borderId="0" xfId="0" applyFill="1">
      <alignment vertical="center"/>
    </xf>
    <xf numFmtId="49" fontId="0" fillId="24" borderId="0" xfId="0" applyNumberFormat="1" applyFill="1">
      <alignment vertical="center"/>
    </xf>
    <xf numFmtId="0" fontId="0" fillId="25" borderId="0" xfId="0" applyFill="1">
      <alignment vertical="center"/>
    </xf>
    <xf numFmtId="49" fontId="0" fillId="25" borderId="0" xfId="0" applyNumberFormat="1" applyFill="1">
      <alignment vertical="center"/>
    </xf>
    <xf numFmtId="0" fontId="0" fillId="26" borderId="0" xfId="0" applyFill="1">
      <alignment vertical="center"/>
    </xf>
    <xf numFmtId="49" fontId="0" fillId="26" borderId="0" xfId="0" applyNumberFormat="1" applyFill="1">
      <alignment vertical="center"/>
    </xf>
    <xf numFmtId="49" fontId="0" fillId="7" borderId="0" xfId="0" applyNumberFormat="1" applyFill="1">
      <alignment vertical="center"/>
    </xf>
    <xf numFmtId="0" fontId="0" fillId="27" borderId="0" xfId="0" applyFill="1">
      <alignment vertical="center"/>
    </xf>
    <xf numFmtId="0" fontId="0" fillId="28" borderId="0" xfId="0" applyFill="1">
      <alignment vertical="center"/>
    </xf>
    <xf numFmtId="49" fontId="0" fillId="28" borderId="0" xfId="0" applyNumberFormat="1" applyFill="1">
      <alignment vertical="center"/>
    </xf>
    <xf numFmtId="49" fontId="0" fillId="27" borderId="0" xfId="0" applyNumberFormat="1" applyFill="1">
      <alignment vertical="center"/>
    </xf>
    <xf numFmtId="49" fontId="0" fillId="11" borderId="0" xfId="0" applyNumberFormat="1" applyFill="1">
      <alignment vertical="center"/>
    </xf>
    <xf numFmtId="49" fontId="0" fillId="13" borderId="0" xfId="0" applyNumberFormat="1" applyFill="1">
      <alignment vertical="center"/>
    </xf>
    <xf numFmtId="0" fontId="0" fillId="29" borderId="0" xfId="0" applyFill="1">
      <alignment vertical="center"/>
    </xf>
    <xf numFmtId="0" fontId="0" fillId="30" borderId="0" xfId="0" applyFill="1">
      <alignment vertical="center"/>
    </xf>
    <xf numFmtId="49" fontId="0" fillId="30" borderId="0" xfId="0" applyNumberFormat="1" applyFill="1">
      <alignment vertical="center"/>
    </xf>
    <xf numFmtId="49" fontId="0" fillId="29" borderId="0" xfId="0" applyNumberFormat="1" applyFill="1">
      <alignment vertical="center"/>
    </xf>
    <xf numFmtId="0" fontId="0" fillId="31" borderId="0" xfId="0" applyFill="1">
      <alignment vertical="center"/>
    </xf>
    <xf numFmtId="0" fontId="0" fillId="32" borderId="0" xfId="0" applyFill="1">
      <alignment vertical="center"/>
    </xf>
    <xf numFmtId="0" fontId="0" fillId="0" borderId="8" xfId="0" applyBorder="1">
      <alignment vertical="center"/>
    </xf>
    <xf numFmtId="0" fontId="5" fillId="0" borderId="8" xfId="0" applyFont="1" applyBorder="1">
      <alignment vertical="center"/>
    </xf>
    <xf numFmtId="0" fontId="5" fillId="0" borderId="1" xfId="0" applyFont="1" applyBorder="1">
      <alignment vertical="center"/>
    </xf>
    <xf numFmtId="0" fontId="8" fillId="0" borderId="9" xfId="0" applyFont="1" applyBorder="1">
      <alignment vertical="center"/>
    </xf>
    <xf numFmtId="0" fontId="8" fillId="0" borderId="9" xfId="0" applyFont="1" applyBorder="1" applyAlignment="1">
      <alignment horizontal="left" vertical="center"/>
    </xf>
    <xf numFmtId="0" fontId="17" fillId="0" borderId="9" xfId="0" applyFont="1" applyBorder="1" applyAlignment="1">
      <alignment vertical="center" wrapText="1"/>
    </xf>
    <xf numFmtId="0" fontId="0" fillId="0" borderId="9" xfId="0" applyBorder="1" applyAlignment="1">
      <alignment horizontal="left" vertical="center"/>
    </xf>
    <xf numFmtId="0" fontId="0" fillId="0" borderId="9" xfId="0" applyBorder="1" applyAlignment="1">
      <alignment horizontal="left" vertical="center" wrapText="1"/>
    </xf>
    <xf numFmtId="0" fontId="5" fillId="0" borderId="9" xfId="0" applyFont="1" applyBorder="1" applyAlignment="1">
      <alignment horizontal="left" vertical="center" wrapText="1"/>
    </xf>
    <xf numFmtId="176" fontId="0" fillId="0" borderId="9" xfId="0" applyNumberFormat="1" applyBorder="1" applyAlignment="1">
      <alignment horizontal="center" vertical="center"/>
    </xf>
    <xf numFmtId="0" fontId="0" fillId="33" borderId="0" xfId="0" applyFill="1">
      <alignment vertical="center"/>
    </xf>
    <xf numFmtId="0" fontId="5" fillId="0" borderId="0" xfId="0" applyFont="1">
      <alignment vertical="center"/>
    </xf>
    <xf numFmtId="0" fontId="15" fillId="0" borderId="0" xfId="0" applyFont="1">
      <alignment vertical="center"/>
    </xf>
    <xf numFmtId="0" fontId="20" fillId="0" borderId="0" xfId="0" applyFont="1">
      <alignment vertical="center"/>
    </xf>
    <xf numFmtId="0" fontId="21" fillId="0" borderId="0" xfId="0" applyFont="1">
      <alignment vertical="center"/>
    </xf>
    <xf numFmtId="176" fontId="19" fillId="0" borderId="9" xfId="0" applyNumberFormat="1" applyFont="1" applyBorder="1" applyAlignment="1">
      <alignment horizontal="center" vertical="center"/>
    </xf>
    <xf numFmtId="0" fontId="8" fillId="0" borderId="0" xfId="0" applyFont="1" applyAlignment="1">
      <alignment vertical="center" textRotation="90"/>
    </xf>
    <xf numFmtId="0" fontId="8" fillId="33" borderId="0" xfId="0" applyFont="1" applyFill="1" applyAlignment="1">
      <alignment vertical="center" textRotation="90"/>
    </xf>
    <xf numFmtId="49" fontId="8" fillId="0" borderId="4" xfId="0" applyNumberFormat="1" applyFont="1" applyBorder="1" applyProtection="1">
      <alignment vertical="center"/>
      <protection locked="0"/>
    </xf>
    <xf numFmtId="0" fontId="5" fillId="0" borderId="9" xfId="0" applyFont="1" applyBorder="1">
      <alignment vertical="center"/>
    </xf>
    <xf numFmtId="0" fontId="5" fillId="0" borderId="9" xfId="0" applyFont="1" applyBorder="1" applyAlignment="1">
      <alignment horizontal="left" vertical="center"/>
    </xf>
    <xf numFmtId="49" fontId="0" fillId="8" borderId="0" xfId="0" applyNumberFormat="1" applyFill="1">
      <alignment vertical="center"/>
    </xf>
    <xf numFmtId="49" fontId="0" fillId="9" borderId="0" xfId="0" applyNumberFormat="1" applyFill="1">
      <alignment vertical="center"/>
    </xf>
    <xf numFmtId="0" fontId="0" fillId="0" borderId="8" xfId="0" applyBorder="1" applyAlignment="1">
      <alignment horizontal="left" vertical="center"/>
    </xf>
    <xf numFmtId="0" fontId="10" fillId="0" borderId="8"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10" fillId="0" borderId="7" xfId="0" applyFont="1" applyBorder="1" applyAlignment="1" applyProtection="1">
      <alignment horizontal="center" vertical="center"/>
      <protection locked="0"/>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7" fillId="0" borderId="13" xfId="0" applyFont="1" applyBorder="1" applyAlignment="1">
      <alignment horizontal="lef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2" xfId="0" applyFont="1" applyBorder="1" applyAlignment="1">
      <alignment horizontal="left" vertical="center"/>
    </xf>
    <xf numFmtId="0" fontId="7" fillId="0" borderId="0" xfId="0" applyFont="1" applyAlignment="1">
      <alignment horizontal="left" vertical="center"/>
    </xf>
    <xf numFmtId="0" fontId="7" fillId="0" borderId="5" xfId="0" applyFont="1" applyBorder="1" applyAlignment="1">
      <alignment horizontal="left" vertical="center"/>
    </xf>
    <xf numFmtId="0" fontId="0" fillId="0" borderId="2" xfId="0" applyBorder="1" applyAlignment="1">
      <alignment vertical="center"/>
    </xf>
    <xf numFmtId="0" fontId="0" fillId="0" borderId="0" xfId="0" applyAlignment="1">
      <alignment vertical="center"/>
    </xf>
    <xf numFmtId="0" fontId="0" fillId="0" borderId="5" xfId="0" applyBorder="1" applyAlignment="1">
      <alignment vertical="center"/>
    </xf>
    <xf numFmtId="0" fontId="0" fillId="0" borderId="3" xfId="0" applyBorder="1" applyAlignment="1">
      <alignment vertical="center"/>
    </xf>
    <xf numFmtId="0" fontId="0" fillId="0" borderId="16" xfId="0" applyBorder="1" applyAlignment="1">
      <alignment vertical="center"/>
    </xf>
    <xf numFmtId="0" fontId="0" fillId="0" borderId="4" xfId="0" applyBorder="1" applyAlignment="1">
      <alignment vertical="center"/>
    </xf>
    <xf numFmtId="0" fontId="0" fillId="0" borderId="8" xfId="0" applyBorder="1" applyAlignment="1">
      <alignment horizontal="left" vertical="center" wrapText="1"/>
    </xf>
    <xf numFmtId="0" fontId="0" fillId="0" borderId="1" xfId="0" applyBorder="1" applyAlignment="1">
      <alignment vertical="center"/>
    </xf>
    <xf numFmtId="0" fontId="0" fillId="0" borderId="7" xfId="0" applyBorder="1" applyAlignment="1">
      <alignment vertical="center"/>
    </xf>
    <xf numFmtId="0" fontId="0" fillId="0" borderId="13" xfId="0" applyBorder="1" applyAlignment="1" applyProtection="1">
      <alignment horizontal="center" vertical="center"/>
      <protection locked="0"/>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14"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8"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left" vertical="center"/>
    </xf>
    <xf numFmtId="0" fontId="0" fillId="0" borderId="1" xfId="0" applyBorder="1" applyAlignment="1">
      <alignment horizontal="left" vertical="center"/>
    </xf>
    <xf numFmtId="0" fontId="0" fillId="0" borderId="7" xfId="0" applyBorder="1" applyAlignment="1">
      <alignment horizontal="left" vertical="center"/>
    </xf>
    <xf numFmtId="0" fontId="0" fillId="0" borderId="1" xfId="0" applyBorder="1" applyAlignment="1">
      <alignment horizontal="center" vertical="center"/>
    </xf>
    <xf numFmtId="6" fontId="0" fillId="0" borderId="13" xfId="1" applyFont="1" applyBorder="1" applyAlignment="1">
      <alignment horizontal="center" vertical="center" wrapText="1"/>
    </xf>
    <xf numFmtId="6" fontId="0" fillId="0" borderId="14" xfId="1" applyFont="1" applyBorder="1" applyAlignment="1">
      <alignment horizontal="center" vertical="center" wrapText="1"/>
    </xf>
    <xf numFmtId="6" fontId="0" fillId="0" borderId="15" xfId="1" applyFont="1" applyBorder="1" applyAlignment="1">
      <alignment horizontal="center" vertical="center" wrapText="1"/>
    </xf>
    <xf numFmtId="0" fontId="0" fillId="4" borderId="8" xfId="0" applyFill="1" applyBorder="1" applyAlignment="1">
      <alignment horizontal="center" vertical="center"/>
    </xf>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0" fillId="0" borderId="5" xfId="0" applyBorder="1" applyAlignment="1" applyProtection="1">
      <alignment horizontal="center" vertical="center"/>
      <protection locked="0"/>
    </xf>
    <xf numFmtId="0" fontId="8" fillId="0" borderId="13" xfId="0" applyFont="1" applyBorder="1" applyAlignment="1">
      <alignment horizontal="center" vertical="center"/>
    </xf>
    <xf numFmtId="0" fontId="8" fillId="0" borderId="2" xfId="0" applyFont="1" applyBorder="1" applyAlignment="1">
      <alignment horizontal="center" vertical="center"/>
    </xf>
    <xf numFmtId="0" fontId="8" fillId="0" borderId="0" xfId="0" applyFont="1" applyAlignment="1" applyProtection="1">
      <alignment horizontal="left" vertical="center"/>
      <protection locked="0"/>
    </xf>
    <xf numFmtId="0" fontId="8" fillId="0" borderId="5" xfId="0" applyFont="1" applyBorder="1" applyAlignment="1" applyProtection="1">
      <alignment horizontal="left" vertical="center"/>
      <protection locked="0"/>
    </xf>
    <xf numFmtId="49" fontId="8" fillId="0" borderId="16" xfId="0" applyNumberFormat="1" applyFont="1" applyBorder="1" applyAlignment="1" applyProtection="1">
      <alignment horizontal="left" vertical="center"/>
      <protection locked="0"/>
    </xf>
    <xf numFmtId="49" fontId="8" fillId="0" borderId="4" xfId="0" applyNumberFormat="1" applyFont="1" applyBorder="1" applyAlignment="1" applyProtection="1">
      <alignment horizontal="left" vertical="center"/>
      <protection locked="0"/>
    </xf>
    <xf numFmtId="0" fontId="0" fillId="0" borderId="8" xfId="0"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4" borderId="8" xfId="0" applyFill="1" applyBorder="1" applyAlignment="1">
      <alignment horizontal="center" vertical="center" wrapText="1"/>
    </xf>
    <xf numFmtId="0" fontId="0" fillId="4" borderId="1" xfId="0" applyFill="1" applyBorder="1" applyAlignment="1">
      <alignment horizontal="center" vertical="center" wrapText="1"/>
    </xf>
    <xf numFmtId="0" fontId="0" fillId="4" borderId="7" xfId="0" applyFill="1" applyBorder="1" applyAlignment="1">
      <alignment horizontal="center" vertical="center" wrapText="1"/>
    </xf>
    <xf numFmtId="0" fontId="0" fillId="4" borderId="17" xfId="0" applyFill="1" applyBorder="1" applyAlignment="1">
      <alignment horizontal="center" vertical="center" wrapText="1"/>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0" borderId="0" xfId="0" applyAlignment="1" applyProtection="1">
      <alignment horizontal="center" vertical="center"/>
      <protection locked="0"/>
    </xf>
    <xf numFmtId="49" fontId="12" fillId="0" borderId="6" xfId="0" applyNumberFormat="1" applyFont="1" applyBorder="1" applyAlignment="1">
      <alignment horizontal="right" vertical="center"/>
    </xf>
    <xf numFmtId="0" fontId="4" fillId="5" borderId="0" xfId="0" applyFont="1" applyFill="1" applyAlignment="1">
      <alignment horizontal="center" vertical="center"/>
    </xf>
    <xf numFmtId="0" fontId="0" fillId="0" borderId="13" xfId="0" applyBorder="1" applyAlignment="1">
      <alignment horizontal="left" vertical="center" wrapText="1"/>
    </xf>
    <xf numFmtId="0" fontId="0" fillId="0" borderId="3" xfId="0" applyBorder="1" applyAlignment="1">
      <alignment horizontal="left" vertical="center"/>
    </xf>
    <xf numFmtId="0" fontId="0" fillId="0" borderId="16" xfId="0" applyBorder="1" applyAlignment="1">
      <alignment horizontal="left" vertical="center"/>
    </xf>
    <xf numFmtId="0" fontId="0" fillId="0" borderId="3" xfId="0" applyBorder="1" applyAlignment="1">
      <alignment horizontal="center" vertical="center" wrapText="1"/>
    </xf>
    <xf numFmtId="0" fontId="0" fillId="0" borderId="16" xfId="0" applyBorder="1" applyAlignment="1">
      <alignment horizontal="center" vertical="center" wrapText="1"/>
    </xf>
    <xf numFmtId="0" fontId="0" fillId="0" borderId="4" xfId="0" applyBorder="1" applyAlignment="1">
      <alignment horizontal="center" vertical="center" wrapText="1"/>
    </xf>
    <xf numFmtId="0" fontId="8" fillId="0" borderId="8"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6" fontId="0" fillId="0" borderId="8" xfId="1" applyFont="1" applyBorder="1" applyAlignment="1">
      <alignment horizontal="center" vertical="center" wrapText="1"/>
    </xf>
    <xf numFmtId="6" fontId="0" fillId="0" borderId="1" xfId="1" applyFont="1" applyBorder="1" applyAlignment="1">
      <alignment horizontal="center" vertical="center" wrapText="1"/>
    </xf>
    <xf numFmtId="6" fontId="0" fillId="0" borderId="7" xfId="1" applyFont="1" applyBorder="1" applyAlignment="1">
      <alignment horizontal="center" vertical="center" wrapText="1"/>
    </xf>
    <xf numFmtId="0" fontId="0" fillId="0" borderId="13" xfId="0" applyBorder="1" applyAlignment="1" applyProtection="1">
      <alignment horizontal="center" vertical="center" shrinkToFit="1"/>
      <protection locked="0"/>
    </xf>
    <xf numFmtId="0" fontId="0" fillId="0" borderId="14" xfId="0" applyBorder="1" applyAlignment="1" applyProtection="1">
      <alignment horizontal="center" vertical="center" shrinkToFit="1"/>
      <protection locked="0"/>
    </xf>
    <xf numFmtId="0" fontId="0" fillId="0" borderId="15" xfId="0" applyBorder="1" applyAlignment="1" applyProtection="1">
      <alignment horizontal="center" vertical="center" shrinkToFit="1"/>
      <protection locked="0"/>
    </xf>
    <xf numFmtId="0" fontId="0" fillId="0" borderId="3" xfId="0" applyBorder="1" applyAlignment="1" applyProtection="1">
      <alignment horizontal="center" vertical="center" shrinkToFit="1"/>
      <protection locked="0"/>
    </xf>
    <xf numFmtId="0" fontId="0" fillId="0" borderId="16" xfId="0" applyBorder="1" applyAlignment="1" applyProtection="1">
      <alignment horizontal="center" vertical="center" shrinkToFit="1"/>
      <protection locked="0"/>
    </xf>
    <xf numFmtId="0" fontId="0" fillId="0" borderId="4" xfId="0" applyBorder="1" applyAlignment="1" applyProtection="1">
      <alignment horizontal="center" vertical="center" shrinkToFit="1"/>
      <protection locked="0"/>
    </xf>
    <xf numFmtId="0" fontId="0" fillId="0" borderId="13" xfId="0"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22" fillId="0" borderId="13" xfId="0" applyFont="1" applyBorder="1" applyAlignment="1">
      <alignment horizontal="left" vertical="center"/>
    </xf>
    <xf numFmtId="0" fontId="22" fillId="0" borderId="14" xfId="0" applyFont="1" applyBorder="1" applyAlignment="1">
      <alignment horizontal="left" vertical="center"/>
    </xf>
    <xf numFmtId="0" fontId="22" fillId="0" borderId="2" xfId="0" applyFont="1" applyBorder="1" applyAlignment="1">
      <alignment horizontal="left" vertical="center"/>
    </xf>
    <xf numFmtId="0" fontId="22" fillId="0" borderId="0" xfId="0" applyFont="1" applyAlignment="1">
      <alignment horizontal="left" vertical="center"/>
    </xf>
    <xf numFmtId="0" fontId="22" fillId="0" borderId="3" xfId="0" applyFont="1" applyBorder="1" applyAlignment="1">
      <alignment horizontal="left" vertical="center"/>
    </xf>
    <xf numFmtId="0" fontId="22" fillId="0" borderId="16" xfId="0" applyFont="1" applyBorder="1" applyAlignment="1">
      <alignment horizontal="left" vertical="center"/>
    </xf>
    <xf numFmtId="0" fontId="0" fillId="0" borderId="8" xfId="0" applyBorder="1" applyAlignment="1" applyProtection="1">
      <alignment horizontal="center" vertical="center" shrinkToFit="1"/>
      <protection locked="0"/>
    </xf>
    <xf numFmtId="0" fontId="0" fillId="0" borderId="1" xfId="0" applyBorder="1" applyAlignment="1" applyProtection="1">
      <alignment horizontal="center" vertical="center" shrinkToFit="1"/>
      <protection locked="0"/>
    </xf>
    <xf numFmtId="0" fontId="0" fillId="0" borderId="7" xfId="0" applyBorder="1" applyAlignment="1" applyProtection="1">
      <alignment horizontal="center" vertical="center" shrinkToFit="1"/>
      <protection locked="0"/>
    </xf>
    <xf numFmtId="0" fontId="8" fillId="0" borderId="13" xfId="0" applyFont="1" applyBorder="1" applyAlignment="1" applyProtection="1">
      <alignment horizontal="center" vertical="center"/>
      <protection locked="0"/>
    </xf>
    <xf numFmtId="0" fontId="8" fillId="0" borderId="14" xfId="0" applyFont="1" applyBorder="1" applyAlignment="1" applyProtection="1">
      <alignment horizontal="center" vertical="center"/>
      <protection locked="0"/>
    </xf>
    <xf numFmtId="0" fontId="8" fillId="0" borderId="15" xfId="0"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0" fontId="8" fillId="0" borderId="0" xfId="0" applyFont="1" applyAlignment="1" applyProtection="1">
      <alignment horizontal="center" vertical="center"/>
      <protection locked="0"/>
    </xf>
    <xf numFmtId="0" fontId="8" fillId="0" borderId="5"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16"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9" fillId="0" borderId="16" xfId="0" applyFont="1" applyBorder="1" applyAlignment="1">
      <alignment horizontal="center" vertical="center"/>
    </xf>
    <xf numFmtId="0" fontId="9" fillId="0" borderId="4" xfId="0" applyFont="1" applyBorder="1" applyAlignment="1">
      <alignment horizontal="center" vertical="center"/>
    </xf>
    <xf numFmtId="0" fontId="9" fillId="0" borderId="14" xfId="0" applyFont="1" applyBorder="1" applyAlignment="1">
      <alignment horizontal="center" vertical="center" wrapText="1"/>
    </xf>
    <xf numFmtId="0" fontId="9" fillId="0" borderId="15" xfId="0" applyFont="1" applyBorder="1" applyAlignment="1">
      <alignment horizontal="center" vertical="center"/>
    </xf>
    <xf numFmtId="0" fontId="9" fillId="0" borderId="0" xfId="0" applyFont="1" applyAlignment="1">
      <alignment horizontal="center" vertical="center"/>
    </xf>
    <xf numFmtId="0" fontId="9" fillId="0" borderId="5" xfId="0" applyFont="1" applyBorder="1" applyAlignment="1">
      <alignment horizontal="center" vertical="center"/>
    </xf>
    <xf numFmtId="0" fontId="9" fillId="0" borderId="15" xfId="0" applyFont="1" applyBorder="1" applyAlignment="1">
      <alignment horizontal="center" vertical="center" wrapText="1"/>
    </xf>
    <xf numFmtId="0" fontId="9" fillId="0" borderId="5" xfId="0" applyFont="1" applyBorder="1" applyAlignment="1">
      <alignment horizontal="center" vertical="center" wrapText="1"/>
    </xf>
    <xf numFmtId="0" fontId="19" fillId="0" borderId="8" xfId="0" applyFont="1" applyBorder="1" applyAlignment="1" applyProtection="1">
      <alignment horizontal="left" vertical="center"/>
      <protection locked="0"/>
    </xf>
    <xf numFmtId="0" fontId="19" fillId="0" borderId="1" xfId="0" applyFont="1" applyBorder="1" applyAlignment="1" applyProtection="1">
      <alignment horizontal="left" vertical="center"/>
      <protection locked="0"/>
    </xf>
    <xf numFmtId="0" fontId="19" fillId="0" borderId="7" xfId="0" applyFont="1" applyBorder="1" applyAlignment="1" applyProtection="1">
      <alignment horizontal="left" vertical="center"/>
      <protection locked="0"/>
    </xf>
    <xf numFmtId="0" fontId="21" fillId="4" borderId="8" xfId="0" applyFont="1" applyFill="1" applyBorder="1" applyAlignment="1">
      <alignment horizontal="center" vertical="center"/>
    </xf>
    <xf numFmtId="0" fontId="21" fillId="4" borderId="1" xfId="0" applyFont="1" applyFill="1" applyBorder="1" applyAlignment="1">
      <alignment horizontal="center" vertical="center"/>
    </xf>
    <xf numFmtId="0" fontId="21" fillId="4" borderId="7" xfId="0" applyFont="1" applyFill="1" applyBorder="1" applyAlignment="1">
      <alignment horizontal="center" vertical="center"/>
    </xf>
    <xf numFmtId="0" fontId="24" fillId="0" borderId="8" xfId="0" applyFont="1" applyBorder="1" applyAlignment="1" applyProtection="1">
      <alignment horizontal="left" vertical="center"/>
      <protection locked="0"/>
    </xf>
    <xf numFmtId="0" fontId="24" fillId="0" borderId="1" xfId="0" applyFont="1" applyBorder="1" applyAlignment="1" applyProtection="1">
      <alignment horizontal="left" vertical="center"/>
      <protection locked="0"/>
    </xf>
    <xf numFmtId="0" fontId="24" fillId="0" borderId="7" xfId="0" applyFont="1" applyBorder="1" applyAlignment="1" applyProtection="1">
      <alignment horizontal="left" vertical="center"/>
      <protection locked="0"/>
    </xf>
    <xf numFmtId="0" fontId="19" fillId="0" borderId="8" xfId="0" applyFont="1" applyBorder="1" applyAlignment="1" applyProtection="1">
      <alignment horizontal="center" vertical="center"/>
      <protection locked="0"/>
    </xf>
    <xf numFmtId="0" fontId="19" fillId="0" borderId="1" xfId="0" applyFont="1" applyBorder="1" applyAlignment="1" applyProtection="1">
      <alignment horizontal="center" vertical="center"/>
      <protection locked="0"/>
    </xf>
    <xf numFmtId="0" fontId="19" fillId="0" borderId="7" xfId="0" applyFont="1" applyBorder="1" applyAlignment="1" applyProtection="1">
      <alignment horizontal="center" vertical="center"/>
      <protection locked="0"/>
    </xf>
    <xf numFmtId="0" fontId="5" fillId="0" borderId="13" xfId="0" applyFont="1" applyBorder="1" applyAlignment="1">
      <alignment horizontal="left" vertical="center" wrapText="1"/>
    </xf>
    <xf numFmtId="0" fontId="5" fillId="0" borderId="14" xfId="0" applyFont="1" applyBorder="1" applyAlignment="1">
      <alignment horizontal="left" vertical="center"/>
    </xf>
    <xf numFmtId="0" fontId="5" fillId="0" borderId="3" xfId="0" applyFont="1" applyBorder="1" applyAlignment="1">
      <alignment horizontal="left" vertical="center"/>
    </xf>
    <xf numFmtId="0" fontId="5" fillId="0" borderId="16" xfId="0" applyFont="1" applyBorder="1" applyAlignment="1">
      <alignment horizontal="left" vertical="center"/>
    </xf>
    <xf numFmtId="0" fontId="19" fillId="0" borderId="13" xfId="0" applyFont="1" applyBorder="1" applyAlignment="1" applyProtection="1">
      <alignment horizontal="center" vertical="center" shrinkToFit="1"/>
      <protection locked="0"/>
    </xf>
    <xf numFmtId="0" fontId="19" fillId="0" borderId="14" xfId="0" applyFont="1" applyBorder="1" applyAlignment="1" applyProtection="1">
      <alignment horizontal="center" vertical="center" shrinkToFit="1"/>
      <protection locked="0"/>
    </xf>
    <xf numFmtId="0" fontId="19" fillId="0" borderId="15" xfId="0" applyFont="1" applyBorder="1" applyAlignment="1" applyProtection="1">
      <alignment horizontal="center" vertical="center" shrinkToFit="1"/>
      <protection locked="0"/>
    </xf>
    <xf numFmtId="0" fontId="19" fillId="0" borderId="3" xfId="0" applyFont="1" applyBorder="1" applyAlignment="1" applyProtection="1">
      <alignment horizontal="center" vertical="center" shrinkToFit="1"/>
      <protection locked="0"/>
    </xf>
    <xf numFmtId="0" fontId="19" fillId="0" borderId="16" xfId="0" applyFont="1" applyBorder="1" applyAlignment="1" applyProtection="1">
      <alignment horizontal="center" vertical="center" shrinkToFit="1"/>
      <protection locked="0"/>
    </xf>
    <xf numFmtId="0" fontId="19" fillId="0" borderId="4" xfId="0" applyFont="1" applyBorder="1" applyAlignment="1" applyProtection="1">
      <alignment horizontal="center" vertical="center" shrinkToFit="1"/>
      <protection locked="0"/>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19" fillId="0" borderId="2" xfId="0" applyFont="1" applyBorder="1" applyAlignment="1" applyProtection="1">
      <alignment horizontal="center" vertical="center" wrapText="1"/>
      <protection locked="0"/>
    </xf>
    <xf numFmtId="0" fontId="19" fillId="0" borderId="0" xfId="0" applyFont="1" applyAlignment="1">
      <alignment vertical="center"/>
    </xf>
    <xf numFmtId="0" fontId="19" fillId="0" borderId="5" xfId="0" applyFont="1" applyBorder="1" applyAlignment="1">
      <alignment vertical="center"/>
    </xf>
    <xf numFmtId="0" fontId="19" fillId="0" borderId="2" xfId="0" applyFont="1" applyBorder="1" applyAlignment="1">
      <alignment vertical="center"/>
    </xf>
    <xf numFmtId="0" fontId="19" fillId="0" borderId="3" xfId="0" applyFont="1" applyBorder="1" applyAlignment="1">
      <alignment vertical="center"/>
    </xf>
    <xf numFmtId="0" fontId="19" fillId="0" borderId="16" xfId="0" applyFont="1" applyBorder="1" applyAlignment="1">
      <alignment vertical="center"/>
    </xf>
    <xf numFmtId="0" fontId="19" fillId="0" borderId="4" xfId="0" applyFont="1" applyBorder="1" applyAlignment="1">
      <alignment vertical="center"/>
    </xf>
    <xf numFmtId="0" fontId="19" fillId="0" borderId="8" xfId="0" applyFont="1" applyBorder="1" applyAlignment="1" applyProtection="1">
      <alignment horizontal="center" vertical="center" shrinkToFit="1"/>
      <protection locked="0"/>
    </xf>
    <xf numFmtId="0" fontId="19" fillId="0" borderId="1" xfId="0" applyFont="1" applyBorder="1" applyAlignment="1" applyProtection="1">
      <alignment horizontal="center" vertical="center" shrinkToFit="1"/>
      <protection locked="0"/>
    </xf>
    <xf numFmtId="0" fontId="19" fillId="0" borderId="7" xfId="0" applyFont="1" applyBorder="1" applyAlignment="1" applyProtection="1">
      <alignment horizontal="center" vertical="center" shrinkToFit="1"/>
      <protection locked="0"/>
    </xf>
    <xf numFmtId="0" fontId="23" fillId="0" borderId="13" xfId="0" applyFont="1" applyBorder="1" applyAlignment="1" applyProtection="1">
      <alignment horizontal="center" vertical="center"/>
      <protection locked="0"/>
    </xf>
    <xf numFmtId="0" fontId="23" fillId="0" borderId="14" xfId="0" applyFont="1" applyBorder="1" applyAlignment="1" applyProtection="1">
      <alignment horizontal="center" vertical="center"/>
      <protection locked="0"/>
    </xf>
    <xf numFmtId="0" fontId="23" fillId="0" borderId="15" xfId="0" applyFont="1" applyBorder="1" applyAlignment="1" applyProtection="1">
      <alignment horizontal="center" vertical="center"/>
      <protection locked="0"/>
    </xf>
    <xf numFmtId="0" fontId="23" fillId="0" borderId="2"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5" xfId="0" applyFont="1" applyBorder="1" applyAlignment="1" applyProtection="1">
      <alignment horizontal="center" vertical="center"/>
      <protection locked="0"/>
    </xf>
    <xf numFmtId="0" fontId="23" fillId="0" borderId="3"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4" xfId="0" applyFont="1" applyBorder="1" applyAlignment="1" applyProtection="1">
      <alignment horizontal="center" vertical="center"/>
      <protection locked="0"/>
    </xf>
  </cellXfs>
  <cellStyles count="2">
    <cellStyle name="通貨" xfId="1" builtinId="7"/>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xdr:col>
      <xdr:colOff>3809</xdr:colOff>
      <xdr:row>2</xdr:row>
      <xdr:rowOff>3809</xdr:rowOff>
    </xdr:from>
    <xdr:to>
      <xdr:col>9</xdr:col>
      <xdr:colOff>363273</xdr:colOff>
      <xdr:row>7</xdr:row>
      <xdr:rowOff>1587</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33349" y="523874"/>
          <a:ext cx="2952751" cy="1200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kumimoji="1" lang="ja-JP" altLang="en-US" sz="1100">
              <a:solidFill>
                <a:sysClr val="windowText" lastClr="000000"/>
              </a:solidFill>
            </a:rPr>
            <a:t>（ＳＢ）（Ｔ２）返却窓口へ返却された場合、管理会社への</a:t>
          </a:r>
          <a:r>
            <a:rPr kumimoji="1" lang="ja-JP" altLang="en-US" sz="1000">
              <a:solidFill>
                <a:sysClr val="windowText" lastClr="000000"/>
              </a:solidFill>
            </a:rPr>
            <a:t>運搬費</a:t>
          </a:r>
          <a:r>
            <a:rPr kumimoji="1" lang="ja-JP" altLang="en-US" sz="1100">
              <a:solidFill>
                <a:sysClr val="windowText" lastClr="000000"/>
              </a:solidFill>
            </a:rPr>
            <a:t>（６００円／台）が発生します。</a:t>
          </a:r>
          <a:endParaRPr kumimoji="1" lang="en-US" altLang="ja-JP" sz="1100">
            <a:solidFill>
              <a:sysClr val="windowText" lastClr="000000"/>
            </a:solidFill>
          </a:endParaRPr>
        </a:p>
        <a:p>
          <a:pPr>
            <a:lnSpc>
              <a:spcPts val="1000"/>
            </a:lnSpc>
          </a:pPr>
          <a:r>
            <a:rPr kumimoji="1" lang="ja-JP" altLang="en-US" sz="1100">
              <a:solidFill>
                <a:sysClr val="windowText" lastClr="000000"/>
              </a:solidFill>
            </a:rPr>
            <a:t>運搬費は資産一覧（システム）に登録されている「原価部門」へ振り替えられます。</a:t>
          </a:r>
        </a:p>
      </xdr:txBody>
    </xdr:sp>
    <xdr:clientData/>
  </xdr:twoCellAnchor>
  <mc:AlternateContent xmlns:mc="http://schemas.openxmlformats.org/markup-compatibility/2006">
    <mc:Choice xmlns:a14="http://schemas.microsoft.com/office/drawing/2010/main" Requires="a14">
      <xdr:twoCellAnchor editAs="oneCell">
        <xdr:from>
          <xdr:col>6</xdr:col>
          <xdr:colOff>30480</xdr:colOff>
          <xdr:row>40</xdr:row>
          <xdr:rowOff>236220</xdr:rowOff>
        </xdr:from>
        <xdr:to>
          <xdr:col>7</xdr:col>
          <xdr:colOff>0</xdr:colOff>
          <xdr:row>41</xdr:row>
          <xdr:rowOff>502920</xdr:rowOff>
        </xdr:to>
        <xdr:sp macro="" textlink="">
          <xdr:nvSpPr>
            <xdr:cNvPr id="3608" name="Check Box 536" hidden="1">
              <a:extLst>
                <a:ext uri="{63B3BB69-23CF-44E3-9099-C40C66FF867C}">
                  <a14:compatExt spid="_x0000_s3608"/>
                </a:ext>
                <a:ext uri="{FF2B5EF4-FFF2-40B4-BE49-F238E27FC236}">
                  <a16:creationId xmlns:a16="http://schemas.microsoft.com/office/drawing/2014/main" id="{00000000-0008-0000-0000-000018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3809</xdr:colOff>
      <xdr:row>2</xdr:row>
      <xdr:rowOff>3809</xdr:rowOff>
    </xdr:from>
    <xdr:to>
      <xdr:col>9</xdr:col>
      <xdr:colOff>363273</xdr:colOff>
      <xdr:row>7</xdr:row>
      <xdr:rowOff>1587</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35254" y="527684"/>
          <a:ext cx="2478475" cy="11925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kumimoji="1" lang="ja-JP" altLang="en-US" sz="1100">
              <a:solidFill>
                <a:sysClr val="windowText" lastClr="000000"/>
              </a:solidFill>
            </a:rPr>
            <a:t>（ＳＢ）（ＹＭ）返却窓口へ返却された場合、管理会社への</a:t>
          </a:r>
          <a:r>
            <a:rPr kumimoji="1" lang="ja-JP" altLang="en-US" sz="1000">
              <a:solidFill>
                <a:sysClr val="windowText" lastClr="000000"/>
              </a:solidFill>
            </a:rPr>
            <a:t>運搬費</a:t>
          </a:r>
          <a:r>
            <a:rPr kumimoji="1" lang="ja-JP" altLang="en-US" sz="1100">
              <a:solidFill>
                <a:sysClr val="windowText" lastClr="000000"/>
              </a:solidFill>
            </a:rPr>
            <a:t>（６００円／台）が発生します。</a:t>
          </a:r>
          <a:endParaRPr kumimoji="1" lang="en-US" altLang="ja-JP" sz="1100">
            <a:solidFill>
              <a:sysClr val="windowText" lastClr="000000"/>
            </a:solidFill>
          </a:endParaRPr>
        </a:p>
        <a:p>
          <a:pPr>
            <a:lnSpc>
              <a:spcPts val="1000"/>
            </a:lnSpc>
          </a:pPr>
          <a:r>
            <a:rPr kumimoji="1" lang="ja-JP" altLang="en-US" sz="1100">
              <a:solidFill>
                <a:sysClr val="windowText" lastClr="000000"/>
              </a:solidFill>
            </a:rPr>
            <a:t>運搬費は資産一覧（システム）に登録されている「原価部門」へ振り替えられます。</a:t>
          </a:r>
        </a:p>
      </xdr:txBody>
    </xdr:sp>
    <xdr:clientData/>
  </xdr:twoCellAnchor>
  <xdr:twoCellAnchor>
    <xdr:from>
      <xdr:col>14</xdr:col>
      <xdr:colOff>476250</xdr:colOff>
      <xdr:row>16</xdr:row>
      <xdr:rowOff>38100</xdr:rowOff>
    </xdr:from>
    <xdr:to>
      <xdr:col>15</xdr:col>
      <xdr:colOff>400050</xdr:colOff>
      <xdr:row>28</xdr:row>
      <xdr:rowOff>0</xdr:rowOff>
    </xdr:to>
    <xdr:sp macro="" textlink="">
      <xdr:nvSpPr>
        <xdr:cNvPr id="11753" name="AutoShape 1">
          <a:extLst>
            <a:ext uri="{FF2B5EF4-FFF2-40B4-BE49-F238E27FC236}">
              <a16:creationId xmlns:a16="http://schemas.microsoft.com/office/drawing/2014/main" id="{00000000-0008-0000-0300-0000E92D0000}"/>
            </a:ext>
          </a:extLst>
        </xdr:cNvPr>
        <xdr:cNvSpPr>
          <a:spLocks/>
        </xdr:cNvSpPr>
      </xdr:nvSpPr>
      <xdr:spPr bwMode="auto">
        <a:xfrm>
          <a:off x="6153150" y="4352925"/>
          <a:ext cx="390525" cy="2933700"/>
        </a:xfrm>
        <a:prstGeom prst="rightBrace">
          <a:avLst>
            <a:gd name="adj1" fmla="val 27093"/>
            <a:gd name="adj2" fmla="val 50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0</xdr:colOff>
      <xdr:row>19</xdr:row>
      <xdr:rowOff>30480</xdr:rowOff>
    </xdr:from>
    <xdr:to>
      <xdr:col>18</xdr:col>
      <xdr:colOff>630656</xdr:colOff>
      <xdr:row>23</xdr:row>
      <xdr:rowOff>108510</xdr:rowOff>
    </xdr:to>
    <xdr:sp macro="" textlink="">
      <xdr:nvSpPr>
        <xdr:cNvPr id="4" name="Text Box 2">
          <a:extLst>
            <a:ext uri="{FF2B5EF4-FFF2-40B4-BE49-F238E27FC236}">
              <a16:creationId xmlns:a16="http://schemas.microsoft.com/office/drawing/2014/main" id="{00000000-0008-0000-0300-000004000000}"/>
            </a:ext>
          </a:extLst>
        </xdr:cNvPr>
        <xdr:cNvSpPr txBox="1">
          <a:spLocks noChangeArrowheads="1"/>
        </xdr:cNvSpPr>
      </xdr:nvSpPr>
      <xdr:spPr bwMode="auto">
        <a:xfrm>
          <a:off x="6477000" y="5086350"/>
          <a:ext cx="1362075" cy="1047750"/>
        </a:xfrm>
        <a:prstGeom prst="rect">
          <a:avLst/>
        </a:prstGeom>
        <a:solidFill>
          <a:srgbClr val="FFFFFF"/>
        </a:solidFill>
        <a:ln w="9525">
          <a:solidFill>
            <a:srgbClr val="FF0000"/>
          </a:solidFill>
          <a:miter lim="800000"/>
          <a:headEnd/>
          <a:tailEnd/>
        </a:ln>
      </xdr:spPr>
      <xdr:txBody>
        <a:bodyPr vertOverflow="clip" wrap="square" lIns="27432" tIns="18288" rIns="27432" bIns="18288" anchor="ctr" upright="1"/>
        <a:lstStyle/>
        <a:p>
          <a:pPr algn="l" rtl="0">
            <a:lnSpc>
              <a:spcPts val="1200"/>
            </a:lnSpc>
            <a:defRPr sz="1000"/>
          </a:pPr>
          <a:r>
            <a:rPr lang="en-US" altLang="ja-JP" sz="1100" b="0" i="0" u="none" strike="noStrike" baseline="0">
              <a:solidFill>
                <a:srgbClr val="FF0000"/>
              </a:solidFill>
              <a:latin typeface="ＭＳ Ｐゴシック"/>
              <a:ea typeface="ＭＳ Ｐゴシック"/>
            </a:rPr>
            <a:t>PC/</a:t>
          </a:r>
          <a:r>
            <a:rPr lang="ja-JP" altLang="en-US" sz="1100" b="0" i="0" u="none" strike="noStrike" baseline="0">
              <a:solidFill>
                <a:srgbClr val="FF0000"/>
              </a:solidFill>
              <a:latin typeface="ＭＳ Ｐゴシック"/>
              <a:ea typeface="ＭＳ Ｐゴシック"/>
            </a:rPr>
            <a:t>モニタの返却区分</a:t>
          </a:r>
          <a:endParaRPr lang="en-US" altLang="ja-JP" sz="1100" b="0" i="0" u="none" strike="noStrike" baseline="0">
            <a:solidFill>
              <a:srgbClr val="FF0000"/>
            </a:solidFill>
            <a:latin typeface="ＭＳ Ｐゴシック"/>
            <a:ea typeface="ＭＳ Ｐゴシック"/>
          </a:endParaRPr>
        </a:p>
        <a:p>
          <a:pPr algn="l" rtl="0">
            <a:lnSpc>
              <a:spcPts val="1100"/>
            </a:lnSpc>
            <a:defRPr sz="1000"/>
          </a:pPr>
          <a:r>
            <a:rPr lang="ja-JP" altLang="en-US" sz="1100" b="0" i="0" u="none" strike="noStrike" baseline="0">
              <a:solidFill>
                <a:srgbClr val="FF0000"/>
              </a:solidFill>
              <a:latin typeface="ＭＳ Ｐゴシック"/>
              <a:ea typeface="ＭＳ Ｐゴシック"/>
            </a:rPr>
            <a:t>毎に、すべての項目について、確認結果をドロップダウンリストから選んでください。</a:t>
          </a:r>
        </a:p>
      </xdr:txBody>
    </xdr:sp>
    <xdr:clientData/>
  </xdr:twoCellAnchor>
  <xdr:twoCellAnchor>
    <xdr:from>
      <xdr:col>15</xdr:col>
      <xdr:colOff>361950</xdr:colOff>
      <xdr:row>28</xdr:row>
      <xdr:rowOff>9525</xdr:rowOff>
    </xdr:from>
    <xdr:to>
      <xdr:col>16</xdr:col>
      <xdr:colOff>323850</xdr:colOff>
      <xdr:row>35</xdr:row>
      <xdr:rowOff>0</xdr:rowOff>
    </xdr:to>
    <xdr:sp macro="" textlink="">
      <xdr:nvSpPr>
        <xdr:cNvPr id="11755" name="AutoShape 3">
          <a:extLst>
            <a:ext uri="{FF2B5EF4-FFF2-40B4-BE49-F238E27FC236}">
              <a16:creationId xmlns:a16="http://schemas.microsoft.com/office/drawing/2014/main" id="{00000000-0008-0000-0300-0000EB2D0000}"/>
            </a:ext>
          </a:extLst>
        </xdr:cNvPr>
        <xdr:cNvSpPr>
          <a:spLocks/>
        </xdr:cNvSpPr>
      </xdr:nvSpPr>
      <xdr:spPr bwMode="auto">
        <a:xfrm>
          <a:off x="6515100" y="7296150"/>
          <a:ext cx="352425" cy="1895475"/>
        </a:xfrm>
        <a:prstGeom prst="rightBrace">
          <a:avLst>
            <a:gd name="adj1" fmla="val 28386"/>
            <a:gd name="adj2" fmla="val 50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325755</xdr:colOff>
      <xdr:row>29</xdr:row>
      <xdr:rowOff>64770</xdr:rowOff>
    </xdr:from>
    <xdr:to>
      <xdr:col>19</xdr:col>
      <xdr:colOff>108595</xdr:colOff>
      <xdr:row>34</xdr:row>
      <xdr:rowOff>1805</xdr:rowOff>
    </xdr:to>
    <xdr:sp macro="" textlink="">
      <xdr:nvSpPr>
        <xdr:cNvPr id="6" name="Text Box 4">
          <a:extLst>
            <a:ext uri="{FF2B5EF4-FFF2-40B4-BE49-F238E27FC236}">
              <a16:creationId xmlns:a16="http://schemas.microsoft.com/office/drawing/2014/main" id="{00000000-0008-0000-0300-000006000000}"/>
            </a:ext>
          </a:extLst>
        </xdr:cNvPr>
        <xdr:cNvSpPr txBox="1">
          <a:spLocks noChangeArrowheads="1"/>
        </xdr:cNvSpPr>
      </xdr:nvSpPr>
      <xdr:spPr bwMode="auto">
        <a:xfrm>
          <a:off x="6816090" y="7353300"/>
          <a:ext cx="1337310" cy="1316355"/>
        </a:xfrm>
        <a:prstGeom prst="rect">
          <a:avLst/>
        </a:prstGeom>
        <a:solidFill>
          <a:srgbClr val="FFFFFF"/>
        </a:solidFill>
        <a:ln w="9525">
          <a:solidFill>
            <a:srgbClr val="FF0000"/>
          </a:solidFill>
          <a:miter lim="800000"/>
          <a:headEnd/>
          <a:tailEnd/>
        </a:ln>
      </xdr:spPr>
      <xdr:txBody>
        <a:bodyPr vertOverflow="clip" wrap="square" lIns="27432" tIns="18288" rIns="27432" bIns="18288" anchor="ctr" upright="1"/>
        <a:lstStyle/>
        <a:p>
          <a:pPr algn="l" rtl="0">
            <a:lnSpc>
              <a:spcPts val="1300"/>
            </a:lnSpc>
            <a:defRPr sz="1000"/>
          </a:pPr>
          <a:r>
            <a:rPr lang="en-US" altLang="ja-JP" sz="1100" b="0" i="0" u="none" strike="noStrike" baseline="0">
              <a:solidFill>
                <a:srgbClr val="FF0000"/>
              </a:solidFill>
              <a:latin typeface="ＭＳ Ｐゴシック"/>
              <a:ea typeface="ＭＳ Ｐゴシック"/>
            </a:rPr>
            <a:t>【PC</a:t>
          </a:r>
          <a:r>
            <a:rPr lang="ja-JP" altLang="en-US" sz="1100" b="0" i="0" u="none" strike="noStrike" baseline="0">
              <a:solidFill>
                <a:srgbClr val="FF0000"/>
              </a:solidFill>
              <a:latin typeface="ＭＳ Ｐゴシック"/>
              <a:ea typeface="ＭＳ Ｐゴシック"/>
            </a:rPr>
            <a:t>の場合</a:t>
          </a:r>
          <a:r>
            <a:rPr lang="en-US" altLang="ja-JP" sz="1100" b="0" i="0" u="none" strike="noStrike" baseline="0">
              <a:solidFill>
                <a:srgbClr val="FF0000"/>
              </a:solidFill>
              <a:latin typeface="ＭＳ Ｐゴシック"/>
              <a:ea typeface="ＭＳ Ｐゴシック"/>
            </a:rPr>
            <a:t>】</a:t>
          </a:r>
        </a:p>
        <a:p>
          <a:pPr algn="l" rtl="0">
            <a:lnSpc>
              <a:spcPts val="1300"/>
            </a:lnSpc>
            <a:defRPr sz="1000"/>
          </a:pPr>
          <a:r>
            <a:rPr lang="ja-JP" altLang="en-US" sz="1100" b="0" i="0" u="none" strike="noStrike" baseline="0">
              <a:solidFill>
                <a:srgbClr val="FF0000"/>
              </a:solidFill>
              <a:latin typeface="ＭＳ Ｐゴシック"/>
              <a:ea typeface="ＭＳ Ｐゴシック"/>
            </a:rPr>
            <a:t>すべての項目について各作業を実施し，実施内容をドロップダウンリストから選んでください。</a:t>
          </a:r>
        </a:p>
      </xdr:txBody>
    </xdr:sp>
    <xdr:clientData/>
  </xdr:twoCellAnchor>
  <xdr:twoCellAnchor>
    <xdr:from>
      <xdr:col>11</xdr:col>
      <xdr:colOff>676275</xdr:colOff>
      <xdr:row>35</xdr:row>
      <xdr:rowOff>316230</xdr:rowOff>
    </xdr:from>
    <xdr:to>
      <xdr:col>16</xdr:col>
      <xdr:colOff>279296</xdr:colOff>
      <xdr:row>37</xdr:row>
      <xdr:rowOff>190349</xdr:rowOff>
    </xdr:to>
    <xdr:sp macro="" textlink="">
      <xdr:nvSpPr>
        <xdr:cNvPr id="7" name="AutoShape 12">
          <a:extLst>
            <a:ext uri="{FF2B5EF4-FFF2-40B4-BE49-F238E27FC236}">
              <a16:creationId xmlns:a16="http://schemas.microsoft.com/office/drawing/2014/main" id="{00000000-0008-0000-0300-000007000000}"/>
            </a:ext>
          </a:extLst>
        </xdr:cNvPr>
        <xdr:cNvSpPr>
          <a:spLocks noChangeArrowheads="1"/>
        </xdr:cNvSpPr>
      </xdr:nvSpPr>
      <xdr:spPr bwMode="auto">
        <a:xfrm>
          <a:off x="3943350" y="9191625"/>
          <a:ext cx="2817826" cy="495300"/>
        </a:xfrm>
        <a:prstGeom prst="wedgeRectCallout">
          <a:avLst>
            <a:gd name="adj1" fmla="val -83884"/>
            <a:gd name="adj2" fmla="val -55655"/>
          </a:avLst>
        </a:prstGeom>
        <a:solidFill>
          <a:srgbClr val="FFFFFF"/>
        </a:solidFill>
        <a:ln w="9525">
          <a:solidFill>
            <a:srgbClr val="FF0000"/>
          </a:solidFill>
          <a:miter lim="800000"/>
          <a:headEnd/>
          <a:tailEnd/>
        </a:ln>
      </xdr:spPr>
      <xdr:txBody>
        <a:bodyPr vertOverflow="clip" wrap="square" lIns="27432" tIns="18288" rIns="27432" bIns="18288" anchor="ctr" upright="1"/>
        <a:lstStyle/>
        <a:p>
          <a:pPr algn="l" rtl="0">
            <a:lnSpc>
              <a:spcPts val="1300"/>
            </a:lnSpc>
            <a:defRPr sz="1000"/>
          </a:pPr>
          <a:r>
            <a:rPr lang="ja-JP" altLang="en-US" sz="1100" b="0" i="0" u="none" strike="noStrike" baseline="0">
              <a:solidFill>
                <a:srgbClr val="FF0000"/>
              </a:solidFill>
              <a:latin typeface="ＭＳ Ｐゴシック"/>
              <a:ea typeface="ＭＳ Ｐゴシック"/>
            </a:rPr>
            <a:t>故障を連絡済みで，故障番号が通知され</a:t>
          </a:r>
        </a:p>
        <a:p>
          <a:pPr algn="l" rtl="0">
            <a:lnSpc>
              <a:spcPts val="1300"/>
            </a:lnSpc>
            <a:defRPr sz="1000"/>
          </a:pPr>
          <a:r>
            <a:rPr lang="ja-JP" altLang="en-US" sz="1100" b="0" i="0" u="none" strike="noStrike" baseline="0">
              <a:solidFill>
                <a:srgbClr val="FF0000"/>
              </a:solidFill>
              <a:latin typeface="ＭＳ Ｐゴシック"/>
              <a:ea typeface="ＭＳ Ｐゴシック"/>
            </a:rPr>
            <a:t>ている場合は，その番号を記入する。</a:t>
          </a:r>
        </a:p>
      </xdr:txBody>
    </xdr:sp>
    <xdr:clientData/>
  </xdr:twoCellAnchor>
  <xdr:twoCellAnchor>
    <xdr:from>
      <xdr:col>7</xdr:col>
      <xdr:colOff>17145</xdr:colOff>
      <xdr:row>14</xdr:row>
      <xdr:rowOff>76200</xdr:rowOff>
    </xdr:from>
    <xdr:to>
      <xdr:col>12</xdr:col>
      <xdr:colOff>6211</xdr:colOff>
      <xdr:row>15</xdr:row>
      <xdr:rowOff>362172</xdr:rowOff>
    </xdr:to>
    <xdr:sp macro="" textlink="">
      <xdr:nvSpPr>
        <xdr:cNvPr id="8" name="AutoShape 12">
          <a:extLst>
            <a:ext uri="{FF2B5EF4-FFF2-40B4-BE49-F238E27FC236}">
              <a16:creationId xmlns:a16="http://schemas.microsoft.com/office/drawing/2014/main" id="{00000000-0008-0000-0300-000008000000}"/>
            </a:ext>
          </a:extLst>
        </xdr:cNvPr>
        <xdr:cNvSpPr>
          <a:spLocks noChangeArrowheads="1"/>
        </xdr:cNvSpPr>
      </xdr:nvSpPr>
      <xdr:spPr bwMode="auto">
        <a:xfrm>
          <a:off x="1647825" y="3800475"/>
          <a:ext cx="2817826" cy="466725"/>
        </a:xfrm>
        <a:prstGeom prst="wedgeRectCallout">
          <a:avLst>
            <a:gd name="adj1" fmla="val 57073"/>
            <a:gd name="adj2" fmla="val 43796"/>
          </a:avLst>
        </a:prstGeom>
        <a:solidFill>
          <a:srgbClr val="FFFFFF"/>
        </a:solidFill>
        <a:ln w="9525">
          <a:solidFill>
            <a:srgbClr val="FF0000"/>
          </a:solidFill>
          <a:miter lim="800000"/>
          <a:headEnd/>
          <a:tailEnd/>
        </a:ln>
      </xdr:spPr>
      <xdr:txBody>
        <a:bodyPr vertOverflow="clip" wrap="square" lIns="27432" tIns="18288" rIns="27432" bIns="18288" anchor="ctr" upright="1"/>
        <a:lstStyle/>
        <a:p>
          <a:pPr algn="l" rtl="0">
            <a:lnSpc>
              <a:spcPts val="1300"/>
            </a:lnSpc>
            <a:defRPr sz="1000"/>
          </a:pPr>
          <a:r>
            <a:rPr lang="ja-JP" altLang="en-US" sz="1100" b="0" i="0" u="none" strike="noStrike" baseline="0">
              <a:solidFill>
                <a:srgbClr val="FF0000"/>
              </a:solidFill>
              <a:latin typeface="ＭＳ Ｐゴシック"/>
              <a:ea typeface="ＭＳ Ｐゴシック"/>
            </a:rPr>
            <a:t>機種番号に応じた確認要否が表示されます。</a:t>
          </a:r>
          <a:endParaRPr lang="en-US" altLang="ja-JP" sz="1100" b="0" i="0" u="none" strike="noStrike" baseline="0">
            <a:solidFill>
              <a:srgbClr val="FF0000"/>
            </a:solidFill>
            <a:latin typeface="ＭＳ Ｐゴシック"/>
            <a:ea typeface="ＭＳ Ｐゴシック"/>
          </a:endParaRPr>
        </a:p>
        <a:p>
          <a:pPr algn="l" rtl="0">
            <a:lnSpc>
              <a:spcPts val="1300"/>
            </a:lnSpc>
            <a:defRPr sz="1000"/>
          </a:pPr>
          <a:r>
            <a:rPr lang="ja-JP" altLang="en-US" sz="1100" b="0" i="0" u="none" strike="noStrike" baseline="0">
              <a:solidFill>
                <a:srgbClr val="FF0000"/>
              </a:solidFill>
              <a:latin typeface="ＭＳ Ｐゴシック"/>
              <a:ea typeface="ＭＳ Ｐゴシック"/>
            </a:rPr>
            <a:t>付属品等の確認をお願い致します。</a:t>
          </a:r>
        </a:p>
      </xdr:txBody>
    </xdr:sp>
    <xdr:clientData/>
  </xdr:twoCellAnchor>
  <mc:AlternateContent xmlns:mc="http://schemas.openxmlformats.org/markup-compatibility/2006">
    <mc:Choice xmlns:a14="http://schemas.microsoft.com/office/drawing/2010/main" Requires="a14">
      <xdr:twoCellAnchor editAs="oneCell">
        <xdr:from>
          <xdr:col>6</xdr:col>
          <xdr:colOff>30480</xdr:colOff>
          <xdr:row>39</xdr:row>
          <xdr:rowOff>236220</xdr:rowOff>
        </xdr:from>
        <xdr:to>
          <xdr:col>6</xdr:col>
          <xdr:colOff>266700</xdr:colOff>
          <xdr:row>40</xdr:row>
          <xdr:rowOff>502920</xdr:rowOff>
        </xdr:to>
        <xdr:sp macro="" textlink="">
          <xdr:nvSpPr>
            <xdr:cNvPr id="11711" name="Check Box 447" hidden="1">
              <a:extLst>
                <a:ext uri="{63B3BB69-23CF-44E3-9099-C40C66FF867C}">
                  <a14:compatExt spid="_x0000_s11711"/>
                </a:ext>
                <a:ext uri="{FF2B5EF4-FFF2-40B4-BE49-F238E27FC236}">
                  <a16:creationId xmlns:a16="http://schemas.microsoft.com/office/drawing/2014/main" id="{00000000-0008-0000-0300-0000BF2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219074</xdr:colOff>
      <xdr:row>40</xdr:row>
      <xdr:rowOff>438150</xdr:rowOff>
    </xdr:from>
    <xdr:to>
      <xdr:col>13</xdr:col>
      <xdr:colOff>600074</xdr:colOff>
      <xdr:row>41</xdr:row>
      <xdr:rowOff>169394</xdr:rowOff>
    </xdr:to>
    <xdr:sp macro="" textlink="">
      <xdr:nvSpPr>
        <xdr:cNvPr id="11" name="AutoShape 12">
          <a:extLst>
            <a:ext uri="{FF2B5EF4-FFF2-40B4-BE49-F238E27FC236}">
              <a16:creationId xmlns:a16="http://schemas.microsoft.com/office/drawing/2014/main" id="{00000000-0008-0000-0300-00000B000000}"/>
            </a:ext>
          </a:extLst>
        </xdr:cNvPr>
        <xdr:cNvSpPr>
          <a:spLocks noChangeArrowheads="1"/>
        </xdr:cNvSpPr>
      </xdr:nvSpPr>
      <xdr:spPr bwMode="auto">
        <a:xfrm>
          <a:off x="2552699" y="10963275"/>
          <a:ext cx="3133725" cy="264644"/>
        </a:xfrm>
        <a:prstGeom prst="wedgeRectCallout">
          <a:avLst>
            <a:gd name="adj1" fmla="val -83926"/>
            <a:gd name="adj2" fmla="val -95294"/>
          </a:avLst>
        </a:prstGeom>
        <a:solidFill>
          <a:srgbClr val="FFFFFF"/>
        </a:solidFill>
        <a:ln w="9525">
          <a:solidFill>
            <a:srgbClr val="FF0000"/>
          </a:solidFill>
          <a:miter lim="800000"/>
          <a:headEnd/>
          <a:tailEnd/>
        </a:ln>
      </xdr:spPr>
      <xdr:txBody>
        <a:bodyPr vertOverflow="clip" wrap="square" lIns="27432" tIns="18288" rIns="27432" bIns="18288" anchor="ctr" upright="1"/>
        <a:lstStyle/>
        <a:p>
          <a:pPr algn="l" rtl="0">
            <a:lnSpc>
              <a:spcPts val="1300"/>
            </a:lnSpc>
            <a:defRPr sz="1000"/>
          </a:pPr>
          <a:r>
            <a:rPr lang="ja-JP" altLang="en-US" sz="1100" b="0" i="0" u="none" strike="noStrike" baseline="0">
              <a:solidFill>
                <a:srgbClr val="FF0000"/>
              </a:solidFill>
              <a:latin typeface="ＭＳ Ｐゴシック"/>
              <a:ea typeface="ＭＳ Ｐゴシック"/>
            </a:rPr>
            <a:t>記載を確認していただき、チェックをお願いします。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272319</xdr:colOff>
      <xdr:row>25</xdr:row>
      <xdr:rowOff>76213</xdr:rowOff>
    </xdr:to>
    <xdr:sp macro="" textlink="">
      <xdr:nvSpPr>
        <xdr:cNvPr id="2" name="テキスト ボックス 1">
          <a:extLst>
            <a:ext uri="{FF2B5EF4-FFF2-40B4-BE49-F238E27FC236}">
              <a16:creationId xmlns:a16="http://schemas.microsoft.com/office/drawing/2014/main" id="{00000000-0008-0000-0400-000002000000}"/>
            </a:ext>
          </a:extLst>
        </xdr:cNvPr>
        <xdr:cNvSpPr txBox="1"/>
      </xdr:nvSpPr>
      <xdr:spPr>
        <a:xfrm>
          <a:off x="0" y="0"/>
          <a:ext cx="7077075" cy="43434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300"/>
            </a:lnSpc>
          </a:pPr>
          <a:r>
            <a:rPr lang="en-US" altLang="ja-JP" sz="1100" b="1" u="none">
              <a:solidFill>
                <a:srgbClr val="FF0000"/>
              </a:solidFill>
              <a:effectLst/>
              <a:latin typeface="+mn-lt"/>
              <a:ea typeface="+mn-ea"/>
              <a:cs typeface="+mn-cs"/>
            </a:rPr>
            <a:t>【</a:t>
          </a:r>
          <a:r>
            <a:rPr lang="ja-JP" altLang="en-US" sz="1100" b="1" u="none">
              <a:solidFill>
                <a:srgbClr val="FF0000"/>
              </a:solidFill>
              <a:effectLst/>
              <a:latin typeface="+mn-lt"/>
              <a:ea typeface="+mn-ea"/>
              <a:cs typeface="+mn-cs"/>
            </a:rPr>
            <a:t>対象：ＨＩＳＯＬ、協力会社及びＨＳＣ</a:t>
          </a:r>
          <a:r>
            <a:rPr lang="en-US" altLang="ja-JP" sz="1100" b="1" u="none">
              <a:solidFill>
                <a:srgbClr val="FF0000"/>
              </a:solidFill>
              <a:effectLst/>
              <a:latin typeface="+mn-lt"/>
              <a:ea typeface="+mn-ea"/>
              <a:cs typeface="+mn-cs"/>
            </a:rPr>
            <a:t>】</a:t>
          </a:r>
          <a:r>
            <a:rPr lang="ja-JP" altLang="en-US" sz="1100" b="1" u="none">
              <a:solidFill>
                <a:srgbClr val="FF0000"/>
              </a:solidFill>
              <a:effectLst/>
              <a:latin typeface="+mn-lt"/>
              <a:ea typeface="+mn-ea"/>
              <a:cs typeface="+mn-cs"/>
            </a:rPr>
            <a:t>　（ＨＳＣ以外のグループ会社及び（情報）は対象外）</a:t>
          </a:r>
          <a:endParaRPr lang="en-US" altLang="ja-JP" sz="1100" b="1" u="none">
            <a:solidFill>
              <a:srgbClr val="FF0000"/>
            </a:solidFill>
            <a:effectLst/>
            <a:latin typeface="+mn-lt"/>
            <a:ea typeface="+mn-ea"/>
            <a:cs typeface="+mn-cs"/>
          </a:endParaRPr>
        </a:p>
        <a:p>
          <a:endParaRPr lang="en-US" altLang="ja-JP" sz="1100" b="1" u="none">
            <a:solidFill>
              <a:schemeClr val="dk1"/>
            </a:solidFill>
            <a:effectLst/>
            <a:latin typeface="+mn-lt"/>
            <a:ea typeface="+mn-ea"/>
            <a:cs typeface="+mn-cs"/>
          </a:endParaRPr>
        </a:p>
        <a:p>
          <a:pPr>
            <a:lnSpc>
              <a:spcPts val="1300"/>
            </a:lnSpc>
          </a:pPr>
          <a:r>
            <a:rPr lang="ja-JP" altLang="en-US" sz="1100" b="1" u="none">
              <a:solidFill>
                <a:schemeClr val="dk1"/>
              </a:solidFill>
              <a:effectLst/>
              <a:latin typeface="+mn-lt"/>
              <a:ea typeface="+mn-ea"/>
              <a:cs typeface="+mn-cs"/>
            </a:rPr>
            <a:t>＜</a:t>
          </a:r>
          <a:r>
            <a:rPr lang="ja-JP" altLang="ja-JP" sz="1100" b="1" u="none">
              <a:solidFill>
                <a:schemeClr val="dk1"/>
              </a:solidFill>
              <a:effectLst/>
              <a:latin typeface="+mn-lt"/>
              <a:ea typeface="+mn-ea"/>
              <a:cs typeface="+mn-cs"/>
            </a:rPr>
            <a:t>秘文</a:t>
          </a:r>
          <a:r>
            <a:rPr lang="en-US" altLang="ja-JP" sz="1100" b="1" u="none">
              <a:solidFill>
                <a:schemeClr val="dk1"/>
              </a:solidFill>
              <a:effectLst/>
              <a:latin typeface="+mn-lt"/>
              <a:ea typeface="+mn-ea"/>
              <a:cs typeface="+mn-cs"/>
            </a:rPr>
            <a:t>ME-SI</a:t>
          </a:r>
          <a:r>
            <a:rPr lang="ja-JP" altLang="ja-JP" sz="1100" b="1" u="none">
              <a:solidFill>
                <a:schemeClr val="dk1"/>
              </a:solidFill>
              <a:effectLst/>
              <a:latin typeface="+mn-lt"/>
              <a:ea typeface="+mn-ea"/>
              <a:cs typeface="+mn-cs"/>
            </a:rPr>
            <a:t>情報の削除</a:t>
          </a:r>
          <a:r>
            <a:rPr lang="ja-JP" altLang="en-US" sz="1100" b="1" u="none">
              <a:solidFill>
                <a:schemeClr val="dk1"/>
              </a:solidFill>
              <a:effectLst/>
              <a:latin typeface="+mn-lt"/>
              <a:ea typeface="+mn-ea"/>
              <a:cs typeface="+mn-cs"/>
            </a:rPr>
            <a:t>＞</a:t>
          </a:r>
          <a:endParaRPr lang="en-US" altLang="ja-JP" sz="1100" b="1" u="none">
            <a:solidFill>
              <a:schemeClr val="dk1"/>
            </a:solidFill>
            <a:effectLst/>
            <a:latin typeface="+mn-lt"/>
            <a:ea typeface="+mn-ea"/>
            <a:cs typeface="+mn-cs"/>
          </a:endParaRPr>
        </a:p>
        <a:p>
          <a:pPr>
            <a:lnSpc>
              <a:spcPts val="1300"/>
            </a:lnSpc>
          </a:pPr>
          <a:r>
            <a:rPr lang="ja-JP" altLang="en-US" sz="1100" b="1" u="none">
              <a:solidFill>
                <a:schemeClr val="dk1"/>
              </a:solidFill>
              <a:effectLst/>
              <a:latin typeface="+mn-lt"/>
              <a:ea typeface="+mn-ea"/>
              <a:cs typeface="+mn-cs"/>
            </a:rPr>
            <a:t>（</a:t>
          </a:r>
          <a:r>
            <a:rPr lang="ja-JP" altLang="ja-JP" sz="1100" b="1" u="none">
              <a:solidFill>
                <a:schemeClr val="dk1"/>
              </a:solidFill>
              <a:effectLst/>
              <a:latin typeface="+mn-lt"/>
              <a:ea typeface="+mn-ea"/>
              <a:cs typeface="+mn-cs"/>
            </a:rPr>
            <a:t>秘文</a:t>
          </a:r>
          <a:r>
            <a:rPr lang="en-US" altLang="ja-JP" sz="1100" b="1" u="none">
              <a:solidFill>
                <a:schemeClr val="dk1"/>
              </a:solidFill>
              <a:effectLst/>
              <a:latin typeface="+mn-lt"/>
              <a:ea typeface="+mn-ea"/>
              <a:cs typeface="+mn-cs"/>
            </a:rPr>
            <a:t>ME-SI</a:t>
          </a:r>
          <a:r>
            <a:rPr lang="ja-JP" altLang="en-US" sz="1100" b="1" u="none">
              <a:solidFill>
                <a:schemeClr val="dk1"/>
              </a:solidFill>
              <a:effectLst/>
              <a:latin typeface="+mn-lt"/>
              <a:ea typeface="+mn-ea"/>
              <a:cs typeface="+mn-cs"/>
            </a:rPr>
            <a:t>の概要）</a:t>
          </a:r>
          <a:endParaRPr lang="en-US" altLang="ja-JP" sz="1100" b="1" u="none">
            <a:solidFill>
              <a:schemeClr val="dk1"/>
            </a:solidFill>
            <a:effectLst/>
            <a:latin typeface="+mn-lt"/>
            <a:ea typeface="+mn-ea"/>
            <a:cs typeface="+mn-cs"/>
          </a:endParaRPr>
        </a:p>
        <a:p>
          <a:pPr>
            <a:lnSpc>
              <a:spcPts val="1300"/>
            </a:lnSpc>
          </a:pPr>
          <a:r>
            <a:rPr lang="ja-JP" altLang="en-US" sz="1100" u="none">
              <a:solidFill>
                <a:schemeClr val="dk1"/>
              </a:solidFill>
              <a:effectLst/>
              <a:latin typeface="+mn-lt"/>
              <a:ea typeface="+mn-ea"/>
              <a:cs typeface="+mn-cs"/>
            </a:rPr>
            <a:t>　　</a:t>
          </a:r>
          <a:r>
            <a:rPr lang="ja-JP" altLang="ja-JP" sz="1100" u="none">
              <a:solidFill>
                <a:schemeClr val="dk1"/>
              </a:solidFill>
              <a:effectLst/>
              <a:latin typeface="+mn-lt"/>
              <a:ea typeface="+mn-ea"/>
              <a:cs typeface="+mn-cs"/>
            </a:rPr>
            <a:t>社内レンタルＰＣ</a:t>
          </a:r>
          <a:r>
            <a:rPr lang="ja-JP" altLang="en-US" sz="1100" u="none">
              <a:solidFill>
                <a:schemeClr val="dk1"/>
              </a:solidFill>
              <a:effectLst/>
              <a:latin typeface="+mn-lt"/>
              <a:ea typeface="+mn-ea"/>
              <a:cs typeface="+mn-cs"/>
            </a:rPr>
            <a:t>の各種情報は</a:t>
          </a:r>
          <a:r>
            <a:rPr lang="ja-JP" altLang="ja-JP" sz="1100" u="none">
              <a:solidFill>
                <a:schemeClr val="dk1"/>
              </a:solidFill>
              <a:effectLst/>
              <a:latin typeface="+mn-lt"/>
              <a:ea typeface="+mn-ea"/>
              <a:cs typeface="+mn-cs"/>
            </a:rPr>
            <a:t>イントラ</a:t>
          </a:r>
          <a:r>
            <a:rPr lang="ja-JP" altLang="en-US" sz="1100" u="none">
              <a:solidFill>
                <a:schemeClr val="dk1"/>
              </a:solidFill>
              <a:effectLst/>
              <a:latin typeface="+mn-lt"/>
              <a:ea typeface="+mn-ea"/>
              <a:cs typeface="+mn-cs"/>
            </a:rPr>
            <a:t>等を経由して</a:t>
          </a:r>
          <a:r>
            <a:rPr lang="ja-JP" altLang="ja-JP" sz="1100" u="none">
              <a:solidFill>
                <a:schemeClr val="dk1"/>
              </a:solidFill>
              <a:effectLst/>
              <a:latin typeface="+mn-lt"/>
              <a:ea typeface="+mn-ea"/>
              <a:cs typeface="+mn-cs"/>
            </a:rPr>
            <a:t>秘文ＭＥ－ＳＩサーバに格納され</a:t>
          </a:r>
          <a:r>
            <a:rPr lang="ja-JP" altLang="en-US" sz="1100" u="none">
              <a:solidFill>
                <a:schemeClr val="dk1"/>
              </a:solidFill>
              <a:effectLst/>
              <a:latin typeface="+mn-lt"/>
              <a:ea typeface="+mn-ea"/>
              <a:cs typeface="+mn-cs"/>
            </a:rPr>
            <a:t>、ライセンス管理</a:t>
          </a:r>
        </a:p>
        <a:p>
          <a:pPr>
            <a:lnSpc>
              <a:spcPts val="1300"/>
            </a:lnSpc>
          </a:pPr>
          <a:r>
            <a:rPr lang="ja-JP" altLang="en-US" sz="1100" u="none">
              <a:solidFill>
                <a:schemeClr val="dk1"/>
              </a:solidFill>
              <a:effectLst/>
              <a:latin typeface="+mn-lt"/>
              <a:ea typeface="+mn-ea"/>
              <a:cs typeface="+mn-cs"/>
            </a:rPr>
            <a:t>　　システム等に使用されます。この</a:t>
          </a:r>
          <a:r>
            <a:rPr lang="ja-JP" altLang="ja-JP" sz="1100" u="none">
              <a:solidFill>
                <a:schemeClr val="dk1"/>
              </a:solidFill>
              <a:effectLst/>
              <a:latin typeface="+mn-lt"/>
              <a:ea typeface="+mn-ea"/>
              <a:cs typeface="+mn-cs"/>
            </a:rPr>
            <a:t>秘文ＭＥ－ＳＩ</a:t>
          </a:r>
          <a:r>
            <a:rPr lang="ja-JP" altLang="en-US" sz="1100" u="none">
              <a:solidFill>
                <a:schemeClr val="dk1"/>
              </a:solidFill>
              <a:effectLst/>
              <a:latin typeface="+mn-lt"/>
              <a:ea typeface="+mn-ea"/>
              <a:cs typeface="+mn-cs"/>
            </a:rPr>
            <a:t>サーバに格納された</a:t>
          </a:r>
          <a:r>
            <a:rPr lang="ja-JP" altLang="ja-JP" sz="1100" u="none">
              <a:solidFill>
                <a:schemeClr val="dk1"/>
              </a:solidFill>
              <a:effectLst/>
              <a:latin typeface="+mn-lt"/>
              <a:ea typeface="+mn-ea"/>
              <a:cs typeface="+mn-cs"/>
            </a:rPr>
            <a:t>情報</a:t>
          </a:r>
          <a:r>
            <a:rPr lang="ja-JP" altLang="en-US" sz="1100" u="none">
              <a:solidFill>
                <a:schemeClr val="dk1"/>
              </a:solidFill>
              <a:effectLst/>
              <a:latin typeface="+mn-lt"/>
              <a:ea typeface="+mn-ea"/>
              <a:cs typeface="+mn-cs"/>
            </a:rPr>
            <a:t>は、</a:t>
          </a:r>
          <a:r>
            <a:rPr lang="ja-JP" altLang="ja-JP" sz="1100" u="none">
              <a:solidFill>
                <a:schemeClr val="dk1"/>
              </a:solidFill>
              <a:effectLst/>
              <a:latin typeface="+mn-lt"/>
              <a:ea typeface="+mn-ea"/>
              <a:cs typeface="+mn-cs"/>
            </a:rPr>
            <a:t>ＰＣを返却しても</a:t>
          </a:r>
          <a:r>
            <a:rPr lang="ja-JP" altLang="en-US" sz="1100" u="none">
              <a:solidFill>
                <a:schemeClr val="dk1"/>
              </a:solidFill>
              <a:effectLst/>
              <a:latin typeface="+mn-lt"/>
              <a:ea typeface="+mn-ea"/>
              <a:cs typeface="+mn-cs"/>
            </a:rPr>
            <a:t>削除され</a:t>
          </a:r>
        </a:p>
        <a:p>
          <a:pPr>
            <a:lnSpc>
              <a:spcPts val="1300"/>
            </a:lnSpc>
          </a:pPr>
          <a:r>
            <a:rPr lang="ja-JP" altLang="en-US" sz="1100" u="none">
              <a:solidFill>
                <a:schemeClr val="dk1"/>
              </a:solidFill>
              <a:effectLst/>
              <a:latin typeface="+mn-lt"/>
              <a:ea typeface="+mn-ea"/>
              <a:cs typeface="+mn-cs"/>
            </a:rPr>
            <a:t>　　ずに、残ったままとなります。</a:t>
          </a:r>
          <a:endParaRPr lang="ja-JP" altLang="ja-JP" sz="1100" u="none">
            <a:solidFill>
              <a:schemeClr val="dk1"/>
            </a:solidFill>
            <a:effectLst/>
            <a:latin typeface="+mn-lt"/>
            <a:ea typeface="+mn-ea"/>
            <a:cs typeface="+mn-cs"/>
          </a:endParaRPr>
        </a:p>
        <a:p>
          <a:pPr>
            <a:lnSpc>
              <a:spcPts val="1300"/>
            </a:lnSpc>
          </a:pPr>
          <a:r>
            <a:rPr lang="ja-JP" altLang="en-US" sz="1100" u="none">
              <a:solidFill>
                <a:schemeClr val="dk1"/>
              </a:solidFill>
              <a:effectLst/>
              <a:latin typeface="+mn-lt"/>
              <a:ea typeface="+mn-ea"/>
              <a:cs typeface="+mn-cs"/>
            </a:rPr>
            <a:t>　　このため、</a:t>
          </a:r>
          <a:r>
            <a:rPr lang="ja-JP" altLang="ja-JP" sz="1100" u="none">
              <a:solidFill>
                <a:schemeClr val="dk1"/>
              </a:solidFill>
              <a:effectLst/>
              <a:latin typeface="+mn-lt"/>
              <a:ea typeface="+mn-ea"/>
              <a:cs typeface="+mn-cs"/>
            </a:rPr>
            <a:t>ＰＣ返却</a:t>
          </a:r>
          <a:r>
            <a:rPr lang="ja-JP" altLang="en-US" sz="1100" u="none">
              <a:solidFill>
                <a:schemeClr val="dk1"/>
              </a:solidFill>
              <a:effectLst/>
              <a:latin typeface="+mn-lt"/>
              <a:ea typeface="+mn-ea"/>
              <a:cs typeface="+mn-cs"/>
            </a:rPr>
            <a:t>時には</a:t>
          </a:r>
          <a:r>
            <a:rPr lang="ja-JP" altLang="ja-JP" sz="1100" u="none">
              <a:solidFill>
                <a:schemeClr val="dk1"/>
              </a:solidFill>
              <a:effectLst/>
              <a:latin typeface="+mn-lt"/>
              <a:ea typeface="+mn-ea"/>
              <a:cs typeface="+mn-cs"/>
            </a:rPr>
            <a:t>秘文ＭＥ－ＳＩサーバ</a:t>
          </a:r>
          <a:r>
            <a:rPr lang="ja-JP" altLang="en-US" sz="1100" u="none">
              <a:solidFill>
                <a:schemeClr val="dk1"/>
              </a:solidFill>
              <a:effectLst/>
              <a:latin typeface="+mn-lt"/>
              <a:ea typeface="+mn-ea"/>
              <a:cs typeface="+mn-cs"/>
            </a:rPr>
            <a:t>に格納された情報</a:t>
          </a:r>
          <a:r>
            <a:rPr lang="ja-JP" altLang="ja-JP" sz="1100" u="none">
              <a:solidFill>
                <a:schemeClr val="dk1"/>
              </a:solidFill>
              <a:effectLst/>
              <a:latin typeface="+mn-lt"/>
              <a:ea typeface="+mn-ea"/>
              <a:cs typeface="+mn-cs"/>
            </a:rPr>
            <a:t>削除</a:t>
          </a:r>
          <a:r>
            <a:rPr lang="ja-JP" altLang="en-US" sz="1100" u="none">
              <a:solidFill>
                <a:schemeClr val="dk1"/>
              </a:solidFill>
              <a:effectLst/>
              <a:latin typeface="+mn-lt"/>
              <a:ea typeface="+mn-ea"/>
              <a:cs typeface="+mn-cs"/>
            </a:rPr>
            <a:t>を、</a:t>
          </a:r>
          <a:r>
            <a:rPr lang="ja-JP" altLang="ja-JP" sz="1100" u="none">
              <a:solidFill>
                <a:schemeClr val="dk1"/>
              </a:solidFill>
              <a:effectLst/>
              <a:latin typeface="+mn-lt"/>
              <a:ea typeface="+mn-ea"/>
              <a:cs typeface="+mn-cs"/>
            </a:rPr>
            <a:t>利用部署の管理責任者</a:t>
          </a:r>
          <a:endParaRPr lang="ja-JP" altLang="en-US" sz="1100" u="none">
            <a:solidFill>
              <a:schemeClr val="dk1"/>
            </a:solidFill>
            <a:effectLst/>
            <a:latin typeface="+mn-lt"/>
            <a:ea typeface="+mn-ea"/>
            <a:cs typeface="+mn-cs"/>
          </a:endParaRPr>
        </a:p>
        <a:p>
          <a:r>
            <a:rPr lang="ja-JP" altLang="en-US" sz="1100" u="none">
              <a:solidFill>
                <a:schemeClr val="dk1"/>
              </a:solidFill>
              <a:effectLst/>
              <a:latin typeface="+mn-lt"/>
              <a:ea typeface="+mn-ea"/>
              <a:cs typeface="+mn-cs"/>
            </a:rPr>
            <a:t>　　にて</a:t>
          </a:r>
          <a:r>
            <a:rPr lang="ja-JP" altLang="ja-JP" sz="1100" u="none">
              <a:solidFill>
                <a:schemeClr val="dk1"/>
              </a:solidFill>
              <a:effectLst/>
              <a:latin typeface="+mn-lt"/>
              <a:ea typeface="+mn-ea"/>
              <a:cs typeface="+mn-cs"/>
            </a:rPr>
            <a:t>実施して</a:t>
          </a:r>
          <a:r>
            <a:rPr lang="ja-JP" altLang="en-US" sz="1100" u="none">
              <a:solidFill>
                <a:schemeClr val="dk1"/>
              </a:solidFill>
              <a:effectLst/>
              <a:latin typeface="+mn-lt"/>
              <a:ea typeface="+mn-ea"/>
              <a:cs typeface="+mn-cs"/>
            </a:rPr>
            <a:t>いただく必要があります</a:t>
          </a:r>
          <a:r>
            <a:rPr lang="ja-JP" altLang="ja-JP" sz="1100" u="none">
              <a:solidFill>
                <a:schemeClr val="dk1"/>
              </a:solidFill>
              <a:effectLst/>
              <a:latin typeface="+mn-lt"/>
              <a:ea typeface="+mn-ea"/>
              <a:cs typeface="+mn-cs"/>
            </a:rPr>
            <a:t>。</a:t>
          </a:r>
        </a:p>
        <a:p>
          <a:pPr marL="0" marR="0" indent="0" defTabSz="914400" eaLnBrk="1" fontAlgn="auto" latinLnBrk="0" hangingPunct="1">
            <a:lnSpc>
              <a:spcPts val="1300"/>
            </a:lnSpc>
            <a:spcBef>
              <a:spcPts val="0"/>
            </a:spcBef>
            <a:spcAft>
              <a:spcPts val="0"/>
            </a:spcAft>
            <a:buClrTx/>
            <a:buSzTx/>
            <a:buFontTx/>
            <a:buNone/>
            <a:tabLst/>
            <a:defRPr/>
          </a:pPr>
          <a:r>
            <a:rPr lang="ja-JP" altLang="en-US" sz="1100" b="0" u="none">
              <a:solidFill>
                <a:schemeClr val="dk1"/>
              </a:solidFill>
              <a:effectLst/>
              <a:latin typeface="+mn-lt"/>
              <a:ea typeface="+mn-ea"/>
              <a:cs typeface="+mn-cs"/>
            </a:rPr>
            <a:t>　　</a:t>
          </a:r>
          <a:r>
            <a:rPr lang="en-US" altLang="ja-JP" sz="1100" b="0" u="none">
              <a:solidFill>
                <a:schemeClr val="dk1"/>
              </a:solidFill>
              <a:effectLst/>
              <a:latin typeface="+mn-lt"/>
              <a:ea typeface="+mn-ea"/>
              <a:cs typeface="+mn-cs"/>
            </a:rPr>
            <a:t>&lt;</a:t>
          </a:r>
          <a:r>
            <a:rPr lang="en-US" altLang="ja-JP" sz="1100" b="0">
              <a:solidFill>
                <a:schemeClr val="dk1"/>
              </a:solidFill>
              <a:effectLst/>
              <a:latin typeface="+mn-lt"/>
              <a:ea typeface="+mn-ea"/>
              <a:cs typeface="+mn-cs"/>
            </a:rPr>
            <a:t>http://hisolweb2.hitachi-solutions.co.jp/jyoshihon/ep/hsi/default.html  </a:t>
          </a:r>
          <a:r>
            <a:rPr lang="en-US" altLang="ja-JP" sz="1100" b="0" u="none">
              <a:solidFill>
                <a:schemeClr val="dk1"/>
              </a:solidFill>
              <a:effectLst/>
              <a:latin typeface="+mn-lt"/>
              <a:ea typeface="+mn-ea"/>
              <a:cs typeface="+mn-cs"/>
            </a:rPr>
            <a:t>&gt;  </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b="0" u="none">
              <a:solidFill>
                <a:schemeClr val="dk1"/>
              </a:solidFill>
              <a:effectLst/>
              <a:latin typeface="+mn-lt"/>
              <a:ea typeface="+mn-ea"/>
              <a:cs typeface="+mn-cs"/>
            </a:rPr>
            <a:t>    </a:t>
          </a:r>
          <a:endParaRPr lang="ja-JP" altLang="en-US" sz="1100" b="1" u="none">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ja-JP" altLang="en-US" sz="1100" b="1" u="none">
              <a:solidFill>
                <a:schemeClr val="dk1"/>
              </a:solidFill>
              <a:effectLst/>
              <a:latin typeface="+mn-lt"/>
              <a:ea typeface="+mn-ea"/>
              <a:cs typeface="+mn-cs"/>
            </a:rPr>
            <a:t>（</a:t>
          </a:r>
          <a:r>
            <a:rPr lang="ja-JP" altLang="ja-JP" sz="1100" b="1" u="none">
              <a:solidFill>
                <a:schemeClr val="dk1"/>
              </a:solidFill>
              <a:effectLst/>
              <a:latin typeface="+mn-lt"/>
              <a:ea typeface="+mn-ea"/>
              <a:cs typeface="+mn-cs"/>
            </a:rPr>
            <a:t>秘文</a:t>
          </a:r>
          <a:r>
            <a:rPr lang="en-US" altLang="ja-JP" sz="1100" b="1" u="none">
              <a:solidFill>
                <a:schemeClr val="dk1"/>
              </a:solidFill>
              <a:effectLst/>
              <a:latin typeface="+mn-lt"/>
              <a:ea typeface="+mn-ea"/>
              <a:cs typeface="+mn-cs"/>
            </a:rPr>
            <a:t>ME-SI</a:t>
          </a:r>
          <a:r>
            <a:rPr lang="ja-JP" altLang="ja-JP" sz="1100" b="1" u="none">
              <a:solidFill>
                <a:schemeClr val="dk1"/>
              </a:solidFill>
              <a:effectLst/>
              <a:latin typeface="+mn-lt"/>
              <a:ea typeface="+mn-ea"/>
              <a:cs typeface="+mn-cs"/>
            </a:rPr>
            <a:t>情報の削除</a:t>
          </a:r>
          <a:r>
            <a:rPr lang="ja-JP" altLang="en-US" sz="1100" b="1" u="none">
              <a:solidFill>
                <a:schemeClr val="dk1"/>
              </a:solidFill>
              <a:effectLst/>
              <a:latin typeface="+mn-lt"/>
              <a:ea typeface="+mn-ea"/>
              <a:cs typeface="+mn-cs"/>
            </a:rPr>
            <a:t>方法）</a:t>
          </a:r>
          <a:endParaRPr lang="ja-JP" altLang="ja-JP" u="none">
            <a:effectLst/>
          </a:endParaRPr>
        </a:p>
        <a:p>
          <a:r>
            <a:rPr lang="en-US" altLang="ja-JP" sz="1100" u="none">
              <a:solidFill>
                <a:schemeClr val="dk1"/>
              </a:solidFill>
              <a:effectLst/>
              <a:latin typeface="+mn-lt"/>
              <a:ea typeface="+mn-ea"/>
              <a:cs typeface="+mn-cs"/>
            </a:rPr>
            <a:t>     </a:t>
          </a:r>
          <a:r>
            <a:rPr lang="ja-JP" altLang="ja-JP" sz="1100" u="none">
              <a:solidFill>
                <a:schemeClr val="dk1"/>
              </a:solidFill>
              <a:effectLst/>
              <a:latin typeface="+mn-lt"/>
              <a:ea typeface="+mn-ea"/>
              <a:cs typeface="+mn-cs"/>
            </a:rPr>
            <a:t>部門管理者（原則課長以上、情報セキュリティ責任者・管理者、情報資産管理者）</a:t>
          </a:r>
          <a:r>
            <a:rPr lang="en-US" altLang="ja-JP" sz="1100" u="none">
              <a:solidFill>
                <a:schemeClr val="dk1"/>
              </a:solidFill>
              <a:effectLst/>
              <a:latin typeface="+mn-lt"/>
              <a:ea typeface="+mn-ea"/>
              <a:cs typeface="+mn-cs"/>
            </a:rPr>
            <a:t> </a:t>
          </a:r>
          <a:r>
            <a:rPr lang="ja-JP" altLang="ja-JP" sz="1100" u="none">
              <a:solidFill>
                <a:schemeClr val="dk1"/>
              </a:solidFill>
              <a:effectLst/>
              <a:latin typeface="+mn-lt"/>
              <a:ea typeface="+mn-ea"/>
              <a:cs typeface="+mn-cs"/>
            </a:rPr>
            <a:t>に依頼して秘文</a:t>
          </a:r>
          <a:r>
            <a:rPr lang="en-US" altLang="ja-JP" sz="1100" u="none">
              <a:solidFill>
                <a:schemeClr val="dk1"/>
              </a:solidFill>
              <a:effectLst/>
              <a:latin typeface="+mn-lt"/>
              <a:ea typeface="+mn-ea"/>
              <a:cs typeface="+mn-cs"/>
            </a:rPr>
            <a:t>ME Manager</a:t>
          </a:r>
          <a:endParaRPr lang="ja-JP" altLang="en-US" sz="1100" u="none">
            <a:solidFill>
              <a:schemeClr val="dk1"/>
            </a:solidFill>
            <a:effectLst/>
            <a:latin typeface="+mn-lt"/>
            <a:ea typeface="+mn-ea"/>
            <a:cs typeface="+mn-cs"/>
          </a:endParaRPr>
        </a:p>
        <a:p>
          <a:pPr>
            <a:lnSpc>
              <a:spcPts val="1300"/>
            </a:lnSpc>
          </a:pPr>
          <a:r>
            <a:rPr lang="ja-JP" altLang="en-US" sz="1100" u="none">
              <a:solidFill>
                <a:schemeClr val="dk1"/>
              </a:solidFill>
              <a:effectLst/>
              <a:latin typeface="+mn-lt"/>
              <a:ea typeface="+mn-ea"/>
              <a:cs typeface="+mn-cs"/>
            </a:rPr>
            <a:t>　　で</a:t>
          </a:r>
          <a:r>
            <a:rPr lang="ja-JP" altLang="ja-JP" sz="1100" u="none">
              <a:solidFill>
                <a:schemeClr val="dk1"/>
              </a:solidFill>
              <a:effectLst/>
              <a:latin typeface="+mn-lt"/>
              <a:ea typeface="+mn-ea"/>
              <a:cs typeface="+mn-cs"/>
            </a:rPr>
            <a:t>返却する</a:t>
          </a:r>
          <a:r>
            <a:rPr lang="en-US" altLang="ja-JP" sz="1100" u="none">
              <a:solidFill>
                <a:schemeClr val="dk1"/>
              </a:solidFill>
              <a:effectLst/>
              <a:latin typeface="+mn-lt"/>
              <a:ea typeface="+mn-ea"/>
              <a:cs typeface="+mn-cs"/>
            </a:rPr>
            <a:t>PC</a:t>
          </a:r>
          <a:r>
            <a:rPr lang="ja-JP" altLang="ja-JP" sz="1100" u="none">
              <a:solidFill>
                <a:schemeClr val="dk1"/>
              </a:solidFill>
              <a:effectLst/>
              <a:latin typeface="+mn-lt"/>
              <a:ea typeface="+mn-ea"/>
              <a:cs typeface="+mn-cs"/>
            </a:rPr>
            <a:t>の秘文</a:t>
          </a:r>
          <a:r>
            <a:rPr lang="en-US" altLang="ja-JP" sz="1100" u="none">
              <a:solidFill>
                <a:schemeClr val="dk1"/>
              </a:solidFill>
              <a:effectLst/>
              <a:latin typeface="+mn-lt"/>
              <a:ea typeface="+mn-ea"/>
              <a:cs typeface="+mn-cs"/>
            </a:rPr>
            <a:t>ME-SI</a:t>
          </a:r>
          <a:r>
            <a:rPr lang="ja-JP" altLang="ja-JP" sz="1100" u="none">
              <a:solidFill>
                <a:schemeClr val="dk1"/>
              </a:solidFill>
              <a:effectLst/>
              <a:latin typeface="+mn-lt"/>
              <a:ea typeface="+mn-ea"/>
              <a:cs typeface="+mn-cs"/>
            </a:rPr>
            <a:t>情報を削除してください。</a:t>
          </a:r>
        </a:p>
        <a:p>
          <a:r>
            <a:rPr lang="en-US" altLang="ja-JP" sz="1100" u="none">
              <a:solidFill>
                <a:schemeClr val="dk1"/>
              </a:solidFill>
              <a:effectLst/>
              <a:latin typeface="+mn-lt"/>
              <a:ea typeface="+mn-ea"/>
              <a:cs typeface="+mn-cs"/>
            </a:rPr>
            <a:t>      VMware</a:t>
          </a:r>
          <a:r>
            <a:rPr lang="ja-JP" altLang="ja-JP" sz="1100" u="none">
              <a:solidFill>
                <a:schemeClr val="dk1"/>
              </a:solidFill>
              <a:effectLst/>
              <a:latin typeface="+mn-lt"/>
              <a:ea typeface="+mn-ea"/>
              <a:cs typeface="+mn-cs"/>
            </a:rPr>
            <a:t>等で返却</a:t>
          </a:r>
          <a:r>
            <a:rPr lang="en-US" altLang="ja-JP" sz="1100" u="none">
              <a:solidFill>
                <a:schemeClr val="dk1"/>
              </a:solidFill>
              <a:effectLst/>
              <a:latin typeface="+mn-lt"/>
              <a:ea typeface="+mn-ea"/>
              <a:cs typeface="+mn-cs"/>
            </a:rPr>
            <a:t>PC</a:t>
          </a:r>
          <a:r>
            <a:rPr lang="ja-JP" altLang="ja-JP" sz="1100" u="none">
              <a:solidFill>
                <a:schemeClr val="dk1"/>
              </a:solidFill>
              <a:effectLst/>
              <a:latin typeface="+mn-lt"/>
              <a:ea typeface="+mn-ea"/>
              <a:cs typeface="+mn-cs"/>
            </a:rPr>
            <a:t>内に仮想環境を作成している場合はその環境の秘文</a:t>
          </a:r>
          <a:r>
            <a:rPr lang="en-US" altLang="ja-JP" sz="1100" u="none">
              <a:solidFill>
                <a:schemeClr val="dk1"/>
              </a:solidFill>
              <a:effectLst/>
              <a:latin typeface="+mn-lt"/>
              <a:ea typeface="+mn-ea"/>
              <a:cs typeface="+mn-cs"/>
            </a:rPr>
            <a:t>ME-SI</a:t>
          </a:r>
          <a:r>
            <a:rPr lang="ja-JP" altLang="ja-JP" sz="1100" u="none">
              <a:solidFill>
                <a:schemeClr val="dk1"/>
              </a:solidFill>
              <a:effectLst/>
              <a:latin typeface="+mn-lt"/>
              <a:ea typeface="+mn-ea"/>
              <a:cs typeface="+mn-cs"/>
            </a:rPr>
            <a:t>情報も削除してください。</a:t>
          </a:r>
        </a:p>
        <a:p>
          <a:pPr>
            <a:lnSpc>
              <a:spcPts val="1300"/>
            </a:lnSpc>
          </a:pPr>
          <a:r>
            <a:rPr lang="en-US" altLang="ja-JP" sz="1100" u="none">
              <a:solidFill>
                <a:schemeClr val="dk1"/>
              </a:solidFill>
              <a:effectLst/>
              <a:latin typeface="+mn-lt"/>
              <a:ea typeface="+mn-ea"/>
              <a:cs typeface="+mn-cs"/>
            </a:rPr>
            <a:t>       (</a:t>
          </a:r>
          <a:r>
            <a:rPr lang="ja-JP" altLang="ja-JP" sz="1100" u="none">
              <a:solidFill>
                <a:schemeClr val="dk1"/>
              </a:solidFill>
              <a:effectLst/>
              <a:latin typeface="+mn-lt"/>
              <a:ea typeface="+mn-ea"/>
              <a:cs typeface="+mn-cs"/>
            </a:rPr>
            <a:t>自動的には消えないので手動で削除する必要があります。削除されない場合、セキュリティ管理及び</a:t>
          </a:r>
        </a:p>
        <a:p>
          <a:pPr>
            <a:lnSpc>
              <a:spcPts val="1300"/>
            </a:lnSpc>
          </a:pPr>
          <a:r>
            <a:rPr lang="en-US" altLang="ja-JP" sz="1100" u="none">
              <a:solidFill>
                <a:schemeClr val="dk1"/>
              </a:solidFill>
              <a:effectLst/>
              <a:latin typeface="+mn-lt"/>
              <a:ea typeface="+mn-ea"/>
              <a:cs typeface="+mn-cs"/>
            </a:rPr>
            <a:t>         </a:t>
          </a:r>
          <a:r>
            <a:rPr lang="ja-JP" altLang="ja-JP" sz="1100" u="none">
              <a:solidFill>
                <a:schemeClr val="dk1"/>
              </a:solidFill>
              <a:effectLst/>
              <a:latin typeface="+mn-lt"/>
              <a:ea typeface="+mn-ea"/>
              <a:cs typeface="+mn-cs"/>
            </a:rPr>
            <a:t>ライセンス管理共に誤情報が残ることになりますので、</a:t>
          </a:r>
          <a:r>
            <a:rPr lang="ja-JP" altLang="en-US" sz="1100" u="none">
              <a:solidFill>
                <a:schemeClr val="dk1"/>
              </a:solidFill>
              <a:effectLst/>
              <a:latin typeface="+mn-lt"/>
              <a:ea typeface="+mn-ea"/>
              <a:cs typeface="+mn-cs"/>
            </a:rPr>
            <a:t>ご注意ください。</a:t>
          </a:r>
          <a:r>
            <a:rPr lang="en-US" altLang="ja-JP" sz="1100" u="none">
              <a:solidFill>
                <a:schemeClr val="dk1"/>
              </a:solidFill>
              <a:effectLst/>
              <a:latin typeface="+mn-lt"/>
              <a:ea typeface="+mn-ea"/>
              <a:cs typeface="+mn-cs"/>
            </a:rPr>
            <a:t>)</a:t>
          </a:r>
          <a:r>
            <a:rPr lang="ja-JP" altLang="ja-JP" sz="1100" u="none">
              <a:solidFill>
                <a:schemeClr val="dk1"/>
              </a:solidFill>
              <a:effectLst/>
              <a:latin typeface="+mn-lt"/>
              <a:ea typeface="+mn-ea"/>
              <a:cs typeface="+mn-cs"/>
            </a:rPr>
            <a:t>　　　　</a:t>
          </a:r>
        </a:p>
        <a:p>
          <a:pPr>
            <a:lnSpc>
              <a:spcPts val="1300"/>
            </a:lnSpc>
          </a:pPr>
          <a:r>
            <a:rPr lang="en-US" altLang="ja-JP" sz="1100" u="none">
              <a:solidFill>
                <a:schemeClr val="dk1"/>
              </a:solidFill>
              <a:effectLst/>
              <a:latin typeface="+mn-lt"/>
              <a:ea typeface="+mn-ea"/>
              <a:cs typeface="+mn-cs"/>
            </a:rPr>
            <a:t>  </a:t>
          </a:r>
          <a:r>
            <a:rPr lang="ja-JP" altLang="en-US" sz="1100" u="none">
              <a:solidFill>
                <a:schemeClr val="dk1"/>
              </a:solidFill>
              <a:effectLst/>
              <a:latin typeface="+mn-lt"/>
              <a:ea typeface="+mn-ea"/>
              <a:cs typeface="+mn-cs"/>
            </a:rPr>
            <a:t>○　</a:t>
          </a:r>
          <a:r>
            <a:rPr lang="ja-JP" altLang="ja-JP" sz="1100" u="none">
              <a:solidFill>
                <a:schemeClr val="dk1"/>
              </a:solidFill>
              <a:effectLst/>
              <a:latin typeface="+mn-lt"/>
              <a:ea typeface="+mn-ea"/>
              <a:cs typeface="+mn-cs"/>
            </a:rPr>
            <a:t>秘文</a:t>
          </a:r>
          <a:r>
            <a:rPr lang="en-US" altLang="ja-JP" sz="1100" u="none">
              <a:solidFill>
                <a:schemeClr val="dk1"/>
              </a:solidFill>
              <a:effectLst/>
              <a:latin typeface="+mn-lt"/>
              <a:ea typeface="+mn-ea"/>
              <a:cs typeface="+mn-cs"/>
            </a:rPr>
            <a:t>ME Manager</a:t>
          </a:r>
          <a:endParaRPr lang="ja-JP" altLang="ja-JP" sz="1100" u="none">
            <a:solidFill>
              <a:schemeClr val="dk1"/>
            </a:solidFill>
            <a:effectLst/>
            <a:latin typeface="+mn-lt"/>
            <a:ea typeface="+mn-ea"/>
            <a:cs typeface="+mn-cs"/>
          </a:endParaRPr>
        </a:p>
        <a:p>
          <a:r>
            <a:rPr lang="ja-JP" altLang="ja-JP" sz="1100" u="none">
              <a:solidFill>
                <a:schemeClr val="dk1"/>
              </a:solidFill>
              <a:effectLst/>
              <a:latin typeface="+mn-lt"/>
              <a:ea typeface="+mn-ea"/>
              <a:cs typeface="+mn-cs"/>
            </a:rPr>
            <a:t>　　  </a:t>
          </a:r>
          <a:r>
            <a:rPr lang="en-US" altLang="ja-JP" sz="1100" u="none">
              <a:solidFill>
                <a:schemeClr val="dk1"/>
              </a:solidFill>
              <a:effectLst/>
              <a:latin typeface="+mn-lt"/>
              <a:ea typeface="+mn-ea"/>
              <a:cs typeface="+mn-cs"/>
            </a:rPr>
            <a:t>&lt;http://hisolweb2.hitachi-solutions.co.jp/jyoshihon/ep/hsi/melogon.asp&gt;</a:t>
          </a:r>
          <a:endParaRPr lang="ja-JP" altLang="ja-JP" sz="1100" u="none">
            <a:solidFill>
              <a:schemeClr val="dk1"/>
            </a:solidFill>
            <a:effectLst/>
            <a:latin typeface="+mn-lt"/>
            <a:ea typeface="+mn-ea"/>
            <a:cs typeface="+mn-cs"/>
          </a:endParaRPr>
        </a:p>
        <a:p>
          <a:pPr>
            <a:lnSpc>
              <a:spcPts val="1300"/>
            </a:lnSpc>
          </a:pPr>
          <a:r>
            <a:rPr lang="en-US" altLang="ja-JP" sz="1100" u="none">
              <a:solidFill>
                <a:schemeClr val="dk1"/>
              </a:solidFill>
              <a:effectLst/>
              <a:latin typeface="+mn-lt"/>
              <a:ea typeface="+mn-ea"/>
              <a:cs typeface="+mn-cs"/>
            </a:rPr>
            <a:t>  </a:t>
          </a:r>
          <a:r>
            <a:rPr lang="ja-JP" altLang="en-US" sz="1100" u="none">
              <a:solidFill>
                <a:schemeClr val="dk1"/>
              </a:solidFill>
              <a:effectLst/>
              <a:latin typeface="+mn-lt"/>
              <a:ea typeface="+mn-ea"/>
              <a:cs typeface="+mn-cs"/>
            </a:rPr>
            <a:t>○</a:t>
          </a:r>
          <a:r>
            <a:rPr lang="en-US" altLang="ja-JP" sz="1100" u="none">
              <a:solidFill>
                <a:schemeClr val="dk1"/>
              </a:solidFill>
              <a:effectLst/>
              <a:latin typeface="+mn-lt"/>
              <a:ea typeface="+mn-ea"/>
              <a:cs typeface="+mn-cs"/>
            </a:rPr>
            <a:t>   </a:t>
          </a:r>
          <a:r>
            <a:rPr lang="ja-JP" altLang="en-US" sz="1100" u="none">
              <a:solidFill>
                <a:schemeClr val="dk1"/>
              </a:solidFill>
              <a:effectLst/>
              <a:latin typeface="+mn-lt"/>
              <a:ea typeface="+mn-ea"/>
              <a:cs typeface="+mn-cs"/>
            </a:rPr>
            <a:t>削除</a:t>
          </a:r>
          <a:r>
            <a:rPr lang="ja-JP" altLang="ja-JP" sz="1100" u="none">
              <a:solidFill>
                <a:schemeClr val="dk1"/>
              </a:solidFill>
              <a:effectLst/>
              <a:latin typeface="+mn-lt"/>
              <a:ea typeface="+mn-ea"/>
              <a:cs typeface="+mn-cs"/>
            </a:rPr>
            <a:t>方法</a:t>
          </a:r>
          <a:endParaRPr lang="ja-JP" altLang="en-US" sz="1100" u="none">
            <a:solidFill>
              <a:schemeClr val="dk1"/>
            </a:solidFill>
            <a:effectLst/>
            <a:latin typeface="+mn-lt"/>
            <a:ea typeface="+mn-ea"/>
            <a:cs typeface="+mn-cs"/>
          </a:endParaRPr>
        </a:p>
        <a:p>
          <a:r>
            <a:rPr lang="en-US" altLang="ja-JP" sz="1100" u="none">
              <a:solidFill>
                <a:schemeClr val="dk1"/>
              </a:solidFill>
              <a:effectLst/>
              <a:latin typeface="+mn-lt"/>
              <a:ea typeface="+mn-ea"/>
              <a:cs typeface="+mn-cs"/>
            </a:rPr>
            <a:t>        &lt;http://hisolweb2.hitachi-solutions.co.jp/jyoshihon/ep/hsi/usage/kanri.html#kanri3&gt;</a:t>
          </a:r>
          <a:endParaRPr lang="ja-JP" altLang="ja-JP" sz="1100" u="none">
            <a:solidFill>
              <a:schemeClr val="dk1"/>
            </a:solidFill>
            <a:effectLst/>
            <a:latin typeface="+mn-lt"/>
            <a:ea typeface="+mn-ea"/>
            <a:cs typeface="+mn-cs"/>
          </a:endParaRPr>
        </a:p>
        <a:p>
          <a:pPr>
            <a:lnSpc>
              <a:spcPts val="1300"/>
            </a:lnSpc>
          </a:pPr>
          <a:r>
            <a:rPr lang="en-US" altLang="ja-JP" sz="1100" u="none">
              <a:solidFill>
                <a:schemeClr val="dk1"/>
              </a:solidFill>
              <a:effectLst/>
              <a:latin typeface="+mn-lt"/>
              <a:ea typeface="+mn-ea"/>
              <a:cs typeface="+mn-cs"/>
            </a:rPr>
            <a:t>                </a:t>
          </a:r>
          <a:r>
            <a:rPr lang="ja-JP" altLang="ja-JP" sz="1100" u="none">
              <a:solidFill>
                <a:schemeClr val="dk1"/>
              </a:solidFill>
              <a:effectLst/>
              <a:latin typeface="+mn-lt"/>
              <a:ea typeface="+mn-ea"/>
              <a:cs typeface="+mn-cs"/>
            </a:rPr>
            <a:t>部門管理者（原則課長以上、情報セキュリティ責任者・管理者、情報資産管理者）</a:t>
          </a:r>
        </a:p>
        <a:p>
          <a:pPr>
            <a:lnSpc>
              <a:spcPts val="1300"/>
            </a:lnSpc>
          </a:pPr>
          <a:r>
            <a:rPr lang="en-US" altLang="ja-JP" sz="1100" u="none">
              <a:solidFill>
                <a:schemeClr val="dk1"/>
              </a:solidFill>
              <a:effectLst/>
              <a:latin typeface="+mn-lt"/>
              <a:ea typeface="+mn-ea"/>
              <a:cs typeface="+mn-cs"/>
            </a:rPr>
            <a:t>        </a:t>
          </a:r>
          <a:r>
            <a:rPr lang="ja-JP" altLang="ja-JP" sz="1100" u="none">
              <a:solidFill>
                <a:schemeClr val="dk1"/>
              </a:solidFill>
              <a:effectLst/>
              <a:latin typeface="+mn-lt"/>
              <a:ea typeface="+mn-ea"/>
              <a:cs typeface="+mn-cs"/>
            </a:rPr>
            <a:t>および、部門管理代行者（部門管理者が登録）のみアクセスできます。</a:t>
          </a:r>
        </a:p>
        <a:p>
          <a:pPr>
            <a:lnSpc>
              <a:spcPts val="1200"/>
            </a:lnSpc>
          </a:pPr>
          <a:r>
            <a:rPr lang="en-US" altLang="ja-JP" sz="1100" u="none">
              <a:solidFill>
                <a:schemeClr val="dk1"/>
              </a:solidFill>
              <a:effectLst/>
              <a:latin typeface="+mn-lt"/>
              <a:ea typeface="+mn-ea"/>
              <a:cs typeface="+mn-cs"/>
            </a:rPr>
            <a:t> </a:t>
          </a:r>
          <a:endParaRPr lang="ja-JP" altLang="ja-JP" sz="1100" u="none">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S52"/>
  <sheetViews>
    <sheetView tabSelected="1" zoomScaleNormal="100" workbookViewId="0">
      <selection activeCell="N17" sqref="N17:P17"/>
    </sheetView>
  </sheetViews>
  <sheetFormatPr defaultRowHeight="13.2" x14ac:dyDescent="0.2"/>
  <cols>
    <col min="1" max="1" width="1.6640625" customWidth="1"/>
    <col min="2" max="4" width="3.6640625" customWidth="1"/>
    <col min="5" max="6" width="2.6640625" customWidth="1"/>
    <col min="7" max="7" width="3.6640625" customWidth="1"/>
    <col min="8" max="8" width="2.6640625" customWidth="1"/>
    <col min="9" max="10" width="6.6640625" customWidth="1"/>
    <col min="11" max="11" width="7.21875" customWidth="1"/>
    <col min="12" max="12" width="15.77734375" customWidth="1"/>
    <col min="13" max="13" width="6.44140625" customWidth="1"/>
    <col min="14" max="14" width="8.33203125" customWidth="1"/>
    <col min="15" max="15" width="5" customWidth="1"/>
    <col min="16" max="16" width="5.44140625" customWidth="1"/>
    <col min="17" max="17" width="6.109375" customWidth="1"/>
    <col min="18" max="18" width="4.6640625" customWidth="1"/>
    <col min="19" max="19" width="11.77734375" customWidth="1"/>
    <col min="20" max="20" width="3.33203125" customWidth="1"/>
  </cols>
  <sheetData>
    <row r="1" spans="2:19" ht="24.9" customHeight="1" x14ac:dyDescent="0.2">
      <c r="B1" s="167" t="s">
        <v>0</v>
      </c>
      <c r="C1" s="167"/>
      <c r="D1" s="167"/>
      <c r="E1" s="167"/>
      <c r="F1" s="167"/>
      <c r="G1" s="167"/>
      <c r="H1" s="167"/>
      <c r="I1" s="167"/>
      <c r="J1" s="167"/>
      <c r="K1" s="167"/>
      <c r="L1" s="167"/>
      <c r="M1" s="167"/>
      <c r="N1" s="167"/>
      <c r="O1" s="167"/>
      <c r="P1" s="167"/>
      <c r="Q1" s="167"/>
      <c r="R1" s="167"/>
      <c r="S1" s="167"/>
    </row>
    <row r="2" spans="2:19" ht="17.100000000000001" customHeight="1" x14ac:dyDescent="0.2">
      <c r="S2" s="43" t="s">
        <v>1</v>
      </c>
    </row>
    <row r="3" spans="2:19" ht="20.100000000000001" customHeight="1" x14ac:dyDescent="0.2">
      <c r="M3" s="137" t="s">
        <v>2</v>
      </c>
      <c r="N3" s="138"/>
      <c r="O3" s="137" t="s">
        <v>3</v>
      </c>
      <c r="P3" s="142"/>
      <c r="Q3" s="142"/>
      <c r="R3" s="142"/>
      <c r="S3" s="138"/>
    </row>
    <row r="4" spans="2:19" ht="20.100000000000001" customHeight="1" x14ac:dyDescent="0.2">
      <c r="G4" s="13"/>
      <c r="H4" s="13"/>
      <c r="I4" s="13"/>
      <c r="M4" s="137" t="s">
        <v>4</v>
      </c>
      <c r="N4" s="138"/>
      <c r="O4" s="137" t="s">
        <v>5</v>
      </c>
      <c r="P4" s="142"/>
      <c r="Q4" s="138"/>
      <c r="R4" s="137" t="s">
        <v>4</v>
      </c>
      <c r="S4" s="138"/>
    </row>
    <row r="5" spans="2:19" ht="20.100000000000001" customHeight="1" x14ac:dyDescent="0.2">
      <c r="G5" s="35"/>
      <c r="H5" s="35"/>
      <c r="I5" s="35"/>
      <c r="M5" s="156"/>
      <c r="N5" s="158"/>
      <c r="O5" s="150" t="s">
        <v>6</v>
      </c>
      <c r="P5" s="135"/>
      <c r="Q5" s="136"/>
      <c r="R5" s="150" t="s">
        <v>6</v>
      </c>
      <c r="S5" s="136"/>
    </row>
    <row r="6" spans="2:19" ht="20.100000000000001" customHeight="1" x14ac:dyDescent="0.2">
      <c r="M6" s="156"/>
      <c r="N6" s="158"/>
      <c r="O6" s="151"/>
      <c r="P6" s="165"/>
      <c r="Q6" s="149"/>
      <c r="R6" s="151"/>
      <c r="S6" s="149"/>
    </row>
    <row r="7" spans="2:19" ht="20.100000000000001" customHeight="1" x14ac:dyDescent="0.2">
      <c r="M7" s="156"/>
      <c r="N7" s="158"/>
      <c r="O7" s="2" t="s">
        <v>7</v>
      </c>
      <c r="P7" s="152"/>
      <c r="Q7" s="153"/>
      <c r="R7" s="2" t="s">
        <v>8</v>
      </c>
      <c r="S7" s="12"/>
    </row>
    <row r="8" spans="2:19" ht="20.100000000000001" customHeight="1" thickBot="1" x14ac:dyDescent="0.25">
      <c r="B8" s="14" t="s">
        <v>9</v>
      </c>
      <c r="C8" s="14"/>
      <c r="D8" s="14"/>
      <c r="E8" s="166" t="s">
        <v>10</v>
      </c>
      <c r="F8" s="166"/>
      <c r="G8" s="166"/>
      <c r="H8" s="166"/>
      <c r="I8" s="166"/>
      <c r="J8" s="166"/>
      <c r="K8" s="11"/>
      <c r="M8" s="156"/>
      <c r="N8" s="158"/>
      <c r="O8" s="3" t="s">
        <v>11</v>
      </c>
      <c r="P8" s="154"/>
      <c r="Q8" s="155"/>
      <c r="R8" s="3" t="s">
        <v>11</v>
      </c>
      <c r="S8" s="90"/>
    </row>
    <row r="10" spans="2:19" ht="24.9" customHeight="1" x14ac:dyDescent="0.2">
      <c r="B10" s="137" t="s">
        <v>12</v>
      </c>
      <c r="C10" s="142"/>
      <c r="D10" s="142"/>
      <c r="E10" s="142"/>
      <c r="F10" s="138"/>
      <c r="G10" s="156"/>
      <c r="H10" s="157"/>
      <c r="I10" s="157"/>
      <c r="J10" s="157"/>
      <c r="K10" s="157"/>
      <c r="L10" s="158"/>
      <c r="M10" s="162" t="s">
        <v>13</v>
      </c>
      <c r="N10" s="16" t="s">
        <v>14</v>
      </c>
      <c r="O10" s="146" t="str">
        <f>IF(G12="","",VLOOKUP(G12,機器情報,4,FALSE))</f>
        <v>レンタルＰＣ</v>
      </c>
      <c r="P10" s="147"/>
      <c r="Q10" s="147"/>
      <c r="R10" s="147"/>
      <c r="S10" s="148"/>
    </row>
    <row r="11" spans="2:19" ht="24.9" customHeight="1" x14ac:dyDescent="0.2">
      <c r="B11" s="143" t="s">
        <v>15</v>
      </c>
      <c r="C11" s="144"/>
      <c r="D11" s="144"/>
      <c r="E11" s="144"/>
      <c r="F11" s="145"/>
      <c r="G11" s="96" t="s">
        <v>369</v>
      </c>
      <c r="H11" s="97"/>
      <c r="I11" s="97"/>
      <c r="J11" s="97"/>
      <c r="K11" s="97"/>
      <c r="L11" s="98"/>
      <c r="M11" s="163"/>
      <c r="N11" s="17" t="s">
        <v>16</v>
      </c>
      <c r="O11" s="159" t="str">
        <f>IF(G12="","",VLOOKUP(G12,機器情報,2,FALSE))</f>
        <v>HP Probook 450G6</v>
      </c>
      <c r="P11" s="160"/>
      <c r="Q11" s="160"/>
      <c r="R11" s="160"/>
      <c r="S11" s="161"/>
    </row>
    <row r="12" spans="2:19" ht="24.9" customHeight="1" x14ac:dyDescent="0.2">
      <c r="B12" s="177" t="s">
        <v>17</v>
      </c>
      <c r="C12" s="178"/>
      <c r="D12" s="178"/>
      <c r="E12" s="178"/>
      <c r="F12" s="179"/>
      <c r="G12" s="96" t="s">
        <v>402</v>
      </c>
      <c r="H12" s="97"/>
      <c r="I12" s="97"/>
      <c r="J12" s="97"/>
      <c r="K12" s="97"/>
      <c r="L12" s="98"/>
      <c r="M12" s="164"/>
      <c r="N12" s="17" t="s">
        <v>18</v>
      </c>
      <c r="O12" s="159" t="str">
        <f>IF(G12="","",VLOOKUP(G12,機器情報,3,FALSE))</f>
        <v>ＩＴサービス</v>
      </c>
      <c r="P12" s="160"/>
      <c r="Q12" s="160"/>
      <c r="R12" s="160"/>
      <c r="S12" s="161"/>
    </row>
    <row r="13" spans="2:19" ht="24.9" customHeight="1" x14ac:dyDescent="0.2">
      <c r="B13" s="137" t="s">
        <v>19</v>
      </c>
      <c r="C13" s="142"/>
      <c r="D13" s="142"/>
      <c r="E13" s="142"/>
      <c r="F13" s="138"/>
      <c r="G13" s="137" t="s">
        <v>20</v>
      </c>
      <c r="H13" s="138"/>
      <c r="I13" s="156"/>
      <c r="J13" s="157"/>
      <c r="K13" s="157"/>
      <c r="L13" s="158"/>
      <c r="M13" s="137" t="s">
        <v>21</v>
      </c>
      <c r="N13" s="138"/>
      <c r="O13" s="156"/>
      <c r="P13" s="157"/>
      <c r="Q13" s="157"/>
      <c r="R13" s="157"/>
      <c r="S13" s="158"/>
    </row>
    <row r="14" spans="2:19" ht="24.9" customHeight="1" x14ac:dyDescent="0.2">
      <c r="B14" s="137" t="s">
        <v>22</v>
      </c>
      <c r="C14" s="142"/>
      <c r="D14" s="142"/>
      <c r="E14" s="142"/>
      <c r="F14" s="138"/>
      <c r="G14" s="137" t="s">
        <v>20</v>
      </c>
      <c r="H14" s="138"/>
      <c r="I14" s="156"/>
      <c r="J14" s="157"/>
      <c r="K14" s="157"/>
      <c r="L14" s="158"/>
      <c r="M14" s="137" t="s">
        <v>21</v>
      </c>
      <c r="N14" s="138"/>
      <c r="O14" s="156"/>
      <c r="P14" s="157"/>
      <c r="Q14" s="157"/>
      <c r="R14" s="157"/>
      <c r="S14" s="158"/>
    </row>
    <row r="15" spans="2:19" ht="15" customHeight="1" x14ac:dyDescent="0.2">
      <c r="B15" s="1"/>
      <c r="C15" s="1"/>
      <c r="D15" s="1"/>
      <c r="E15" s="1"/>
      <c r="F15" s="1"/>
      <c r="G15" s="1"/>
      <c r="H15" s="1"/>
      <c r="I15" s="1"/>
      <c r="J15" s="1"/>
      <c r="K15" s="1"/>
      <c r="L15" s="1"/>
      <c r="M15" s="1"/>
      <c r="N15" s="1"/>
      <c r="O15" s="1"/>
      <c r="P15" s="1"/>
      <c r="Q15" s="1"/>
      <c r="R15" s="1"/>
      <c r="S15" s="1"/>
    </row>
    <row r="16" spans="2:19" ht="29.25" customHeight="1" x14ac:dyDescent="0.2">
      <c r="B16" s="137" t="s">
        <v>23</v>
      </c>
      <c r="C16" s="142"/>
      <c r="D16" s="142"/>
      <c r="E16" s="142"/>
      <c r="F16" s="142"/>
      <c r="G16" s="142"/>
      <c r="H16" s="142"/>
      <c r="I16" s="142"/>
      <c r="J16" s="142"/>
      <c r="K16" s="142"/>
      <c r="L16" s="142"/>
      <c r="M16" s="77" t="s">
        <v>24</v>
      </c>
      <c r="N16" s="137" t="s">
        <v>25</v>
      </c>
      <c r="O16" s="142"/>
      <c r="P16" s="138"/>
      <c r="Q16" s="137" t="s">
        <v>26</v>
      </c>
      <c r="R16" s="142"/>
      <c r="S16" s="138"/>
    </row>
    <row r="17" spans="2:19" ht="20.100000000000001" customHeight="1" x14ac:dyDescent="0.2">
      <c r="B17" s="99" t="s">
        <v>27</v>
      </c>
      <c r="C17" s="100"/>
      <c r="D17" s="100"/>
      <c r="E17" s="100"/>
      <c r="F17" s="101"/>
      <c r="G17" s="137" t="s">
        <v>28</v>
      </c>
      <c r="H17" s="138"/>
      <c r="I17" s="72" t="s">
        <v>29</v>
      </c>
      <c r="J17" s="1"/>
      <c r="K17" s="1"/>
      <c r="L17" s="1"/>
      <c r="M17" s="81" t="str">
        <f>IF($G$12="","",VLOOKUP($G$12,機器情報,6,FALSE))</f>
        <v>●</v>
      </c>
      <c r="N17" s="156"/>
      <c r="O17" s="157"/>
      <c r="P17" s="158"/>
      <c r="Q17" s="137"/>
      <c r="R17" s="142"/>
      <c r="S17" s="138"/>
    </row>
    <row r="18" spans="2:19" ht="20.100000000000001" customHeight="1" x14ac:dyDescent="0.2">
      <c r="B18" s="102"/>
      <c r="C18" s="103"/>
      <c r="D18" s="103"/>
      <c r="E18" s="103"/>
      <c r="F18" s="104"/>
      <c r="G18" s="137"/>
      <c r="H18" s="138"/>
      <c r="I18" s="72" t="s">
        <v>30</v>
      </c>
      <c r="J18" s="1"/>
      <c r="K18" s="1"/>
      <c r="L18" s="1"/>
      <c r="M18" s="81" t="str">
        <f>IF($G$12="","",VLOOKUP($G$12,機器情報,7,FALSE))</f>
        <v>●</v>
      </c>
      <c r="N18" s="156"/>
      <c r="O18" s="157"/>
      <c r="P18" s="158"/>
      <c r="Q18" s="137"/>
      <c r="R18" s="142"/>
      <c r="S18" s="138"/>
    </row>
    <row r="19" spans="2:19" ht="20.100000000000001" customHeight="1" x14ac:dyDescent="0.2">
      <c r="B19" s="102"/>
      <c r="C19" s="103"/>
      <c r="D19" s="103"/>
      <c r="E19" s="103"/>
      <c r="F19" s="104"/>
      <c r="G19" s="137"/>
      <c r="H19" s="138"/>
      <c r="I19" s="72" t="s">
        <v>31</v>
      </c>
      <c r="J19" s="1"/>
      <c r="K19" s="1"/>
      <c r="L19" s="1"/>
      <c r="M19" s="81" t="str">
        <f>IF($G$12="","",VLOOKUP($G$12,機器情報,8,FALSE))</f>
        <v>●</v>
      </c>
      <c r="N19" s="174"/>
      <c r="O19" s="175"/>
      <c r="P19" s="176"/>
      <c r="Q19" s="137"/>
      <c r="R19" s="142"/>
      <c r="S19" s="138"/>
    </row>
    <row r="20" spans="2:19" ht="20.100000000000001" customHeight="1" x14ac:dyDescent="0.2">
      <c r="B20" s="102"/>
      <c r="C20" s="103"/>
      <c r="D20" s="103"/>
      <c r="E20" s="103"/>
      <c r="F20" s="104"/>
      <c r="G20" s="137"/>
      <c r="H20" s="138"/>
      <c r="I20" s="168" t="s">
        <v>32</v>
      </c>
      <c r="J20" s="133"/>
      <c r="K20" s="133"/>
      <c r="L20" s="91" t="s">
        <v>33</v>
      </c>
      <c r="M20" s="81">
        <f>IF($G$12="","",VLOOKUP($G$12,機器情報,9,FALSE))</f>
        <v>0</v>
      </c>
      <c r="N20" s="180"/>
      <c r="O20" s="181"/>
      <c r="P20" s="182"/>
      <c r="Q20" s="186"/>
      <c r="R20" s="124"/>
      <c r="S20" s="125"/>
    </row>
    <row r="21" spans="2:19" ht="20.100000000000001" customHeight="1" x14ac:dyDescent="0.2">
      <c r="B21" s="102"/>
      <c r="C21" s="103"/>
      <c r="D21" s="103"/>
      <c r="E21" s="103"/>
      <c r="F21" s="104"/>
      <c r="G21" s="137"/>
      <c r="H21" s="138"/>
      <c r="I21" s="169"/>
      <c r="J21" s="170"/>
      <c r="K21" s="170"/>
      <c r="L21" s="92" t="s">
        <v>34</v>
      </c>
      <c r="M21" s="81" t="str">
        <f>IF($G$12="","",VLOOKUP($G$12,機器情報,10,FALSE))</f>
        <v>●</v>
      </c>
      <c r="N21" s="183"/>
      <c r="O21" s="184"/>
      <c r="P21" s="185"/>
      <c r="Q21" s="129"/>
      <c r="R21" s="130"/>
      <c r="S21" s="131"/>
    </row>
    <row r="22" spans="2:19" ht="20.100000000000001" customHeight="1" x14ac:dyDescent="0.2">
      <c r="B22" s="102"/>
      <c r="C22" s="103"/>
      <c r="D22" s="103"/>
      <c r="E22" s="103"/>
      <c r="F22" s="104"/>
      <c r="G22" s="137"/>
      <c r="H22" s="138"/>
      <c r="I22" s="72" t="s">
        <v>35</v>
      </c>
      <c r="J22" s="74"/>
      <c r="K22" s="74"/>
      <c r="L22" s="74"/>
      <c r="M22" s="81">
        <f>IF($G$12="","",VLOOKUP($G$12,機器情報,11,FALSE))</f>
        <v>0</v>
      </c>
      <c r="N22" s="156"/>
      <c r="O22" s="157"/>
      <c r="P22" s="158"/>
      <c r="Q22" s="137"/>
      <c r="R22" s="142"/>
      <c r="S22" s="138"/>
    </row>
    <row r="23" spans="2:19" ht="20.100000000000001" customHeight="1" x14ac:dyDescent="0.2">
      <c r="B23" s="102"/>
      <c r="C23" s="103"/>
      <c r="D23" s="103"/>
      <c r="E23" s="103"/>
      <c r="F23" s="104"/>
      <c r="G23" s="137" t="s">
        <v>36</v>
      </c>
      <c r="H23" s="138"/>
      <c r="I23" s="72" t="s">
        <v>37</v>
      </c>
      <c r="J23" s="1"/>
      <c r="K23" s="1"/>
      <c r="L23" s="1"/>
      <c r="M23" s="81">
        <f>IF($G$12="","",VLOOKUP($G$12,機器情報,15,FALSE))</f>
        <v>0</v>
      </c>
      <c r="N23" s="156"/>
      <c r="O23" s="157"/>
      <c r="P23" s="158"/>
      <c r="Q23" s="137"/>
      <c r="R23" s="142"/>
      <c r="S23" s="138"/>
    </row>
    <row r="24" spans="2:19" ht="20.100000000000001" customHeight="1" x14ac:dyDescent="0.2">
      <c r="B24" s="102"/>
      <c r="C24" s="103"/>
      <c r="D24" s="103"/>
      <c r="E24" s="103"/>
      <c r="F24" s="104"/>
      <c r="G24" s="137"/>
      <c r="H24" s="138"/>
      <c r="I24" s="72" t="s">
        <v>38</v>
      </c>
      <c r="J24" s="1"/>
      <c r="K24" s="1"/>
      <c r="L24" s="1"/>
      <c r="M24" s="81">
        <f>IF($G$12="","",VLOOKUP($G$12,機器情報,16,FALSE))</f>
        <v>0</v>
      </c>
      <c r="N24" s="156"/>
      <c r="O24" s="157"/>
      <c r="P24" s="158"/>
      <c r="Q24" s="137"/>
      <c r="R24" s="142"/>
      <c r="S24" s="138"/>
    </row>
    <row r="25" spans="2:19" ht="20.100000000000001" customHeight="1" x14ac:dyDescent="0.2">
      <c r="B25" s="102"/>
      <c r="C25" s="103"/>
      <c r="D25" s="103"/>
      <c r="E25" s="103"/>
      <c r="F25" s="104"/>
      <c r="G25" s="137"/>
      <c r="H25" s="138"/>
      <c r="I25" s="139" t="s">
        <v>39</v>
      </c>
      <c r="J25" s="140"/>
      <c r="K25" s="140"/>
      <c r="L25" s="141"/>
      <c r="M25" s="81">
        <f>IF($G$12="","",VLOOKUP($G$12,機器情報,20,FALSE))</f>
        <v>0</v>
      </c>
      <c r="N25" s="180"/>
      <c r="O25" s="181"/>
      <c r="P25" s="182"/>
      <c r="Q25" s="186"/>
      <c r="R25" s="124"/>
      <c r="S25" s="125"/>
    </row>
    <row r="26" spans="2:19" ht="20.100000000000001" customHeight="1" x14ac:dyDescent="0.2">
      <c r="B26" s="102"/>
      <c r="C26" s="103"/>
      <c r="D26" s="103"/>
      <c r="E26" s="103"/>
      <c r="F26" s="104"/>
      <c r="G26" s="137"/>
      <c r="H26" s="138"/>
      <c r="I26" s="72" t="s">
        <v>40</v>
      </c>
      <c r="J26" s="1"/>
      <c r="K26" s="1"/>
      <c r="L26" s="1"/>
      <c r="M26" s="81">
        <f>IF($G$12="","",VLOOKUP($G$12,機器情報,17,FALSE))</f>
        <v>0</v>
      </c>
      <c r="N26" s="156"/>
      <c r="O26" s="157"/>
      <c r="P26" s="158"/>
      <c r="Q26" s="137"/>
      <c r="R26" s="142"/>
      <c r="S26" s="138"/>
    </row>
    <row r="27" spans="2:19" ht="20.100000000000001" customHeight="1" x14ac:dyDescent="0.2">
      <c r="B27" s="102"/>
      <c r="C27" s="103"/>
      <c r="D27" s="103"/>
      <c r="E27" s="103"/>
      <c r="F27" s="104"/>
      <c r="G27" s="137"/>
      <c r="H27" s="138"/>
      <c r="I27" s="72" t="s">
        <v>41</v>
      </c>
      <c r="J27" s="1"/>
      <c r="K27" s="1"/>
      <c r="L27" s="1"/>
      <c r="M27" s="81">
        <f>IF($G$12="","",VLOOKUP($G$12,機器情報,18,FALSE))</f>
        <v>0</v>
      </c>
      <c r="N27" s="156"/>
      <c r="O27" s="157"/>
      <c r="P27" s="158"/>
      <c r="Q27" s="137"/>
      <c r="R27" s="142"/>
      <c r="S27" s="138"/>
    </row>
    <row r="28" spans="2:19" ht="19.5" customHeight="1" x14ac:dyDescent="0.2">
      <c r="B28" s="171"/>
      <c r="C28" s="172"/>
      <c r="D28" s="172"/>
      <c r="E28" s="172"/>
      <c r="F28" s="173"/>
      <c r="G28" s="137"/>
      <c r="H28" s="138"/>
      <c r="I28" s="72" t="s">
        <v>42</v>
      </c>
      <c r="J28" s="1"/>
      <c r="K28" s="1"/>
      <c r="L28" s="1"/>
      <c r="M28" s="81">
        <f>IF($G$12="","",VLOOKUP($G$12,機器情報,19,FALSE))</f>
        <v>0</v>
      </c>
      <c r="N28" s="156"/>
      <c r="O28" s="157"/>
      <c r="P28" s="158"/>
      <c r="Q28" s="137"/>
      <c r="R28" s="142"/>
      <c r="S28" s="138"/>
    </row>
    <row r="29" spans="2:19" ht="20.100000000000001" customHeight="1" x14ac:dyDescent="0.2">
      <c r="B29" s="99" t="s">
        <v>43</v>
      </c>
      <c r="C29" s="100"/>
      <c r="D29" s="100"/>
      <c r="E29" s="100"/>
      <c r="F29" s="101"/>
      <c r="G29" s="192" t="s">
        <v>44</v>
      </c>
      <c r="H29" s="193"/>
      <c r="I29" s="193"/>
      <c r="J29" s="193"/>
      <c r="K29" s="193"/>
      <c r="L29" s="78" t="s">
        <v>45</v>
      </c>
      <c r="M29" s="81">
        <f>IF($G$12="","",VLOOKUP($G$12,機器情報,23,FALSE))</f>
        <v>0</v>
      </c>
      <c r="N29" s="201"/>
      <c r="O29" s="202"/>
      <c r="P29" s="203"/>
      <c r="Q29" s="186"/>
      <c r="R29" s="124"/>
      <c r="S29" s="125"/>
    </row>
    <row r="30" spans="2:19" ht="25.5" customHeight="1" x14ac:dyDescent="0.2">
      <c r="B30" s="102"/>
      <c r="C30" s="103"/>
      <c r="D30" s="103"/>
      <c r="E30" s="103"/>
      <c r="F30" s="104"/>
      <c r="G30" s="194"/>
      <c r="H30" s="195"/>
      <c r="I30" s="195"/>
      <c r="J30" s="195"/>
      <c r="K30" s="195"/>
      <c r="L30" s="79" t="s">
        <v>46</v>
      </c>
      <c r="M30" s="81" t="str">
        <f>IF($G$12="","",VLOOKUP($G$12,機器情報,24,FALSE))</f>
        <v>●</v>
      </c>
      <c r="N30" s="204"/>
      <c r="O30" s="205"/>
      <c r="P30" s="206"/>
      <c r="Q30" s="126"/>
      <c r="R30" s="127"/>
      <c r="S30" s="128"/>
    </row>
    <row r="31" spans="2:19" ht="27" customHeight="1" x14ac:dyDescent="0.2">
      <c r="B31" s="102"/>
      <c r="C31" s="103"/>
      <c r="D31" s="103"/>
      <c r="E31" s="103"/>
      <c r="F31" s="104"/>
      <c r="G31" s="196"/>
      <c r="H31" s="197"/>
      <c r="I31" s="197"/>
      <c r="J31" s="197"/>
      <c r="K31" s="197"/>
      <c r="L31" s="80" t="s">
        <v>47</v>
      </c>
      <c r="M31" s="81">
        <f>IF($G$12="","",VLOOKUP($G$12,機器情報,25,FALSE))</f>
        <v>0</v>
      </c>
      <c r="N31" s="207"/>
      <c r="O31" s="208"/>
      <c r="P31" s="209"/>
      <c r="Q31" s="129"/>
      <c r="R31" s="130"/>
      <c r="S31" s="131"/>
    </row>
    <row r="32" spans="2:19" ht="20.100000000000001" customHeight="1" x14ac:dyDescent="0.2">
      <c r="B32" s="102"/>
      <c r="C32" s="103"/>
      <c r="D32" s="103"/>
      <c r="E32" s="103"/>
      <c r="F32" s="104"/>
      <c r="G32" s="139" t="s">
        <v>48</v>
      </c>
      <c r="H32" s="140"/>
      <c r="I32" s="140"/>
      <c r="J32" s="140"/>
      <c r="K32" s="140"/>
      <c r="L32" s="140"/>
      <c r="M32" s="141"/>
      <c r="N32" s="156"/>
      <c r="O32" s="157"/>
      <c r="P32" s="158"/>
      <c r="Q32" s="137"/>
      <c r="R32" s="142"/>
      <c r="S32" s="138"/>
    </row>
    <row r="33" spans="2:19" ht="20.100000000000001" customHeight="1" x14ac:dyDescent="0.2">
      <c r="B33" s="102"/>
      <c r="C33" s="103"/>
      <c r="D33" s="103"/>
      <c r="E33" s="103"/>
      <c r="F33" s="104"/>
      <c r="G33" s="139" t="s">
        <v>49</v>
      </c>
      <c r="H33" s="140"/>
      <c r="I33" s="140"/>
      <c r="J33" s="140"/>
      <c r="K33" s="140"/>
      <c r="L33" s="140"/>
      <c r="M33" s="141"/>
      <c r="N33" s="156"/>
      <c r="O33" s="157"/>
      <c r="P33" s="158"/>
      <c r="Q33" s="137"/>
      <c r="R33" s="142"/>
      <c r="S33" s="138"/>
    </row>
    <row r="34" spans="2:19" ht="20.100000000000001" customHeight="1" x14ac:dyDescent="0.2">
      <c r="B34" s="102"/>
      <c r="C34" s="103"/>
      <c r="D34" s="103"/>
      <c r="E34" s="103"/>
      <c r="F34" s="104"/>
      <c r="G34" s="139" t="s">
        <v>50</v>
      </c>
      <c r="H34" s="140"/>
      <c r="I34" s="140"/>
      <c r="J34" s="140"/>
      <c r="K34" s="140"/>
      <c r="L34" s="140"/>
      <c r="M34" s="141"/>
      <c r="N34" s="156"/>
      <c r="O34" s="157"/>
      <c r="P34" s="158"/>
      <c r="Q34" s="137"/>
      <c r="R34" s="142"/>
      <c r="S34" s="138"/>
    </row>
    <row r="35" spans="2:19" ht="19.5" customHeight="1" x14ac:dyDescent="0.2">
      <c r="B35" s="102"/>
      <c r="C35" s="103"/>
      <c r="D35" s="103"/>
      <c r="E35" s="103"/>
      <c r="F35" s="104"/>
      <c r="G35" s="120" t="s">
        <v>51</v>
      </c>
      <c r="H35" s="187"/>
      <c r="I35" s="187"/>
      <c r="J35" s="187"/>
      <c r="K35" s="187"/>
      <c r="L35" s="187"/>
      <c r="M35" s="188"/>
      <c r="N35" s="198"/>
      <c r="O35" s="199"/>
      <c r="P35" s="200"/>
      <c r="Q35" s="189"/>
      <c r="R35" s="190"/>
      <c r="S35" s="191"/>
    </row>
    <row r="36" spans="2:19" ht="27" customHeight="1" x14ac:dyDescent="0.2">
      <c r="B36" s="99" t="s">
        <v>52</v>
      </c>
      <c r="C36" s="100"/>
      <c r="D36" s="100"/>
      <c r="E36" s="100"/>
      <c r="F36" s="101"/>
      <c r="G36" s="132" t="s">
        <v>53</v>
      </c>
      <c r="H36" s="133"/>
      <c r="I36" s="133"/>
      <c r="J36" s="133"/>
      <c r="K36" s="133"/>
      <c r="L36" s="133"/>
      <c r="M36" s="134"/>
      <c r="N36" s="135"/>
      <c r="O36" s="135"/>
      <c r="P36" s="136"/>
      <c r="Q36" s="123"/>
      <c r="R36" s="124"/>
      <c r="S36" s="125"/>
    </row>
    <row r="37" spans="2:19" ht="20.100000000000001" customHeight="1" x14ac:dyDescent="0.2">
      <c r="B37" s="102"/>
      <c r="C37" s="103"/>
      <c r="D37" s="103"/>
      <c r="E37" s="103"/>
      <c r="F37" s="104"/>
      <c r="G37" s="108" t="s">
        <v>54</v>
      </c>
      <c r="H37" s="109"/>
      <c r="I37" s="109"/>
      <c r="J37" s="109"/>
      <c r="K37" s="109"/>
      <c r="L37" s="109"/>
      <c r="M37" s="109"/>
      <c r="N37" s="109"/>
      <c r="O37" s="109"/>
      <c r="P37" s="110"/>
      <c r="Q37" s="126"/>
      <c r="R37" s="127"/>
      <c r="S37" s="128"/>
    </row>
    <row r="38" spans="2:19" ht="20.100000000000001" customHeight="1" x14ac:dyDescent="0.2">
      <c r="B38" s="102"/>
      <c r="C38" s="103"/>
      <c r="D38" s="103"/>
      <c r="E38" s="103"/>
      <c r="F38" s="104"/>
      <c r="G38" s="111"/>
      <c r="H38" s="112"/>
      <c r="I38" s="112"/>
      <c r="J38" s="112"/>
      <c r="K38" s="112"/>
      <c r="L38" s="112"/>
      <c r="M38" s="112"/>
      <c r="N38" s="112"/>
      <c r="O38" s="112"/>
      <c r="P38" s="113"/>
      <c r="Q38" s="126"/>
      <c r="R38" s="127"/>
      <c r="S38" s="128"/>
    </row>
    <row r="39" spans="2:19" ht="20.100000000000001" customHeight="1" x14ac:dyDescent="0.2">
      <c r="B39" s="102"/>
      <c r="C39" s="103"/>
      <c r="D39" s="103"/>
      <c r="E39" s="103"/>
      <c r="F39" s="104"/>
      <c r="G39" s="114"/>
      <c r="H39" s="115"/>
      <c r="I39" s="115"/>
      <c r="J39" s="115"/>
      <c r="K39" s="115"/>
      <c r="L39" s="115"/>
      <c r="M39" s="115"/>
      <c r="N39" s="115"/>
      <c r="O39" s="115"/>
      <c r="P39" s="116"/>
      <c r="Q39" s="126"/>
      <c r="R39" s="127"/>
      <c r="S39" s="128"/>
    </row>
    <row r="40" spans="2:19" ht="20.100000000000001" customHeight="1" x14ac:dyDescent="0.2">
      <c r="B40" s="102"/>
      <c r="C40" s="103"/>
      <c r="D40" s="103"/>
      <c r="E40" s="103"/>
      <c r="F40" s="104"/>
      <c r="G40" s="114"/>
      <c r="H40" s="115"/>
      <c r="I40" s="115"/>
      <c r="J40" s="115"/>
      <c r="K40" s="115"/>
      <c r="L40" s="115"/>
      <c r="M40" s="115"/>
      <c r="N40" s="115"/>
      <c r="O40" s="115"/>
      <c r="P40" s="116"/>
      <c r="Q40" s="126"/>
      <c r="R40" s="127"/>
      <c r="S40" s="128"/>
    </row>
    <row r="41" spans="2:19" ht="20.100000000000001" customHeight="1" x14ac:dyDescent="0.2">
      <c r="B41" s="102"/>
      <c r="C41" s="103"/>
      <c r="D41" s="103"/>
      <c r="E41" s="103"/>
      <c r="F41" s="104"/>
      <c r="G41" s="117"/>
      <c r="H41" s="118"/>
      <c r="I41" s="118"/>
      <c r="J41" s="118"/>
      <c r="K41" s="118"/>
      <c r="L41" s="118"/>
      <c r="M41" s="118"/>
      <c r="N41" s="118"/>
      <c r="O41" s="118"/>
      <c r="P41" s="119"/>
      <c r="Q41" s="129"/>
      <c r="R41" s="130"/>
      <c r="S41" s="131"/>
    </row>
    <row r="42" spans="2:19" ht="42" customHeight="1" x14ac:dyDescent="0.2">
      <c r="B42" s="105" t="s">
        <v>55</v>
      </c>
      <c r="C42" s="106"/>
      <c r="D42" s="106"/>
      <c r="E42" s="106"/>
      <c r="F42" s="107"/>
      <c r="G42" s="95"/>
      <c r="H42" s="120" t="s">
        <v>56</v>
      </c>
      <c r="I42" s="121"/>
      <c r="J42" s="121"/>
      <c r="K42" s="121"/>
      <c r="L42" s="121"/>
      <c r="M42" s="121"/>
      <c r="N42" s="121"/>
      <c r="O42" s="121"/>
      <c r="P42" s="121"/>
      <c r="Q42" s="121"/>
      <c r="R42" s="121"/>
      <c r="S42" s="122"/>
    </row>
    <row r="43" spans="2:19" ht="20.399999999999999" customHeight="1" x14ac:dyDescent="0.2">
      <c r="B43" s="18" t="s">
        <v>57</v>
      </c>
      <c r="C43" s="18"/>
    </row>
    <row r="44" spans="2:19" ht="17.100000000000001" customHeight="1" x14ac:dyDescent="0.2">
      <c r="B44" s="83" t="s">
        <v>58</v>
      </c>
      <c r="C44" s="83"/>
    </row>
    <row r="45" spans="2:19" ht="17.100000000000001" customHeight="1" x14ac:dyDescent="0.2">
      <c r="B45" s="83"/>
      <c r="C45" s="83" t="s">
        <v>59</v>
      </c>
    </row>
    <row r="46" spans="2:19" ht="17.100000000000001" customHeight="1" x14ac:dyDescent="0.2">
      <c r="B46" s="83" t="s">
        <v>60</v>
      </c>
      <c r="C46" s="83"/>
    </row>
    <row r="47" spans="2:19" ht="17.100000000000001" customHeight="1" x14ac:dyDescent="0.2">
      <c r="B47" s="83" t="s">
        <v>61</v>
      </c>
      <c r="C47" s="83"/>
    </row>
    <row r="48" spans="2:19" ht="17.100000000000001" customHeight="1" x14ac:dyDescent="0.2">
      <c r="B48" s="84" t="s">
        <v>62</v>
      </c>
      <c r="C48" s="83"/>
    </row>
    <row r="49" spans="2:19" ht="17.100000000000001" customHeight="1" x14ac:dyDescent="0.2">
      <c r="B49" s="84" t="s">
        <v>63</v>
      </c>
      <c r="C49" s="83"/>
    </row>
    <row r="50" spans="2:19" x14ac:dyDescent="0.2">
      <c r="B50" s="84" t="s">
        <v>64</v>
      </c>
      <c r="C50" s="83"/>
      <c r="D50" s="42"/>
      <c r="E50" s="42"/>
      <c r="F50" s="42"/>
      <c r="G50" s="42"/>
      <c r="H50" s="42"/>
      <c r="I50" s="42"/>
      <c r="J50" s="42"/>
      <c r="K50" s="42"/>
      <c r="L50" s="42"/>
      <c r="M50" s="42"/>
      <c r="N50" s="42"/>
      <c r="O50" s="42"/>
      <c r="P50" s="42"/>
      <c r="Q50" s="42"/>
      <c r="R50" s="42"/>
      <c r="S50" s="42"/>
    </row>
    <row r="51" spans="2:19" x14ac:dyDescent="0.2">
      <c r="B51" s="83"/>
      <c r="C51" s="83" t="s">
        <v>65</v>
      </c>
    </row>
    <row r="52" spans="2:19" x14ac:dyDescent="0.2">
      <c r="B52" s="85" t="s">
        <v>66</v>
      </c>
      <c r="C52" s="86"/>
      <c r="D52" s="42"/>
      <c r="E52" s="42"/>
      <c r="F52" s="42"/>
      <c r="G52" s="42"/>
      <c r="H52" s="42"/>
      <c r="I52" s="42"/>
      <c r="J52" s="42"/>
      <c r="K52" s="42"/>
      <c r="L52" s="42"/>
      <c r="M52" s="42"/>
      <c r="N52" s="42"/>
      <c r="O52" s="42"/>
      <c r="P52" s="42"/>
      <c r="Q52" s="42"/>
      <c r="R52" s="42"/>
      <c r="S52" s="42"/>
    </row>
  </sheetData>
  <mergeCells count="88">
    <mergeCell ref="G35:M35"/>
    <mergeCell ref="Q35:S35"/>
    <mergeCell ref="Q28:S28"/>
    <mergeCell ref="Q32:S32"/>
    <mergeCell ref="N32:P32"/>
    <mergeCell ref="Q29:S31"/>
    <mergeCell ref="G29:K31"/>
    <mergeCell ref="Q34:S34"/>
    <mergeCell ref="Q33:S33"/>
    <mergeCell ref="N35:P35"/>
    <mergeCell ref="N34:P34"/>
    <mergeCell ref="N29:P31"/>
    <mergeCell ref="Q20:S21"/>
    <mergeCell ref="N27:P27"/>
    <mergeCell ref="N26:P26"/>
    <mergeCell ref="N25:P25"/>
    <mergeCell ref="Q25:S25"/>
    <mergeCell ref="B12:F12"/>
    <mergeCell ref="I14:L14"/>
    <mergeCell ref="N24:P24"/>
    <mergeCell ref="N22:P22"/>
    <mergeCell ref="Q24:S24"/>
    <mergeCell ref="B14:F14"/>
    <mergeCell ref="B13:F13"/>
    <mergeCell ref="N23:P23"/>
    <mergeCell ref="N20:P21"/>
    <mergeCell ref="I13:L13"/>
    <mergeCell ref="Q22:S22"/>
    <mergeCell ref="Q19:S19"/>
    <mergeCell ref="G14:H14"/>
    <mergeCell ref="Q18:S18"/>
    <mergeCell ref="Q23:S23"/>
    <mergeCell ref="O13:S13"/>
    <mergeCell ref="B17:F28"/>
    <mergeCell ref="I25:L25"/>
    <mergeCell ref="G17:H22"/>
    <mergeCell ref="G23:H28"/>
    <mergeCell ref="N18:P18"/>
    <mergeCell ref="N19:P19"/>
    <mergeCell ref="G33:M33"/>
    <mergeCell ref="G34:M34"/>
    <mergeCell ref="N28:P28"/>
    <mergeCell ref="I20:K21"/>
    <mergeCell ref="N17:P17"/>
    <mergeCell ref="N33:P33"/>
    <mergeCell ref="B1:S1"/>
    <mergeCell ref="M3:N3"/>
    <mergeCell ref="M4:N4"/>
    <mergeCell ref="O3:S3"/>
    <mergeCell ref="O4:Q4"/>
    <mergeCell ref="R4:S4"/>
    <mergeCell ref="O5:O6"/>
    <mergeCell ref="P5:Q6"/>
    <mergeCell ref="M5:N8"/>
    <mergeCell ref="E8:J8"/>
    <mergeCell ref="B10:F10"/>
    <mergeCell ref="B11:F11"/>
    <mergeCell ref="O10:S10"/>
    <mergeCell ref="Q17:S17"/>
    <mergeCell ref="S5:S6"/>
    <mergeCell ref="R5:R6"/>
    <mergeCell ref="P7:Q7"/>
    <mergeCell ref="P8:Q8"/>
    <mergeCell ref="G10:L10"/>
    <mergeCell ref="G11:L11"/>
    <mergeCell ref="G13:H13"/>
    <mergeCell ref="O12:S12"/>
    <mergeCell ref="M10:M12"/>
    <mergeCell ref="Q16:S16"/>
    <mergeCell ref="N16:P16"/>
    <mergeCell ref="O14:S14"/>
    <mergeCell ref="O11:S11"/>
    <mergeCell ref="G12:L12"/>
    <mergeCell ref="B36:F41"/>
    <mergeCell ref="B42:F42"/>
    <mergeCell ref="G37:P37"/>
    <mergeCell ref="G38:P41"/>
    <mergeCell ref="H42:S42"/>
    <mergeCell ref="Q36:S41"/>
    <mergeCell ref="G36:M36"/>
    <mergeCell ref="N36:P36"/>
    <mergeCell ref="M13:N13"/>
    <mergeCell ref="M14:N14"/>
    <mergeCell ref="G32:M32"/>
    <mergeCell ref="Q26:S26"/>
    <mergeCell ref="Q27:S27"/>
    <mergeCell ref="B29:F35"/>
    <mergeCell ref="B16:L16"/>
  </mergeCells>
  <phoneticPr fontId="2"/>
  <dataValidations count="11">
    <dataValidation type="list" allowBlank="1" showInputMessage="1" showErrorMessage="1" sqref="G12:L12" xr:uid="{00000000-0002-0000-0000-000000000000}">
      <formula1>機種番号</formula1>
    </dataValidation>
    <dataValidation type="list" allowBlank="1" showInputMessage="1" showErrorMessage="1" sqref="G11:L11" xr:uid="{00000000-0002-0000-0000-000001000000}">
      <formula1>レンタル種別</formula1>
    </dataValidation>
    <dataValidation type="list" allowBlank="1" showInputMessage="1" showErrorMessage="1" sqref="N23:P23 N17:P17" xr:uid="{00000000-0002-0000-0000-000002000000}">
      <formula1>"　,○：正常,×：故障,×：破損"</formula1>
    </dataValidation>
    <dataValidation type="list" allowBlank="1" showInputMessage="1" showErrorMessage="1" sqref="N18:P18 N26:P26 N24:P24" xr:uid="{00000000-0002-0000-0000-000003000000}">
      <formula1>"　,○：正常,×：故障,×：破損,×：紛失"</formula1>
    </dataValidation>
    <dataValidation type="list" allowBlank="1" showInputMessage="1" showErrorMessage="1" sqref="N34:P34" xr:uid="{00000000-0002-0000-0000-000004000000}">
      <formula1>"　,○：実施済み"</formula1>
    </dataValidation>
    <dataValidation type="list" allowBlank="1" showInputMessage="1" showErrorMessage="1" sqref="N32:P33" xr:uid="{00000000-0002-0000-0000-000005000000}">
      <formula1>"　,○：解除済み,○：未設定"</formula1>
    </dataValidation>
    <dataValidation type="list" allowBlank="1" showInputMessage="1" showErrorMessage="1" sqref="N35:P35" xr:uid="{00000000-0002-0000-0000-000006000000}">
      <formula1>"　,○：削除実施済,○：未登録確認,×：後日登録予定"</formula1>
    </dataValidation>
    <dataValidation type="list" allowBlank="1" showInputMessage="1" showErrorMessage="1" sqref="N22:P22 N27:P28" xr:uid="{00000000-0002-0000-0000-000007000000}">
      <formula1>"　,○：非該当,○：正常,×：故障,×：破損,×：紛失"</formula1>
    </dataValidation>
    <dataValidation type="list" allowBlank="1" showInputMessage="1" showErrorMessage="1" sqref="N20:P21 N25:P25" xr:uid="{00000000-0002-0000-0000-000008000000}">
      <formula1>" 　,○：非該当,○:正常,×:紛失,×:故障,×:故障"</formula1>
    </dataValidation>
    <dataValidation type="list" allowBlank="1" showInputMessage="1" showErrorMessage="1" sqref="N29:P31" xr:uid="{00000000-0002-0000-0000-000009000000}">
      <formula1>"　,○：実施済,×：未実施(HDD/SSD故障)"</formula1>
    </dataValidation>
    <dataValidation type="list" allowBlank="1" showInputMessage="1" showErrorMessage="1" sqref="N19:P19" xr:uid="{00000000-0002-0000-0000-00000A000000}">
      <formula1>"　,○：非該当(マウス未返却),○：正常(マウス返却),×：故障,×：破損,×：紛失"</formula1>
    </dataValidation>
  </dataValidations>
  <pageMargins left="0.35433070866141736" right="0.11811023622047245" top="0.39370078740157483" bottom="0.39370078740157483" header="0.51181102362204722" footer="0.51181102362204722"/>
  <pageSetup paperSize="9" scale="84"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608" r:id="rId4" name="Check Box 536">
              <controlPr defaultSize="0" autoFill="0" autoLine="0" autoPict="0">
                <anchor moveWithCells="1">
                  <from>
                    <xdr:col>6</xdr:col>
                    <xdr:colOff>30480</xdr:colOff>
                    <xdr:row>40</xdr:row>
                    <xdr:rowOff>236220</xdr:rowOff>
                  </from>
                  <to>
                    <xdr:col>6</xdr:col>
                    <xdr:colOff>266700</xdr:colOff>
                    <xdr:row>41</xdr:row>
                    <xdr:rowOff>502920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Z201"/>
  <sheetViews>
    <sheetView workbookViewId="0">
      <pane ySplit="2" topLeftCell="A141" activePane="bottomLeft" state="frozen"/>
      <selection activeCell="F83" sqref="F83"/>
      <selection pane="bottomLeft" activeCell="A153" sqref="A153"/>
    </sheetView>
  </sheetViews>
  <sheetFormatPr defaultRowHeight="13.2" x14ac:dyDescent="0.2"/>
  <cols>
    <col min="1" max="1" width="19.109375" customWidth="1"/>
    <col min="2" max="2" width="26.33203125" customWidth="1"/>
    <col min="3" max="3" width="13.88671875" customWidth="1"/>
    <col min="4" max="4" width="20.88671875" customWidth="1"/>
    <col min="5" max="5" width="16.44140625" bestFit="1" customWidth="1"/>
    <col min="6" max="11" width="3.77734375" customWidth="1"/>
    <col min="12" max="14" width="3.77734375" style="82" customWidth="1"/>
    <col min="15" max="20" width="3.77734375" customWidth="1"/>
    <col min="21" max="22" width="3.77734375" style="82" customWidth="1"/>
    <col min="23" max="26" width="3.77734375" customWidth="1"/>
  </cols>
  <sheetData>
    <row r="1" spans="1:26" ht="57.75" customHeight="1" x14ac:dyDescent="0.2">
      <c r="A1" s="8" t="s">
        <v>17</v>
      </c>
      <c r="B1" s="9" t="s">
        <v>67</v>
      </c>
      <c r="C1" t="s">
        <v>68</v>
      </c>
      <c r="D1" s="9" t="s">
        <v>15</v>
      </c>
      <c r="F1" s="88" t="s">
        <v>29</v>
      </c>
      <c r="G1" s="88" t="s">
        <v>30</v>
      </c>
      <c r="H1" s="88" t="s">
        <v>31</v>
      </c>
      <c r="I1" s="88" t="s">
        <v>69</v>
      </c>
      <c r="J1" s="88"/>
      <c r="K1" s="88" t="s">
        <v>35</v>
      </c>
      <c r="L1" s="89"/>
      <c r="M1" s="89"/>
      <c r="N1" s="89"/>
      <c r="O1" s="88" t="s">
        <v>37</v>
      </c>
      <c r="P1" s="88" t="s">
        <v>38</v>
      </c>
      <c r="Q1" s="88" t="s">
        <v>70</v>
      </c>
      <c r="R1" s="88" t="s">
        <v>71</v>
      </c>
      <c r="S1" s="88" t="s">
        <v>72</v>
      </c>
      <c r="T1" s="88" t="s">
        <v>73</v>
      </c>
      <c r="U1" s="89"/>
      <c r="V1" s="89"/>
      <c r="W1" s="88" t="s">
        <v>74</v>
      </c>
      <c r="X1" s="88"/>
      <c r="Y1" s="88"/>
    </row>
    <row r="2" spans="1:26" ht="54" customHeight="1" x14ac:dyDescent="0.2">
      <c r="A2" s="8"/>
      <c r="B2" s="9"/>
      <c r="D2" s="9"/>
      <c r="F2" s="88"/>
      <c r="G2" s="88"/>
      <c r="H2" s="88"/>
      <c r="I2" s="88" t="s">
        <v>75</v>
      </c>
      <c r="J2" s="88" t="s">
        <v>76</v>
      </c>
      <c r="K2" s="88"/>
      <c r="L2" s="89"/>
      <c r="M2" s="89"/>
      <c r="N2" s="89"/>
      <c r="O2" s="88"/>
      <c r="P2" s="88"/>
      <c r="Q2" s="88"/>
      <c r="R2" s="88"/>
      <c r="S2" s="88"/>
      <c r="T2" s="88"/>
      <c r="U2" s="89"/>
      <c r="V2" s="89"/>
      <c r="W2" s="88" t="s">
        <v>77</v>
      </c>
      <c r="X2" s="88" t="s">
        <v>78</v>
      </c>
      <c r="Y2" s="88" t="s">
        <v>79</v>
      </c>
    </row>
    <row r="3" spans="1:26" x14ac:dyDescent="0.2">
      <c r="A3" s="6"/>
    </row>
    <row r="4" spans="1:26" x14ac:dyDescent="0.2">
      <c r="A4" s="19" t="s">
        <v>80</v>
      </c>
    </row>
    <row r="5" spans="1:26" x14ac:dyDescent="0.2">
      <c r="A5" s="6" t="s">
        <v>81</v>
      </c>
      <c r="B5" s="29" t="s">
        <v>82</v>
      </c>
      <c r="C5" s="29" t="s">
        <v>83</v>
      </c>
      <c r="D5" s="29" t="s">
        <v>84</v>
      </c>
      <c r="E5" s="29" t="s">
        <v>85</v>
      </c>
      <c r="F5" s="29"/>
      <c r="G5" s="29"/>
      <c r="H5" s="29"/>
      <c r="I5" s="29"/>
      <c r="J5" s="29"/>
      <c r="K5" s="29"/>
      <c r="O5" s="29" t="s">
        <v>86</v>
      </c>
      <c r="P5" s="29" t="s">
        <v>86</v>
      </c>
      <c r="Q5" s="29" t="s">
        <v>86</v>
      </c>
      <c r="R5" s="29" t="s">
        <v>86</v>
      </c>
      <c r="S5" s="29" t="s">
        <v>86</v>
      </c>
      <c r="T5" s="29" t="s">
        <v>86</v>
      </c>
      <c r="W5" s="29"/>
      <c r="X5" s="29"/>
      <c r="Y5" s="29"/>
      <c r="Z5" s="29"/>
    </row>
    <row r="6" spans="1:26" x14ac:dyDescent="0.2">
      <c r="A6" s="6" t="s">
        <v>87</v>
      </c>
      <c r="B6" s="25" t="s">
        <v>82</v>
      </c>
      <c r="C6" s="25" t="s">
        <v>83</v>
      </c>
      <c r="D6" s="25" t="s">
        <v>84</v>
      </c>
      <c r="E6" s="25" t="s">
        <v>88</v>
      </c>
      <c r="F6" s="25"/>
      <c r="G6" s="25"/>
      <c r="H6" s="25"/>
      <c r="I6" s="25"/>
      <c r="J6" s="25"/>
      <c r="K6" s="25"/>
      <c r="O6" s="25" t="s">
        <v>86</v>
      </c>
      <c r="P6" s="25" t="s">
        <v>86</v>
      </c>
      <c r="Q6" s="25" t="s">
        <v>86</v>
      </c>
      <c r="R6" s="25" t="s">
        <v>86</v>
      </c>
      <c r="S6" s="25" t="s">
        <v>86</v>
      </c>
      <c r="T6" s="25" t="s">
        <v>86</v>
      </c>
      <c r="W6" s="25"/>
      <c r="X6" s="25"/>
      <c r="Y6" s="25"/>
      <c r="Z6" s="25"/>
    </row>
    <row r="7" spans="1:26" x14ac:dyDescent="0.2">
      <c r="A7" s="6" t="s">
        <v>89</v>
      </c>
      <c r="B7" s="22" t="s">
        <v>82</v>
      </c>
      <c r="C7" s="22" t="s">
        <v>83</v>
      </c>
      <c r="D7" s="22" t="s">
        <v>84</v>
      </c>
      <c r="E7" s="22" t="s">
        <v>90</v>
      </c>
      <c r="F7" s="22"/>
      <c r="G7" s="22"/>
      <c r="H7" s="22"/>
      <c r="I7" s="22"/>
      <c r="J7" s="22"/>
      <c r="K7" s="22"/>
      <c r="O7" s="22" t="s">
        <v>86</v>
      </c>
      <c r="P7" s="22" t="s">
        <v>86</v>
      </c>
      <c r="Q7" s="22" t="s">
        <v>86</v>
      </c>
      <c r="R7" s="22" t="s">
        <v>86</v>
      </c>
      <c r="S7" s="22" t="s">
        <v>86</v>
      </c>
      <c r="T7" s="22" t="s">
        <v>86</v>
      </c>
      <c r="W7" s="22"/>
      <c r="X7" s="22"/>
      <c r="Y7" s="22"/>
      <c r="Z7" s="22"/>
    </row>
    <row r="8" spans="1:26" x14ac:dyDescent="0.2">
      <c r="A8" s="6" t="s">
        <v>91</v>
      </c>
      <c r="B8" s="29" t="s">
        <v>82</v>
      </c>
      <c r="C8" s="29" t="s">
        <v>83</v>
      </c>
      <c r="D8" s="29" t="s">
        <v>92</v>
      </c>
      <c r="E8" s="29" t="s">
        <v>93</v>
      </c>
      <c r="F8" s="29"/>
      <c r="G8" s="29"/>
      <c r="H8" s="29"/>
      <c r="I8" s="29"/>
      <c r="J8" s="29"/>
      <c r="K8" s="29"/>
      <c r="O8" s="29" t="s">
        <v>86</v>
      </c>
      <c r="P8" s="29" t="s">
        <v>86</v>
      </c>
      <c r="Q8" s="29" t="s">
        <v>86</v>
      </c>
      <c r="R8" s="29" t="s">
        <v>86</v>
      </c>
      <c r="S8" s="29" t="s">
        <v>86</v>
      </c>
      <c r="T8" s="29" t="s">
        <v>86</v>
      </c>
      <c r="W8" s="29"/>
      <c r="X8" s="29"/>
      <c r="Y8" s="29"/>
      <c r="Z8" s="29"/>
    </row>
    <row r="9" spans="1:26" x14ac:dyDescent="0.2">
      <c r="A9" s="6" t="s">
        <v>94</v>
      </c>
      <c r="B9" s="23" t="s">
        <v>82</v>
      </c>
      <c r="C9" s="23" t="s">
        <v>83</v>
      </c>
      <c r="D9" s="23" t="s">
        <v>92</v>
      </c>
      <c r="E9" s="23" t="s">
        <v>95</v>
      </c>
      <c r="F9" s="23"/>
      <c r="G9" s="23"/>
      <c r="H9" s="23"/>
      <c r="I9" s="23"/>
      <c r="J9" s="23"/>
      <c r="K9" s="23"/>
      <c r="O9" s="23" t="s">
        <v>86</v>
      </c>
      <c r="P9" s="23" t="s">
        <v>86</v>
      </c>
      <c r="Q9" s="23" t="s">
        <v>86</v>
      </c>
      <c r="R9" s="23" t="s">
        <v>86</v>
      </c>
      <c r="S9" s="23" t="s">
        <v>86</v>
      </c>
      <c r="T9" s="23" t="s">
        <v>86</v>
      </c>
      <c r="W9" s="23"/>
      <c r="X9" s="23"/>
      <c r="Y9" s="23"/>
      <c r="Z9" s="23"/>
    </row>
    <row r="10" spans="1:26" x14ac:dyDescent="0.2">
      <c r="A10" s="6" t="s">
        <v>96</v>
      </c>
      <c r="B10" s="22" t="s">
        <v>82</v>
      </c>
      <c r="C10" s="22" t="s">
        <v>83</v>
      </c>
      <c r="D10" s="22" t="s">
        <v>92</v>
      </c>
      <c r="E10" s="22" t="s">
        <v>97</v>
      </c>
      <c r="F10" s="22"/>
      <c r="G10" s="22"/>
      <c r="H10" s="22"/>
      <c r="I10" s="22"/>
      <c r="J10" s="22"/>
      <c r="K10" s="22"/>
      <c r="O10" s="22" t="s">
        <v>86</v>
      </c>
      <c r="P10" s="22" t="s">
        <v>86</v>
      </c>
      <c r="Q10" s="22" t="s">
        <v>86</v>
      </c>
      <c r="R10" s="22" t="s">
        <v>86</v>
      </c>
      <c r="S10" s="22" t="s">
        <v>86</v>
      </c>
      <c r="T10" s="22" t="s">
        <v>86</v>
      </c>
      <c r="W10" s="22"/>
      <c r="X10" s="22"/>
      <c r="Y10" s="22"/>
      <c r="Z10" s="22"/>
    </row>
    <row r="11" spans="1:26" x14ac:dyDescent="0.2">
      <c r="A11" s="6" t="s">
        <v>98</v>
      </c>
      <c r="B11" s="20" t="s">
        <v>82</v>
      </c>
      <c r="C11" s="20" t="s">
        <v>83</v>
      </c>
      <c r="D11" s="20" t="s">
        <v>92</v>
      </c>
      <c r="E11" s="20" t="s">
        <v>99</v>
      </c>
      <c r="F11" s="20"/>
      <c r="G11" s="20"/>
      <c r="H11" s="20"/>
      <c r="I11" s="20"/>
      <c r="J11" s="20"/>
      <c r="K11" s="20"/>
      <c r="O11" s="20" t="s">
        <v>86</v>
      </c>
      <c r="P11" s="20" t="s">
        <v>86</v>
      </c>
      <c r="Q11" s="20" t="s">
        <v>86</v>
      </c>
      <c r="R11" s="20" t="s">
        <v>86</v>
      </c>
      <c r="S11" s="20" t="s">
        <v>86</v>
      </c>
      <c r="T11" s="20" t="s">
        <v>86</v>
      </c>
      <c r="W11" s="20"/>
      <c r="X11" s="20"/>
      <c r="Y11" s="20"/>
      <c r="Z11" s="20"/>
    </row>
    <row r="12" spans="1:26" x14ac:dyDescent="0.2">
      <c r="A12" s="6" t="s">
        <v>100</v>
      </c>
      <c r="B12" s="29" t="s">
        <v>82</v>
      </c>
      <c r="C12" s="29" t="s">
        <v>83</v>
      </c>
      <c r="D12" s="29" t="s">
        <v>92</v>
      </c>
      <c r="E12" s="29" t="s">
        <v>101</v>
      </c>
      <c r="F12" s="29"/>
      <c r="G12" s="29"/>
      <c r="H12" s="29"/>
      <c r="I12" s="29"/>
      <c r="J12" s="29"/>
      <c r="K12" s="29"/>
      <c r="O12" s="29" t="s">
        <v>86</v>
      </c>
      <c r="P12" s="29" t="s">
        <v>86</v>
      </c>
      <c r="Q12" s="29" t="s">
        <v>86</v>
      </c>
      <c r="R12" s="29" t="s">
        <v>86</v>
      </c>
      <c r="S12" s="29" t="s">
        <v>86</v>
      </c>
      <c r="T12" s="29" t="s">
        <v>86</v>
      </c>
      <c r="W12" s="29"/>
      <c r="X12" s="29"/>
      <c r="Y12" s="29"/>
      <c r="Z12" s="29"/>
    </row>
    <row r="13" spans="1:26" x14ac:dyDescent="0.2">
      <c r="A13" s="6" t="s">
        <v>102</v>
      </c>
      <c r="B13" s="38" t="s">
        <v>82</v>
      </c>
      <c r="C13" s="38" t="s">
        <v>83</v>
      </c>
      <c r="D13" s="38" t="s">
        <v>92</v>
      </c>
      <c r="E13" s="38" t="s">
        <v>103</v>
      </c>
      <c r="F13" s="38"/>
      <c r="G13" s="38"/>
      <c r="H13" s="38"/>
      <c r="I13" s="38"/>
      <c r="J13" s="38"/>
      <c r="K13" s="38"/>
      <c r="O13" s="38" t="s">
        <v>86</v>
      </c>
      <c r="P13" s="38" t="s">
        <v>86</v>
      </c>
      <c r="Q13" s="38" t="s">
        <v>86</v>
      </c>
      <c r="R13" s="38" t="s">
        <v>86</v>
      </c>
      <c r="S13" s="38" t="s">
        <v>86</v>
      </c>
      <c r="T13" s="38" t="s">
        <v>86</v>
      </c>
      <c r="W13" s="38"/>
      <c r="X13" s="38"/>
      <c r="Y13" s="38"/>
      <c r="Z13" s="38"/>
    </row>
    <row r="14" spans="1:26" x14ac:dyDescent="0.2">
      <c r="A14" s="6" t="s">
        <v>104</v>
      </c>
      <c r="B14" s="26" t="s">
        <v>82</v>
      </c>
      <c r="C14" s="26" t="s">
        <v>83</v>
      </c>
      <c r="D14" s="26" t="s">
        <v>92</v>
      </c>
      <c r="E14" s="26" t="s">
        <v>105</v>
      </c>
      <c r="F14" s="26"/>
      <c r="G14" s="26"/>
      <c r="H14" s="26"/>
      <c r="I14" s="26"/>
      <c r="J14" s="26"/>
      <c r="K14" s="26"/>
      <c r="O14" s="26" t="s">
        <v>86</v>
      </c>
      <c r="P14" s="26" t="s">
        <v>86</v>
      </c>
      <c r="Q14" s="26" t="s">
        <v>86</v>
      </c>
      <c r="R14" s="26" t="s">
        <v>86</v>
      </c>
      <c r="S14" s="26" t="s">
        <v>86</v>
      </c>
      <c r="T14" s="26" t="s">
        <v>86</v>
      </c>
      <c r="W14" s="26"/>
      <c r="X14" s="26"/>
      <c r="Y14" s="26"/>
      <c r="Z14" s="26"/>
    </row>
    <row r="15" spans="1:26" x14ac:dyDescent="0.2">
      <c r="A15" s="6" t="s">
        <v>106</v>
      </c>
      <c r="B15" s="34" t="s">
        <v>82</v>
      </c>
      <c r="C15" s="34" t="s">
        <v>83</v>
      </c>
      <c r="D15" s="34" t="s">
        <v>92</v>
      </c>
      <c r="E15" s="34" t="s">
        <v>107</v>
      </c>
      <c r="F15" s="34"/>
      <c r="G15" s="34"/>
      <c r="H15" s="34"/>
      <c r="I15" s="34"/>
      <c r="J15" s="34"/>
      <c r="K15" s="34"/>
      <c r="O15" s="34" t="s">
        <v>86</v>
      </c>
      <c r="P15" s="34" t="s">
        <v>86</v>
      </c>
      <c r="Q15" s="34" t="s">
        <v>86</v>
      </c>
      <c r="R15" s="34" t="s">
        <v>86</v>
      </c>
      <c r="S15" s="34" t="s">
        <v>86</v>
      </c>
      <c r="T15" s="34" t="s">
        <v>86</v>
      </c>
      <c r="W15" s="34"/>
      <c r="X15" s="34"/>
      <c r="Y15" s="34"/>
      <c r="Z15" s="34"/>
    </row>
    <row r="16" spans="1:26" x14ac:dyDescent="0.2">
      <c r="A16" s="6" t="s">
        <v>108</v>
      </c>
      <c r="B16" s="38" t="s">
        <v>82</v>
      </c>
      <c r="C16" s="38" t="s">
        <v>83</v>
      </c>
      <c r="D16" s="38" t="s">
        <v>92</v>
      </c>
      <c r="E16" s="38" t="s">
        <v>109</v>
      </c>
      <c r="F16" s="38"/>
      <c r="G16" s="38"/>
      <c r="H16" s="38"/>
      <c r="I16" s="38"/>
      <c r="J16" s="38"/>
      <c r="K16" s="38"/>
      <c r="O16" s="38" t="s">
        <v>86</v>
      </c>
      <c r="P16" s="38" t="s">
        <v>86</v>
      </c>
      <c r="Q16" s="38" t="s">
        <v>86</v>
      </c>
      <c r="R16" s="38" t="s">
        <v>86</v>
      </c>
      <c r="S16" s="38" t="s">
        <v>86</v>
      </c>
      <c r="T16" s="38" t="s">
        <v>86</v>
      </c>
      <c r="W16" s="38"/>
      <c r="X16" s="38"/>
      <c r="Y16" s="38"/>
      <c r="Z16" s="38"/>
    </row>
    <row r="17" spans="1:26" x14ac:dyDescent="0.2">
      <c r="A17" s="6" t="s">
        <v>110</v>
      </c>
      <c r="B17" s="38" t="s">
        <v>82</v>
      </c>
      <c r="C17" s="38" t="s">
        <v>83</v>
      </c>
      <c r="D17" s="38" t="s">
        <v>92</v>
      </c>
      <c r="E17" s="38" t="s">
        <v>109</v>
      </c>
      <c r="F17" s="38"/>
      <c r="G17" s="38"/>
      <c r="H17" s="38"/>
      <c r="I17" s="38"/>
      <c r="J17" s="38"/>
      <c r="K17" s="38"/>
      <c r="O17" s="38" t="s">
        <v>86</v>
      </c>
      <c r="P17" s="38" t="s">
        <v>86</v>
      </c>
      <c r="Q17" s="38" t="s">
        <v>86</v>
      </c>
      <c r="R17" s="38" t="s">
        <v>86</v>
      </c>
      <c r="S17" s="38" t="s">
        <v>86</v>
      </c>
      <c r="T17" s="38" t="s">
        <v>86</v>
      </c>
      <c r="W17" s="38"/>
      <c r="X17" s="38"/>
      <c r="Y17" s="38"/>
      <c r="Z17" s="38"/>
    </row>
    <row r="18" spans="1:26" x14ac:dyDescent="0.2">
      <c r="A18" s="6" t="s">
        <v>111</v>
      </c>
      <c r="B18" s="21" t="s">
        <v>82</v>
      </c>
      <c r="C18" s="21" t="s">
        <v>83</v>
      </c>
      <c r="D18" s="21" t="s">
        <v>92</v>
      </c>
      <c r="E18" s="21" t="s">
        <v>112</v>
      </c>
      <c r="F18" s="21"/>
      <c r="G18" s="21"/>
      <c r="H18" s="21"/>
      <c r="I18" s="21"/>
      <c r="J18" s="21"/>
      <c r="K18" s="21"/>
      <c r="O18" s="21" t="s">
        <v>86</v>
      </c>
      <c r="P18" s="21" t="s">
        <v>86</v>
      </c>
      <c r="Q18" s="21" t="s">
        <v>86</v>
      </c>
      <c r="R18" s="21" t="s">
        <v>86</v>
      </c>
      <c r="S18" s="21" t="s">
        <v>86</v>
      </c>
      <c r="T18" s="21" t="s">
        <v>86</v>
      </c>
      <c r="W18" s="21"/>
      <c r="X18" s="21"/>
      <c r="Y18" s="21"/>
      <c r="Z18" s="21"/>
    </row>
    <row r="19" spans="1:26" x14ac:dyDescent="0.2">
      <c r="A19" s="6" t="s">
        <v>113</v>
      </c>
      <c r="B19" s="32" t="s">
        <v>82</v>
      </c>
      <c r="C19" s="32" t="s">
        <v>83</v>
      </c>
      <c r="D19" s="32" t="s">
        <v>92</v>
      </c>
      <c r="E19" s="32" t="s">
        <v>114</v>
      </c>
      <c r="F19" s="32"/>
      <c r="G19" s="32"/>
      <c r="H19" s="32"/>
      <c r="I19" s="32"/>
      <c r="J19" s="32"/>
      <c r="K19" s="32"/>
      <c r="O19" s="32" t="s">
        <v>86</v>
      </c>
      <c r="P19" s="32" t="s">
        <v>86</v>
      </c>
      <c r="Q19" s="32" t="s">
        <v>86</v>
      </c>
      <c r="R19" s="32" t="s">
        <v>86</v>
      </c>
      <c r="S19" s="32" t="s">
        <v>86</v>
      </c>
      <c r="T19" s="32" t="s">
        <v>86</v>
      </c>
      <c r="W19" s="32"/>
      <c r="X19" s="32"/>
      <c r="Y19" s="32"/>
      <c r="Z19" s="32"/>
    </row>
    <row r="20" spans="1:26" x14ac:dyDescent="0.2">
      <c r="A20" s="6" t="s">
        <v>115</v>
      </c>
      <c r="B20" s="27" t="s">
        <v>82</v>
      </c>
      <c r="C20" s="27" t="s">
        <v>83</v>
      </c>
      <c r="D20" s="27" t="s">
        <v>92</v>
      </c>
      <c r="E20" s="27" t="s">
        <v>116</v>
      </c>
      <c r="F20" s="27"/>
      <c r="G20" s="27"/>
      <c r="H20" s="27"/>
      <c r="I20" s="27"/>
      <c r="J20" s="27"/>
      <c r="K20" s="27"/>
      <c r="O20" s="27" t="s">
        <v>86</v>
      </c>
      <c r="P20" s="27" t="s">
        <v>86</v>
      </c>
      <c r="Q20" s="27" t="s">
        <v>86</v>
      </c>
      <c r="R20" s="27" t="s">
        <v>86</v>
      </c>
      <c r="S20" s="27" t="s">
        <v>86</v>
      </c>
      <c r="T20" s="27" t="s">
        <v>86</v>
      </c>
      <c r="W20" s="27"/>
      <c r="X20" s="27"/>
      <c r="Y20" s="27"/>
      <c r="Z20" s="27"/>
    </row>
    <row r="21" spans="1:26" x14ac:dyDescent="0.2">
      <c r="A21" s="6" t="s">
        <v>117</v>
      </c>
      <c r="B21" s="28" t="s">
        <v>82</v>
      </c>
      <c r="C21" s="28" t="s">
        <v>83</v>
      </c>
      <c r="D21" s="28" t="s">
        <v>92</v>
      </c>
      <c r="E21" s="28" t="s">
        <v>118</v>
      </c>
      <c r="F21" s="28"/>
      <c r="G21" s="28"/>
      <c r="H21" s="28"/>
      <c r="I21" s="28"/>
      <c r="J21" s="28"/>
      <c r="K21" s="28"/>
      <c r="O21" s="28" t="s">
        <v>86</v>
      </c>
      <c r="P21" s="28" t="s">
        <v>86</v>
      </c>
      <c r="Q21" s="28" t="s">
        <v>86</v>
      </c>
      <c r="R21" s="28" t="s">
        <v>86</v>
      </c>
      <c r="S21" s="28" t="s">
        <v>86</v>
      </c>
      <c r="T21" s="28" t="s">
        <v>86</v>
      </c>
      <c r="W21" s="28"/>
      <c r="X21" s="28"/>
      <c r="Y21" s="28"/>
      <c r="Z21" s="28"/>
    </row>
    <row r="22" spans="1:26" x14ac:dyDescent="0.2">
      <c r="A22" s="6" t="s">
        <v>119</v>
      </c>
      <c r="B22" s="33" t="s">
        <v>82</v>
      </c>
      <c r="C22" s="33" t="s">
        <v>83</v>
      </c>
      <c r="D22" s="33" t="s">
        <v>92</v>
      </c>
      <c r="E22" s="33" t="s">
        <v>120</v>
      </c>
      <c r="F22" s="33"/>
      <c r="G22" s="33"/>
      <c r="H22" s="33"/>
      <c r="I22" s="33"/>
      <c r="J22" s="33"/>
      <c r="K22" s="33"/>
      <c r="O22" s="33" t="s">
        <v>86</v>
      </c>
      <c r="P22" s="33" t="s">
        <v>86</v>
      </c>
      <c r="Q22" s="33" t="s">
        <v>86</v>
      </c>
      <c r="R22" s="33" t="s">
        <v>86</v>
      </c>
      <c r="S22" s="33" t="s">
        <v>86</v>
      </c>
      <c r="T22" s="33" t="s">
        <v>86</v>
      </c>
      <c r="W22" s="33"/>
      <c r="X22" s="33"/>
      <c r="Y22" s="33"/>
      <c r="Z22" s="33"/>
    </row>
    <row r="23" spans="1:26" x14ac:dyDescent="0.2">
      <c r="A23" s="6" t="s">
        <v>121</v>
      </c>
      <c r="B23" s="20" t="s">
        <v>82</v>
      </c>
      <c r="C23" s="20" t="s">
        <v>83</v>
      </c>
      <c r="D23" s="20" t="s">
        <v>92</v>
      </c>
      <c r="E23" s="20" t="s">
        <v>122</v>
      </c>
      <c r="F23" s="20"/>
      <c r="G23" s="20"/>
      <c r="H23" s="20"/>
      <c r="I23" s="20"/>
      <c r="J23" s="20"/>
      <c r="K23" s="20"/>
      <c r="O23" s="20" t="s">
        <v>86</v>
      </c>
      <c r="P23" s="20" t="s">
        <v>86</v>
      </c>
      <c r="Q23" s="20" t="s">
        <v>86</v>
      </c>
      <c r="R23" s="20" t="s">
        <v>86</v>
      </c>
      <c r="S23" s="20" t="s">
        <v>86</v>
      </c>
      <c r="T23" s="20" t="s">
        <v>86</v>
      </c>
      <c r="W23" s="20"/>
      <c r="X23" s="20"/>
      <c r="Y23" s="20"/>
      <c r="Z23" s="20"/>
    </row>
    <row r="24" spans="1:26" x14ac:dyDescent="0.2">
      <c r="A24" s="6" t="s">
        <v>123</v>
      </c>
      <c r="B24" s="30" t="s">
        <v>82</v>
      </c>
      <c r="C24" s="30" t="s">
        <v>83</v>
      </c>
      <c r="D24" s="30" t="s">
        <v>92</v>
      </c>
      <c r="E24" s="30" t="s">
        <v>124</v>
      </c>
      <c r="F24" s="30"/>
      <c r="G24" s="30"/>
      <c r="H24" s="30"/>
      <c r="I24" s="30"/>
      <c r="J24" s="30"/>
      <c r="K24" s="30"/>
      <c r="O24" s="30" t="s">
        <v>86</v>
      </c>
      <c r="P24" s="30" t="s">
        <v>86</v>
      </c>
      <c r="Q24" s="30" t="s">
        <v>86</v>
      </c>
      <c r="R24" s="30" t="s">
        <v>86</v>
      </c>
      <c r="S24" s="30" t="s">
        <v>86</v>
      </c>
      <c r="T24" s="30" t="s">
        <v>86</v>
      </c>
      <c r="W24" s="30"/>
      <c r="X24" s="30"/>
      <c r="Y24" s="30"/>
      <c r="Z24" s="30"/>
    </row>
    <row r="25" spans="1:26" x14ac:dyDescent="0.2">
      <c r="A25" s="6" t="s">
        <v>125</v>
      </c>
      <c r="B25" s="53" t="s">
        <v>82</v>
      </c>
      <c r="C25" s="53" t="s">
        <v>83</v>
      </c>
      <c r="D25" s="53" t="s">
        <v>92</v>
      </c>
      <c r="E25" s="53" t="s">
        <v>126</v>
      </c>
      <c r="F25" s="53"/>
      <c r="G25" s="53"/>
      <c r="H25" s="53"/>
      <c r="I25" s="53"/>
      <c r="J25" s="53"/>
      <c r="K25" s="53"/>
      <c r="O25" s="53" t="s">
        <v>86</v>
      </c>
      <c r="P25" s="53" t="s">
        <v>86</v>
      </c>
      <c r="Q25" s="53" t="s">
        <v>86</v>
      </c>
      <c r="R25" s="53" t="s">
        <v>86</v>
      </c>
      <c r="S25" s="53" t="s">
        <v>86</v>
      </c>
      <c r="T25" s="53" t="s">
        <v>86</v>
      </c>
      <c r="W25" s="53"/>
      <c r="X25" s="53"/>
      <c r="Y25" s="53"/>
      <c r="Z25" s="53"/>
    </row>
    <row r="26" spans="1:26" x14ac:dyDescent="0.2">
      <c r="A26" s="6" t="s">
        <v>127</v>
      </c>
      <c r="B26" s="55" t="s">
        <v>82</v>
      </c>
      <c r="C26" s="55" t="s">
        <v>83</v>
      </c>
      <c r="D26" s="55" t="s">
        <v>92</v>
      </c>
      <c r="E26" s="55" t="s">
        <v>128</v>
      </c>
      <c r="F26" s="55"/>
      <c r="G26" s="55"/>
      <c r="H26" s="55"/>
      <c r="I26" s="55"/>
      <c r="J26" s="55"/>
      <c r="K26" s="55"/>
      <c r="O26" s="55" t="s">
        <v>86</v>
      </c>
      <c r="P26" s="55" t="s">
        <v>86</v>
      </c>
      <c r="Q26" s="55" t="s">
        <v>86</v>
      </c>
      <c r="R26" s="55" t="s">
        <v>86</v>
      </c>
      <c r="S26" s="55" t="s">
        <v>86</v>
      </c>
      <c r="T26" s="55" t="s">
        <v>86</v>
      </c>
      <c r="W26" s="55"/>
      <c r="X26" s="55"/>
      <c r="Y26" s="55"/>
      <c r="Z26" s="55"/>
    </row>
    <row r="27" spans="1:26" x14ac:dyDescent="0.2">
      <c r="A27" s="6" t="s">
        <v>129</v>
      </c>
      <c r="B27" s="32" t="s">
        <v>82</v>
      </c>
      <c r="C27" s="32" t="s">
        <v>83</v>
      </c>
      <c r="D27" s="32" t="s">
        <v>92</v>
      </c>
      <c r="E27" s="32" t="s">
        <v>130</v>
      </c>
      <c r="F27" s="32"/>
      <c r="G27" s="32"/>
      <c r="H27" s="32"/>
      <c r="I27" s="32"/>
      <c r="J27" s="32"/>
      <c r="K27" s="32"/>
      <c r="O27" s="32" t="s">
        <v>86</v>
      </c>
      <c r="P27" s="32" t="s">
        <v>86</v>
      </c>
      <c r="Q27" s="32" t="s">
        <v>86</v>
      </c>
      <c r="R27" s="32" t="s">
        <v>86</v>
      </c>
      <c r="S27" s="32" t="s">
        <v>86</v>
      </c>
      <c r="T27" s="32" t="s">
        <v>86</v>
      </c>
      <c r="W27" s="32"/>
      <c r="X27" s="32"/>
      <c r="Y27" s="32"/>
      <c r="Z27" s="32"/>
    </row>
    <row r="28" spans="1:26" x14ac:dyDescent="0.2">
      <c r="A28" s="6" t="s">
        <v>131</v>
      </c>
      <c r="B28" s="32" t="s">
        <v>82</v>
      </c>
      <c r="C28" s="32" t="s">
        <v>83</v>
      </c>
      <c r="D28" s="32" t="s">
        <v>92</v>
      </c>
      <c r="E28" s="32" t="s">
        <v>130</v>
      </c>
      <c r="F28" s="32"/>
      <c r="G28" s="32"/>
      <c r="H28" s="32"/>
      <c r="I28" s="32"/>
      <c r="J28" s="32"/>
      <c r="K28" s="32"/>
      <c r="O28" s="32" t="s">
        <v>86</v>
      </c>
      <c r="P28" s="32" t="s">
        <v>86</v>
      </c>
      <c r="Q28" s="32" t="s">
        <v>86</v>
      </c>
      <c r="R28" s="32" t="s">
        <v>86</v>
      </c>
      <c r="S28" s="32" t="s">
        <v>86</v>
      </c>
      <c r="T28" s="32" t="s">
        <v>86</v>
      </c>
      <c r="W28" s="32"/>
      <c r="X28" s="32"/>
      <c r="Y28" s="32"/>
      <c r="Z28" s="32"/>
    </row>
    <row r="29" spans="1:26" x14ac:dyDescent="0.2">
      <c r="A29" s="6" t="s">
        <v>132</v>
      </c>
      <c r="B29" s="26" t="s">
        <v>82</v>
      </c>
      <c r="C29" s="26" t="s">
        <v>83</v>
      </c>
      <c r="D29" s="26" t="s">
        <v>92</v>
      </c>
      <c r="E29" s="26" t="s">
        <v>133</v>
      </c>
      <c r="F29" s="26"/>
      <c r="G29" s="26"/>
      <c r="H29" s="26"/>
      <c r="I29" s="26"/>
      <c r="J29" s="26"/>
      <c r="K29" s="26"/>
      <c r="O29" s="26" t="s">
        <v>86</v>
      </c>
      <c r="P29" s="26" t="s">
        <v>86</v>
      </c>
      <c r="Q29" s="26" t="s">
        <v>86</v>
      </c>
      <c r="R29" s="26" t="s">
        <v>86</v>
      </c>
      <c r="S29" s="26" t="s">
        <v>86</v>
      </c>
      <c r="T29" s="26" t="s">
        <v>86</v>
      </c>
      <c r="W29" s="26"/>
      <c r="X29" s="26"/>
      <c r="Y29" s="26"/>
      <c r="Z29" s="26"/>
    </row>
    <row r="30" spans="1:26" x14ac:dyDescent="0.2">
      <c r="A30" s="6" t="s">
        <v>134</v>
      </c>
      <c r="B30" s="26" t="s">
        <v>82</v>
      </c>
      <c r="C30" s="26" t="s">
        <v>83</v>
      </c>
      <c r="D30" s="26" t="s">
        <v>92</v>
      </c>
      <c r="E30" s="26" t="s">
        <v>133</v>
      </c>
      <c r="F30" s="26"/>
      <c r="G30" s="26"/>
      <c r="H30" s="26"/>
      <c r="I30" s="26"/>
      <c r="J30" s="26"/>
      <c r="K30" s="26"/>
      <c r="O30" s="26" t="s">
        <v>86</v>
      </c>
      <c r="P30" s="26" t="s">
        <v>86</v>
      </c>
      <c r="Q30" s="26" t="s">
        <v>86</v>
      </c>
      <c r="R30" s="26" t="s">
        <v>86</v>
      </c>
      <c r="S30" s="26" t="s">
        <v>86</v>
      </c>
      <c r="T30" s="26" t="s">
        <v>86</v>
      </c>
      <c r="W30" s="26"/>
      <c r="X30" s="26"/>
      <c r="Y30" s="26"/>
      <c r="Z30" s="26"/>
    </row>
    <row r="31" spans="1:26" x14ac:dyDescent="0.2">
      <c r="A31" s="6" t="s">
        <v>135</v>
      </c>
      <c r="B31" s="25" t="s">
        <v>82</v>
      </c>
      <c r="C31" s="25" t="s">
        <v>83</v>
      </c>
      <c r="D31" s="25" t="s">
        <v>92</v>
      </c>
      <c r="E31" s="25" t="s">
        <v>136</v>
      </c>
      <c r="F31" s="25"/>
      <c r="G31" s="25"/>
      <c r="H31" s="25"/>
      <c r="I31" s="25"/>
      <c r="J31" s="25"/>
      <c r="K31" s="25"/>
      <c r="O31" s="25" t="s">
        <v>86</v>
      </c>
      <c r="P31" s="25" t="s">
        <v>86</v>
      </c>
      <c r="Q31" s="25" t="s">
        <v>86</v>
      </c>
      <c r="R31" s="25" t="s">
        <v>86</v>
      </c>
      <c r="S31" s="25" t="s">
        <v>86</v>
      </c>
      <c r="T31" s="25" t="s">
        <v>86</v>
      </c>
      <c r="W31" s="25"/>
      <c r="X31" s="25"/>
      <c r="Y31" s="25"/>
      <c r="Z31" s="25"/>
    </row>
    <row r="32" spans="1:26" x14ac:dyDescent="0.2">
      <c r="A32" s="6" t="s">
        <v>137</v>
      </c>
      <c r="B32" s="29" t="s">
        <v>82</v>
      </c>
      <c r="C32" s="29" t="s">
        <v>83</v>
      </c>
      <c r="D32" s="29" t="s">
        <v>92</v>
      </c>
      <c r="E32" s="29" t="s">
        <v>138</v>
      </c>
      <c r="F32" s="29"/>
      <c r="G32" s="29"/>
      <c r="H32" s="29"/>
      <c r="I32" s="29"/>
      <c r="J32" s="29"/>
      <c r="K32" s="29"/>
      <c r="O32" s="29" t="s">
        <v>86</v>
      </c>
      <c r="P32" s="29" t="s">
        <v>86</v>
      </c>
      <c r="Q32" s="29" t="s">
        <v>86</v>
      </c>
      <c r="R32" s="29" t="s">
        <v>86</v>
      </c>
      <c r="S32" s="29" t="s">
        <v>86</v>
      </c>
      <c r="T32" s="29" t="s">
        <v>86</v>
      </c>
      <c r="W32" s="29"/>
      <c r="X32" s="29"/>
      <c r="Y32" s="29"/>
      <c r="Z32" s="29"/>
    </row>
    <row r="33" spans="1:26" x14ac:dyDescent="0.2">
      <c r="A33" s="6" t="s">
        <v>139</v>
      </c>
      <c r="B33" s="57" t="s">
        <v>82</v>
      </c>
      <c r="C33" s="57" t="s">
        <v>83</v>
      </c>
      <c r="D33" s="57" t="s">
        <v>92</v>
      </c>
      <c r="E33" s="57" t="s">
        <v>140</v>
      </c>
      <c r="F33" s="57"/>
      <c r="G33" s="57"/>
      <c r="H33" s="57"/>
      <c r="I33" s="57"/>
      <c r="J33" s="57"/>
      <c r="K33" s="57"/>
      <c r="O33" s="57" t="s">
        <v>86</v>
      </c>
      <c r="P33" s="57" t="s">
        <v>86</v>
      </c>
      <c r="Q33" s="57" t="s">
        <v>86</v>
      </c>
      <c r="R33" s="57" t="s">
        <v>86</v>
      </c>
      <c r="S33" s="57" t="s">
        <v>86</v>
      </c>
      <c r="T33" s="57" t="s">
        <v>86</v>
      </c>
      <c r="W33" s="57"/>
      <c r="X33" s="57"/>
      <c r="Y33" s="57"/>
      <c r="Z33" s="57"/>
    </row>
    <row r="34" spans="1:26" x14ac:dyDescent="0.2">
      <c r="A34" s="6" t="s">
        <v>141</v>
      </c>
      <c r="B34" s="60" t="s">
        <v>82</v>
      </c>
      <c r="C34" s="60" t="s">
        <v>83</v>
      </c>
      <c r="D34" s="60" t="s">
        <v>92</v>
      </c>
      <c r="E34" s="60" t="s">
        <v>142</v>
      </c>
      <c r="F34" s="60"/>
      <c r="G34" s="60"/>
      <c r="H34" s="60"/>
      <c r="I34" s="60"/>
      <c r="J34" s="60"/>
      <c r="K34" s="60"/>
      <c r="O34" s="60" t="s">
        <v>86</v>
      </c>
      <c r="P34" s="60" t="s">
        <v>86</v>
      </c>
      <c r="Q34" s="60" t="s">
        <v>86</v>
      </c>
      <c r="R34" s="60" t="s">
        <v>86</v>
      </c>
      <c r="S34" s="60" t="s">
        <v>86</v>
      </c>
      <c r="T34" s="60" t="s">
        <v>86</v>
      </c>
      <c r="W34" s="60"/>
      <c r="X34" s="60"/>
      <c r="Y34" s="60"/>
      <c r="Z34" s="60"/>
    </row>
    <row r="35" spans="1:26" x14ac:dyDescent="0.2">
      <c r="A35" s="6" t="s">
        <v>143</v>
      </c>
      <c r="B35" s="31" t="s">
        <v>82</v>
      </c>
      <c r="C35" s="31" t="s">
        <v>83</v>
      </c>
      <c r="D35" s="31" t="s">
        <v>92</v>
      </c>
      <c r="E35" s="31" t="s">
        <v>144</v>
      </c>
      <c r="F35" s="31"/>
      <c r="G35" s="31"/>
      <c r="H35" s="31"/>
      <c r="I35" s="31"/>
      <c r="J35" s="31"/>
      <c r="K35" s="31"/>
      <c r="O35" s="31" t="s">
        <v>86</v>
      </c>
      <c r="P35" s="31" t="s">
        <v>86</v>
      </c>
      <c r="Q35" s="31" t="s">
        <v>86</v>
      </c>
      <c r="R35" s="31" t="s">
        <v>86</v>
      </c>
      <c r="S35" s="31" t="s">
        <v>86</v>
      </c>
      <c r="T35" s="31" t="s">
        <v>86</v>
      </c>
      <c r="W35" s="31"/>
      <c r="X35" s="31"/>
      <c r="Y35" s="31"/>
      <c r="Z35" s="31"/>
    </row>
    <row r="36" spans="1:26" x14ac:dyDescent="0.2">
      <c r="A36" s="6" t="s">
        <v>145</v>
      </c>
      <c r="B36" s="31" t="s">
        <v>82</v>
      </c>
      <c r="C36" s="31" t="s">
        <v>83</v>
      </c>
      <c r="D36" s="31" t="s">
        <v>92</v>
      </c>
      <c r="E36" s="31" t="s">
        <v>144</v>
      </c>
      <c r="F36" s="31"/>
      <c r="G36" s="31"/>
      <c r="H36" s="31"/>
      <c r="I36" s="31"/>
      <c r="J36" s="31"/>
      <c r="K36" s="31"/>
      <c r="O36" s="31" t="s">
        <v>86</v>
      </c>
      <c r="P36" s="31" t="s">
        <v>86</v>
      </c>
      <c r="Q36" s="31" t="s">
        <v>86</v>
      </c>
      <c r="R36" s="31" t="s">
        <v>86</v>
      </c>
      <c r="S36" s="31" t="s">
        <v>86</v>
      </c>
      <c r="T36" s="31" t="s">
        <v>86</v>
      </c>
      <c r="W36" s="31"/>
      <c r="X36" s="31"/>
      <c r="Y36" s="31"/>
      <c r="Z36" s="31"/>
    </row>
    <row r="37" spans="1:26" x14ac:dyDescent="0.2">
      <c r="A37" s="6" t="s">
        <v>146</v>
      </c>
      <c r="B37" s="31" t="s">
        <v>82</v>
      </c>
      <c r="C37" s="31" t="s">
        <v>83</v>
      </c>
      <c r="D37" s="31" t="s">
        <v>92</v>
      </c>
      <c r="E37" s="31" t="s">
        <v>144</v>
      </c>
      <c r="F37" s="31"/>
      <c r="G37" s="31"/>
      <c r="H37" s="31"/>
      <c r="I37" s="31"/>
      <c r="J37" s="31"/>
      <c r="K37" s="31"/>
      <c r="O37" s="31" t="s">
        <v>86</v>
      </c>
      <c r="P37" s="31" t="s">
        <v>86</v>
      </c>
      <c r="Q37" s="31" t="s">
        <v>86</v>
      </c>
      <c r="R37" s="31" t="s">
        <v>86</v>
      </c>
      <c r="S37" s="31" t="s">
        <v>86</v>
      </c>
      <c r="T37" s="31" t="s">
        <v>86</v>
      </c>
      <c r="W37" s="31"/>
      <c r="X37" s="31"/>
      <c r="Y37" s="31"/>
      <c r="Z37" s="31"/>
    </row>
    <row r="38" spans="1:26" x14ac:dyDescent="0.2">
      <c r="A38" s="6" t="s">
        <v>147</v>
      </c>
      <c r="B38" s="27" t="s">
        <v>82</v>
      </c>
      <c r="C38" s="27" t="s">
        <v>83</v>
      </c>
      <c r="D38" s="27" t="s">
        <v>92</v>
      </c>
      <c r="E38" s="27" t="s">
        <v>148</v>
      </c>
      <c r="F38" s="27"/>
      <c r="G38" s="27"/>
      <c r="H38" s="27"/>
      <c r="I38" s="27"/>
      <c r="J38" s="27"/>
      <c r="K38" s="27"/>
      <c r="O38" s="27" t="s">
        <v>86</v>
      </c>
      <c r="P38" s="27" t="s">
        <v>86</v>
      </c>
      <c r="Q38" s="27" t="s">
        <v>86</v>
      </c>
      <c r="R38" s="27" t="s">
        <v>86</v>
      </c>
      <c r="S38" s="27" t="s">
        <v>86</v>
      </c>
      <c r="T38" s="27" t="s">
        <v>86</v>
      </c>
      <c r="W38" s="27"/>
      <c r="X38" s="27"/>
      <c r="Y38" s="27"/>
      <c r="Z38" s="27"/>
    </row>
    <row r="39" spans="1:26" x14ac:dyDescent="0.2">
      <c r="A39" s="6" t="s">
        <v>149</v>
      </c>
      <c r="B39" s="32" t="s">
        <v>82</v>
      </c>
      <c r="C39" s="32" t="s">
        <v>83</v>
      </c>
      <c r="D39" s="32" t="s">
        <v>92</v>
      </c>
      <c r="E39" s="32" t="s">
        <v>150</v>
      </c>
      <c r="F39" s="32"/>
      <c r="G39" s="32"/>
      <c r="H39" s="32"/>
      <c r="I39" s="32"/>
      <c r="J39" s="32"/>
      <c r="K39" s="32"/>
      <c r="O39" s="32" t="s">
        <v>86</v>
      </c>
      <c r="P39" s="32" t="s">
        <v>86</v>
      </c>
      <c r="Q39" s="32" t="s">
        <v>86</v>
      </c>
      <c r="R39" s="32" t="s">
        <v>86</v>
      </c>
      <c r="S39" s="32" t="s">
        <v>86</v>
      </c>
      <c r="T39" s="32" t="s">
        <v>86</v>
      </c>
      <c r="W39" s="32"/>
      <c r="X39" s="32"/>
      <c r="Y39" s="32"/>
      <c r="Z39" s="32"/>
    </row>
    <row r="40" spans="1:26" x14ac:dyDescent="0.2">
      <c r="A40" s="6" t="s">
        <v>151</v>
      </c>
      <c r="B40" s="32" t="s">
        <v>82</v>
      </c>
      <c r="C40" s="32" t="s">
        <v>83</v>
      </c>
      <c r="D40" s="32" t="s">
        <v>92</v>
      </c>
      <c r="E40" s="32" t="s">
        <v>150</v>
      </c>
      <c r="F40" s="32"/>
      <c r="G40" s="32"/>
      <c r="H40" s="32"/>
      <c r="I40" s="32"/>
      <c r="J40" s="32"/>
      <c r="K40" s="32"/>
      <c r="O40" s="32" t="s">
        <v>86</v>
      </c>
      <c r="P40" s="32" t="s">
        <v>86</v>
      </c>
      <c r="Q40" s="32" t="s">
        <v>86</v>
      </c>
      <c r="R40" s="32" t="s">
        <v>86</v>
      </c>
      <c r="S40" s="32" t="s">
        <v>86</v>
      </c>
      <c r="T40" s="32" t="s">
        <v>86</v>
      </c>
      <c r="W40" s="32"/>
      <c r="X40" s="32"/>
      <c r="Y40" s="32"/>
      <c r="Z40" s="32"/>
    </row>
    <row r="41" spans="1:26" x14ac:dyDescent="0.2">
      <c r="A41" s="6" t="s">
        <v>152</v>
      </c>
      <c r="B41" s="66" t="s">
        <v>82</v>
      </c>
      <c r="C41" s="66" t="s">
        <v>83</v>
      </c>
      <c r="D41" s="66" t="s">
        <v>92</v>
      </c>
      <c r="E41" s="66" t="s">
        <v>153</v>
      </c>
      <c r="F41" s="66"/>
      <c r="G41" s="66"/>
      <c r="H41" s="66"/>
      <c r="I41" s="66"/>
      <c r="J41" s="66"/>
      <c r="K41" s="66"/>
      <c r="O41" s="66" t="s">
        <v>86</v>
      </c>
      <c r="P41" s="66" t="s">
        <v>86</v>
      </c>
      <c r="Q41" s="66" t="s">
        <v>86</v>
      </c>
      <c r="R41" s="66" t="s">
        <v>86</v>
      </c>
      <c r="S41" s="66" t="s">
        <v>86</v>
      </c>
      <c r="T41" s="66" t="s">
        <v>86</v>
      </c>
      <c r="W41" s="66"/>
      <c r="X41" s="66"/>
      <c r="Y41" s="66"/>
      <c r="Z41" s="66"/>
    </row>
    <row r="42" spans="1:26" x14ac:dyDescent="0.2">
      <c r="A42" s="6" t="s">
        <v>154</v>
      </c>
      <c r="B42" s="24" t="s">
        <v>82</v>
      </c>
      <c r="C42" s="24" t="s">
        <v>83</v>
      </c>
      <c r="D42" s="24" t="s">
        <v>92</v>
      </c>
      <c r="E42" s="24" t="s">
        <v>155</v>
      </c>
      <c r="F42" s="24"/>
      <c r="G42" s="24"/>
      <c r="H42" s="24"/>
      <c r="I42" s="24"/>
      <c r="J42" s="24"/>
      <c r="K42" s="24"/>
      <c r="O42" s="24" t="s">
        <v>86</v>
      </c>
      <c r="P42" s="24" t="s">
        <v>86</v>
      </c>
      <c r="Q42" s="24" t="s">
        <v>86</v>
      </c>
      <c r="R42" s="24" t="s">
        <v>86</v>
      </c>
      <c r="S42" s="24" t="s">
        <v>86</v>
      </c>
      <c r="T42" s="24" t="s">
        <v>86</v>
      </c>
      <c r="W42" s="24"/>
      <c r="X42" s="24"/>
      <c r="Y42" s="24"/>
      <c r="Z42" s="24"/>
    </row>
    <row r="43" spans="1:26" x14ac:dyDescent="0.2">
      <c r="A43" s="6" t="s">
        <v>156</v>
      </c>
      <c r="B43" s="67" t="s">
        <v>82</v>
      </c>
      <c r="C43" s="67" t="s">
        <v>83</v>
      </c>
      <c r="D43" s="67" t="s">
        <v>92</v>
      </c>
      <c r="E43" s="67" t="s">
        <v>157</v>
      </c>
      <c r="F43" s="67"/>
      <c r="G43" s="67"/>
      <c r="H43" s="67"/>
      <c r="I43" s="67"/>
      <c r="J43" s="67"/>
      <c r="K43" s="67"/>
      <c r="O43" s="67" t="s">
        <v>86</v>
      </c>
      <c r="P43" s="67" t="s">
        <v>86</v>
      </c>
      <c r="Q43" s="67" t="s">
        <v>86</v>
      </c>
      <c r="R43" s="67" t="s">
        <v>86</v>
      </c>
      <c r="S43" s="67" t="s">
        <v>86</v>
      </c>
      <c r="T43" s="67" t="s">
        <v>86</v>
      </c>
      <c r="W43" s="67"/>
      <c r="X43" s="67"/>
      <c r="Y43" s="67"/>
      <c r="Z43" s="67"/>
    </row>
    <row r="44" spans="1:26" x14ac:dyDescent="0.2">
      <c r="A44" s="6" t="s">
        <v>158</v>
      </c>
      <c r="B44" s="24" t="s">
        <v>82</v>
      </c>
      <c r="C44" s="24" t="s">
        <v>83</v>
      </c>
      <c r="D44" s="24" t="s">
        <v>92</v>
      </c>
      <c r="E44" s="24" t="s">
        <v>159</v>
      </c>
      <c r="F44" s="24"/>
      <c r="G44" s="24"/>
      <c r="H44" s="24"/>
      <c r="I44" s="24"/>
      <c r="J44" s="24"/>
      <c r="K44" s="24"/>
      <c r="O44" s="24" t="s">
        <v>86</v>
      </c>
      <c r="P44" s="24" t="s">
        <v>86</v>
      </c>
      <c r="Q44" s="24" t="s">
        <v>86</v>
      </c>
      <c r="R44" s="24" t="s">
        <v>86</v>
      </c>
      <c r="S44" s="24"/>
      <c r="T44" s="24" t="s">
        <v>86</v>
      </c>
      <c r="W44" s="24"/>
      <c r="X44" s="24"/>
      <c r="Y44" s="24"/>
      <c r="Z44" s="24"/>
    </row>
    <row r="45" spans="1:26" x14ac:dyDescent="0.2">
      <c r="A45" s="6" t="s">
        <v>160</v>
      </c>
      <c r="B45" s="66" t="s">
        <v>82</v>
      </c>
      <c r="C45" s="66" t="s">
        <v>83</v>
      </c>
      <c r="D45" s="66" t="s">
        <v>92</v>
      </c>
      <c r="E45" s="66" t="s">
        <v>161</v>
      </c>
      <c r="F45" s="66"/>
      <c r="G45" s="66"/>
      <c r="H45" s="66"/>
      <c r="I45" s="66"/>
      <c r="J45" s="66"/>
      <c r="K45" s="66"/>
      <c r="O45" s="66" t="s">
        <v>86</v>
      </c>
      <c r="P45" s="66" t="s">
        <v>86</v>
      </c>
      <c r="Q45" s="66" t="s">
        <v>86</v>
      </c>
      <c r="R45" s="66" t="s">
        <v>86</v>
      </c>
      <c r="S45" s="66"/>
      <c r="T45" s="66" t="s">
        <v>86</v>
      </c>
      <c r="W45" s="66"/>
      <c r="X45" s="66"/>
      <c r="Y45" s="66"/>
      <c r="Z45" s="66"/>
    </row>
    <row r="46" spans="1:26" x14ac:dyDescent="0.2">
      <c r="A46" s="6" t="s">
        <v>162</v>
      </c>
      <c r="B46" s="70" t="s">
        <v>82</v>
      </c>
      <c r="C46" s="70" t="s">
        <v>83</v>
      </c>
      <c r="D46" s="70" t="s">
        <v>92</v>
      </c>
      <c r="E46" s="70" t="s">
        <v>163</v>
      </c>
      <c r="F46" s="70"/>
      <c r="G46" s="70"/>
      <c r="H46" s="70"/>
      <c r="I46" s="70"/>
      <c r="J46" s="70"/>
      <c r="K46" s="70"/>
      <c r="O46" s="70" t="s">
        <v>86</v>
      </c>
      <c r="P46" s="70" t="s">
        <v>86</v>
      </c>
      <c r="Q46" s="70" t="s">
        <v>86</v>
      </c>
      <c r="R46" s="70" t="s">
        <v>86</v>
      </c>
      <c r="S46" s="70"/>
      <c r="T46" s="70" t="s">
        <v>86</v>
      </c>
      <c r="W46" s="70"/>
      <c r="X46" s="70"/>
      <c r="Y46" s="70"/>
      <c r="Z46" s="70"/>
    </row>
    <row r="47" spans="1:26" x14ac:dyDescent="0.2">
      <c r="A47" s="6" t="s">
        <v>164</v>
      </c>
      <c r="B47" s="38" t="s">
        <v>82</v>
      </c>
      <c r="C47" s="38" t="s">
        <v>83</v>
      </c>
      <c r="D47" s="38" t="s">
        <v>92</v>
      </c>
      <c r="E47" s="38" t="s">
        <v>165</v>
      </c>
      <c r="F47" s="38"/>
      <c r="G47" s="38"/>
      <c r="H47" s="38"/>
      <c r="I47" s="38"/>
      <c r="J47" s="38"/>
      <c r="K47" s="38"/>
      <c r="O47" s="38" t="s">
        <v>86</v>
      </c>
      <c r="P47" s="38" t="s">
        <v>86</v>
      </c>
      <c r="Q47" s="38" t="s">
        <v>86</v>
      </c>
      <c r="R47" s="38" t="s">
        <v>86</v>
      </c>
      <c r="S47" s="38"/>
      <c r="T47" s="38" t="s">
        <v>86</v>
      </c>
      <c r="W47" s="38"/>
      <c r="X47" s="38"/>
      <c r="Y47" s="38"/>
      <c r="Z47" s="38"/>
    </row>
    <row r="48" spans="1:26" x14ac:dyDescent="0.2">
      <c r="A48" s="6" t="s">
        <v>166</v>
      </c>
      <c r="B48" s="60" t="s">
        <v>82</v>
      </c>
      <c r="C48" s="60" t="s">
        <v>83</v>
      </c>
      <c r="D48" s="60" t="s">
        <v>92</v>
      </c>
      <c r="E48" s="60" t="s">
        <v>167</v>
      </c>
      <c r="F48" s="60"/>
      <c r="G48" s="60"/>
      <c r="H48" s="60"/>
      <c r="I48" s="60"/>
      <c r="J48" s="60"/>
      <c r="K48" s="60"/>
      <c r="O48" s="60" t="s">
        <v>86</v>
      </c>
      <c r="P48" s="60" t="s">
        <v>86</v>
      </c>
      <c r="Q48" s="60" t="s">
        <v>86</v>
      </c>
      <c r="R48" s="60" t="s">
        <v>86</v>
      </c>
      <c r="S48" s="60"/>
      <c r="T48" s="60" t="s">
        <v>86</v>
      </c>
      <c r="W48" s="60"/>
      <c r="X48" s="60"/>
      <c r="Y48" s="60"/>
      <c r="Z48" s="60"/>
    </row>
    <row r="49" spans="1:26" x14ac:dyDescent="0.2">
      <c r="A49" s="6" t="s">
        <v>168</v>
      </c>
      <c r="B49" s="21" t="s">
        <v>82</v>
      </c>
      <c r="C49" s="21" t="s">
        <v>83</v>
      </c>
      <c r="D49" s="21" t="s">
        <v>92</v>
      </c>
      <c r="E49" s="21" t="s">
        <v>169</v>
      </c>
      <c r="F49" s="21"/>
      <c r="G49" s="21"/>
      <c r="H49" s="21"/>
      <c r="I49" s="21"/>
      <c r="J49" s="21"/>
      <c r="K49" s="21"/>
      <c r="O49" s="21" t="s">
        <v>86</v>
      </c>
      <c r="P49" s="21" t="s">
        <v>86</v>
      </c>
      <c r="Q49" s="21" t="s">
        <v>86</v>
      </c>
      <c r="R49" s="21" t="s">
        <v>86</v>
      </c>
      <c r="S49" s="21"/>
      <c r="T49" s="21" t="s">
        <v>86</v>
      </c>
      <c r="W49" s="21"/>
      <c r="X49" s="21"/>
      <c r="Y49" s="21"/>
      <c r="Z49" s="21"/>
    </row>
    <row r="50" spans="1:26" x14ac:dyDescent="0.2">
      <c r="A50" s="6" t="s">
        <v>170</v>
      </c>
      <c r="B50" s="24" t="s">
        <v>82</v>
      </c>
      <c r="C50" s="24" t="s">
        <v>83</v>
      </c>
      <c r="D50" s="24" t="s">
        <v>92</v>
      </c>
      <c r="E50" s="24" t="s">
        <v>171</v>
      </c>
      <c r="F50" s="24"/>
      <c r="G50" s="24"/>
      <c r="H50" s="24"/>
      <c r="I50" s="24"/>
      <c r="J50" s="24"/>
      <c r="K50" s="24"/>
      <c r="O50" s="24" t="s">
        <v>86</v>
      </c>
      <c r="P50" s="24" t="s">
        <v>86</v>
      </c>
      <c r="Q50" s="24" t="s">
        <v>86</v>
      </c>
      <c r="R50" s="24" t="s">
        <v>86</v>
      </c>
      <c r="S50" s="24"/>
      <c r="T50" s="24" t="s">
        <v>86</v>
      </c>
      <c r="W50" s="24"/>
      <c r="X50" s="24"/>
      <c r="Y50" s="24"/>
      <c r="Z50" s="24"/>
    </row>
    <row r="51" spans="1:26" x14ac:dyDescent="0.2">
      <c r="A51" s="6" t="s">
        <v>172</v>
      </c>
      <c r="B51" s="30" t="s">
        <v>82</v>
      </c>
      <c r="C51" s="30" t="s">
        <v>83</v>
      </c>
      <c r="D51" s="30" t="s">
        <v>92</v>
      </c>
      <c r="E51" s="30" t="s">
        <v>173</v>
      </c>
      <c r="F51" s="30"/>
      <c r="G51" s="30"/>
      <c r="H51" s="30"/>
      <c r="I51" s="30"/>
      <c r="J51" s="30"/>
      <c r="K51" s="30"/>
      <c r="O51" s="30" t="s">
        <v>86</v>
      </c>
      <c r="P51" s="30" t="s">
        <v>86</v>
      </c>
      <c r="Q51" s="30" t="s">
        <v>86</v>
      </c>
      <c r="R51" s="30" t="s">
        <v>86</v>
      </c>
      <c r="S51" s="30"/>
      <c r="T51" s="30" t="s">
        <v>86</v>
      </c>
      <c r="W51" s="30"/>
      <c r="X51" s="30"/>
      <c r="Y51" s="30"/>
      <c r="Z51" s="30"/>
    </row>
    <row r="52" spans="1:26" x14ac:dyDescent="0.2">
      <c r="A52" s="6" t="s">
        <v>174</v>
      </c>
      <c r="B52" s="71" t="s">
        <v>82</v>
      </c>
      <c r="C52" s="71" t="s">
        <v>83</v>
      </c>
      <c r="D52" s="71" t="s">
        <v>92</v>
      </c>
      <c r="E52" s="71" t="s">
        <v>175</v>
      </c>
      <c r="F52" s="71"/>
      <c r="G52" s="71"/>
      <c r="H52" s="71"/>
      <c r="I52" s="71"/>
      <c r="J52" s="71"/>
      <c r="K52" s="71"/>
      <c r="O52" s="71" t="s">
        <v>86</v>
      </c>
      <c r="P52" s="71" t="s">
        <v>86</v>
      </c>
      <c r="Q52" s="71" t="s">
        <v>86</v>
      </c>
      <c r="R52" s="71" t="s">
        <v>86</v>
      </c>
      <c r="S52" s="71"/>
      <c r="T52" s="71" t="s">
        <v>86</v>
      </c>
      <c r="W52" s="71"/>
      <c r="X52" s="71"/>
      <c r="Y52" s="71"/>
      <c r="Z52" s="71"/>
    </row>
    <row r="53" spans="1:26" x14ac:dyDescent="0.2">
      <c r="A53" s="6" t="s">
        <v>176</v>
      </c>
      <c r="B53" s="26" t="s">
        <v>82</v>
      </c>
      <c r="C53" s="26" t="s">
        <v>83</v>
      </c>
      <c r="D53" s="26" t="s">
        <v>92</v>
      </c>
      <c r="E53" s="26" t="s">
        <v>177</v>
      </c>
      <c r="F53" s="26"/>
      <c r="G53" s="26"/>
      <c r="H53" s="26"/>
      <c r="I53" s="26"/>
      <c r="J53" s="26"/>
      <c r="K53" s="26"/>
      <c r="O53" s="26" t="s">
        <v>86</v>
      </c>
      <c r="P53" s="26" t="s">
        <v>86</v>
      </c>
      <c r="Q53" s="26" t="s">
        <v>86</v>
      </c>
      <c r="R53" s="26" t="s">
        <v>86</v>
      </c>
      <c r="S53" s="26"/>
      <c r="T53" s="26" t="s">
        <v>86</v>
      </c>
      <c r="W53" s="26"/>
      <c r="X53" s="26"/>
      <c r="Y53" s="26"/>
      <c r="Z53" s="26"/>
    </row>
    <row r="54" spans="1:26" x14ac:dyDescent="0.2">
      <c r="A54" s="6" t="s">
        <v>178</v>
      </c>
      <c r="B54" s="26" t="s">
        <v>82</v>
      </c>
      <c r="C54" s="26" t="s">
        <v>83</v>
      </c>
      <c r="D54" s="26" t="s">
        <v>92</v>
      </c>
      <c r="E54" s="26" t="s">
        <v>177</v>
      </c>
      <c r="F54" s="26"/>
      <c r="G54" s="26"/>
      <c r="H54" s="26"/>
      <c r="I54" s="26"/>
      <c r="J54" s="26"/>
      <c r="K54" s="26"/>
      <c r="O54" s="26" t="s">
        <v>86</v>
      </c>
      <c r="P54" s="26" t="s">
        <v>86</v>
      </c>
      <c r="Q54" s="26" t="s">
        <v>86</v>
      </c>
      <c r="R54" s="26" t="s">
        <v>86</v>
      </c>
      <c r="S54" s="26"/>
      <c r="T54" s="26" t="s">
        <v>86</v>
      </c>
      <c r="W54" s="26"/>
      <c r="X54" s="26"/>
      <c r="Y54" s="26"/>
      <c r="Z54" s="26"/>
    </row>
    <row r="55" spans="1:26" x14ac:dyDescent="0.2">
      <c r="A55" s="6" t="s">
        <v>179</v>
      </c>
      <c r="B55" s="26" t="s">
        <v>82</v>
      </c>
      <c r="C55" s="26" t="s">
        <v>83</v>
      </c>
      <c r="D55" s="26" t="s">
        <v>92</v>
      </c>
      <c r="E55" s="26" t="s">
        <v>177</v>
      </c>
      <c r="F55" s="26"/>
      <c r="G55" s="26"/>
      <c r="H55" s="26"/>
      <c r="I55" s="26"/>
      <c r="J55" s="26"/>
      <c r="K55" s="26"/>
      <c r="O55" s="26" t="s">
        <v>86</v>
      </c>
      <c r="P55" s="26" t="s">
        <v>86</v>
      </c>
      <c r="Q55" s="26" t="s">
        <v>86</v>
      </c>
      <c r="R55" s="26" t="s">
        <v>86</v>
      </c>
      <c r="S55" s="26"/>
      <c r="T55" s="26" t="s">
        <v>86</v>
      </c>
      <c r="W55" s="26"/>
      <c r="X55" s="26"/>
      <c r="Y55" s="26"/>
      <c r="Z55" s="26"/>
    </row>
    <row r="56" spans="1:26" x14ac:dyDescent="0.2">
      <c r="A56" s="6" t="s">
        <v>180</v>
      </c>
      <c r="B56" s="26" t="s">
        <v>82</v>
      </c>
      <c r="C56" s="26" t="s">
        <v>83</v>
      </c>
      <c r="D56" s="26" t="s">
        <v>92</v>
      </c>
      <c r="E56" s="26" t="s">
        <v>177</v>
      </c>
      <c r="F56" s="26"/>
      <c r="G56" s="26"/>
      <c r="H56" s="26"/>
      <c r="I56" s="26"/>
      <c r="J56" s="26"/>
      <c r="K56" s="26"/>
      <c r="O56" s="26" t="s">
        <v>86</v>
      </c>
      <c r="P56" s="26" t="s">
        <v>86</v>
      </c>
      <c r="Q56" s="26" t="s">
        <v>86</v>
      </c>
      <c r="R56" s="26" t="s">
        <v>86</v>
      </c>
      <c r="S56" s="26"/>
      <c r="T56" s="26" t="s">
        <v>86</v>
      </c>
      <c r="W56" s="26"/>
      <c r="X56" s="26"/>
      <c r="Y56" s="26"/>
      <c r="Z56" s="26"/>
    </row>
    <row r="57" spans="1:26" x14ac:dyDescent="0.2">
      <c r="A57" s="6" t="s">
        <v>181</v>
      </c>
      <c r="B57" s="26" t="s">
        <v>82</v>
      </c>
      <c r="C57" s="26" t="s">
        <v>83</v>
      </c>
      <c r="D57" s="26" t="s">
        <v>92</v>
      </c>
      <c r="E57" s="26" t="s">
        <v>177</v>
      </c>
      <c r="F57" s="26"/>
      <c r="G57" s="26"/>
      <c r="H57" s="26"/>
      <c r="I57" s="26"/>
      <c r="J57" s="26"/>
      <c r="K57" s="26"/>
      <c r="O57" s="26" t="s">
        <v>86</v>
      </c>
      <c r="P57" s="26" t="s">
        <v>86</v>
      </c>
      <c r="Q57" s="26" t="s">
        <v>86</v>
      </c>
      <c r="R57" s="26" t="s">
        <v>86</v>
      </c>
      <c r="S57" s="26"/>
      <c r="T57" s="26" t="s">
        <v>86</v>
      </c>
      <c r="W57" s="26"/>
      <c r="X57" s="26"/>
      <c r="Y57" s="26"/>
      <c r="Z57" s="26"/>
    </row>
    <row r="58" spans="1:26" x14ac:dyDescent="0.2">
      <c r="A58" s="6" t="s">
        <v>182</v>
      </c>
      <c r="B58" s="70" t="s">
        <v>82</v>
      </c>
      <c r="C58" s="70" t="s">
        <v>83</v>
      </c>
      <c r="D58" s="70" t="s">
        <v>92</v>
      </c>
      <c r="E58" s="70" t="s">
        <v>183</v>
      </c>
      <c r="F58" s="70"/>
      <c r="G58" s="70"/>
      <c r="H58" s="70"/>
      <c r="I58" s="70"/>
      <c r="J58" s="70"/>
      <c r="K58" s="70"/>
      <c r="O58" s="70" t="s">
        <v>86</v>
      </c>
      <c r="P58" s="70" t="s">
        <v>86</v>
      </c>
      <c r="Q58" s="70" t="s">
        <v>86</v>
      </c>
      <c r="R58" s="70" t="s">
        <v>86</v>
      </c>
      <c r="S58" s="70"/>
      <c r="T58" s="70" t="s">
        <v>86</v>
      </c>
      <c r="W58" s="70"/>
      <c r="X58" s="70"/>
      <c r="Y58" s="70"/>
      <c r="Z58" s="70"/>
    </row>
    <row r="59" spans="1:26" x14ac:dyDescent="0.2">
      <c r="A59" s="6" t="s">
        <v>184</v>
      </c>
      <c r="B59" s="20" t="s">
        <v>82</v>
      </c>
      <c r="C59" s="20" t="s">
        <v>83</v>
      </c>
      <c r="D59" s="20" t="s">
        <v>92</v>
      </c>
      <c r="E59" s="20" t="s">
        <v>185</v>
      </c>
      <c r="F59" s="20"/>
      <c r="G59" s="20"/>
      <c r="H59" s="20"/>
      <c r="I59" s="20"/>
      <c r="J59" s="20"/>
      <c r="K59" s="20"/>
      <c r="O59" s="20" t="s">
        <v>86</v>
      </c>
      <c r="P59" s="20" t="s">
        <v>86</v>
      </c>
      <c r="Q59" s="20" t="s">
        <v>86</v>
      </c>
      <c r="R59" s="20" t="s">
        <v>86</v>
      </c>
      <c r="S59" s="20"/>
      <c r="T59" s="20" t="s">
        <v>86</v>
      </c>
      <c r="W59" s="20"/>
      <c r="X59" s="20"/>
      <c r="Y59" s="20"/>
      <c r="Z59" s="20"/>
    </row>
    <row r="60" spans="1:26" x14ac:dyDescent="0.2">
      <c r="A60" s="6" t="s">
        <v>186</v>
      </c>
      <c r="B60" s="20" t="s">
        <v>82</v>
      </c>
      <c r="C60" s="20" t="s">
        <v>83</v>
      </c>
      <c r="D60" s="20" t="s">
        <v>92</v>
      </c>
      <c r="E60" s="20" t="s">
        <v>187</v>
      </c>
      <c r="F60" s="20"/>
      <c r="G60" s="20"/>
      <c r="H60" s="20"/>
      <c r="I60" s="20"/>
      <c r="J60" s="20"/>
      <c r="K60" s="20"/>
      <c r="O60" s="20" t="s">
        <v>86</v>
      </c>
      <c r="P60" s="20" t="s">
        <v>86</v>
      </c>
      <c r="Q60" s="20" t="s">
        <v>86</v>
      </c>
      <c r="R60" s="20" t="s">
        <v>86</v>
      </c>
      <c r="S60" s="20"/>
      <c r="T60" s="20" t="s">
        <v>86</v>
      </c>
      <c r="W60" s="20"/>
      <c r="X60" s="20"/>
      <c r="Y60" s="20"/>
      <c r="Z60" s="20"/>
    </row>
    <row r="61" spans="1:26" x14ac:dyDescent="0.2">
      <c r="A61" s="6" t="s">
        <v>188</v>
      </c>
      <c r="B61" s="66" t="s">
        <v>82</v>
      </c>
      <c r="C61" s="66" t="s">
        <v>83</v>
      </c>
      <c r="D61" s="66" t="s">
        <v>92</v>
      </c>
      <c r="E61" s="66" t="s">
        <v>189</v>
      </c>
      <c r="F61" s="66"/>
      <c r="G61" s="66"/>
      <c r="H61" s="66"/>
      <c r="I61" s="66"/>
      <c r="J61" s="66"/>
      <c r="K61" s="66"/>
      <c r="O61" s="66" t="s">
        <v>86</v>
      </c>
      <c r="P61" s="66" t="s">
        <v>86</v>
      </c>
      <c r="Q61" s="66" t="s">
        <v>86</v>
      </c>
      <c r="R61" s="66" t="s">
        <v>86</v>
      </c>
      <c r="S61" s="66"/>
      <c r="T61" s="66" t="s">
        <v>86</v>
      </c>
      <c r="W61" s="66"/>
      <c r="X61" s="66"/>
      <c r="Y61" s="66"/>
      <c r="Z61" s="66"/>
    </row>
    <row r="62" spans="1:26" x14ac:dyDescent="0.2">
      <c r="A62" s="6" t="s">
        <v>190</v>
      </c>
      <c r="B62" s="23" t="s">
        <v>82</v>
      </c>
      <c r="C62" s="23" t="s">
        <v>83</v>
      </c>
      <c r="D62" s="23" t="s">
        <v>92</v>
      </c>
      <c r="E62" s="23" t="s">
        <v>191</v>
      </c>
      <c r="F62" s="23"/>
      <c r="G62" s="23"/>
      <c r="H62" s="23"/>
      <c r="I62" s="23"/>
      <c r="J62" s="23"/>
      <c r="K62" s="23"/>
      <c r="O62" s="23" t="s">
        <v>86</v>
      </c>
      <c r="P62" s="23" t="s">
        <v>86</v>
      </c>
      <c r="Q62" s="23" t="s">
        <v>86</v>
      </c>
      <c r="R62" s="23" t="s">
        <v>86</v>
      </c>
      <c r="S62" s="23"/>
      <c r="T62" s="23" t="s">
        <v>86</v>
      </c>
      <c r="W62" s="23"/>
      <c r="X62" s="23"/>
      <c r="Y62" s="23"/>
      <c r="Z62" s="23"/>
    </row>
    <row r="63" spans="1:26" x14ac:dyDescent="0.2">
      <c r="A63" s="6" t="s">
        <v>192</v>
      </c>
      <c r="B63" s="29" t="s">
        <v>82</v>
      </c>
      <c r="C63" s="29" t="s">
        <v>83</v>
      </c>
      <c r="D63" s="29" t="s">
        <v>92</v>
      </c>
      <c r="E63" s="29" t="s">
        <v>193</v>
      </c>
      <c r="F63" s="29"/>
      <c r="G63" s="29"/>
      <c r="H63" s="29"/>
      <c r="I63" s="29"/>
      <c r="J63" s="29"/>
      <c r="K63" s="29"/>
      <c r="O63" s="29" t="s">
        <v>86</v>
      </c>
      <c r="P63" s="29" t="s">
        <v>86</v>
      </c>
      <c r="Q63" s="29" t="s">
        <v>86</v>
      </c>
      <c r="R63" s="29" t="s">
        <v>86</v>
      </c>
      <c r="S63" s="29"/>
      <c r="T63" s="29" t="s">
        <v>86</v>
      </c>
      <c r="W63" s="29"/>
      <c r="X63" s="29"/>
      <c r="Y63" s="29"/>
      <c r="Z63" s="29"/>
    </row>
    <row r="64" spans="1:26" x14ac:dyDescent="0.2">
      <c r="A64" s="6" t="s">
        <v>194</v>
      </c>
      <c r="B64" s="29" t="s">
        <v>82</v>
      </c>
      <c r="C64" s="29" t="s">
        <v>83</v>
      </c>
      <c r="D64" s="29" t="s">
        <v>92</v>
      </c>
      <c r="E64" s="29" t="s">
        <v>191</v>
      </c>
      <c r="F64" s="29"/>
      <c r="G64" s="29"/>
      <c r="H64" s="29"/>
      <c r="I64" s="29"/>
      <c r="J64" s="29"/>
      <c r="K64" s="29"/>
      <c r="O64" s="29" t="s">
        <v>86</v>
      </c>
      <c r="P64" s="29" t="s">
        <v>86</v>
      </c>
      <c r="Q64" s="29" t="s">
        <v>86</v>
      </c>
      <c r="R64" s="29" t="s">
        <v>86</v>
      </c>
      <c r="S64" s="29"/>
      <c r="T64" s="29" t="s">
        <v>86</v>
      </c>
      <c r="W64" s="29"/>
      <c r="X64" s="29"/>
      <c r="Y64" s="29"/>
      <c r="Z64" s="29"/>
    </row>
    <row r="65" spans="1:26" x14ac:dyDescent="0.2">
      <c r="A65" s="6" t="s">
        <v>195</v>
      </c>
      <c r="B65" s="24" t="s">
        <v>82</v>
      </c>
      <c r="C65" s="24" t="s">
        <v>83</v>
      </c>
      <c r="D65" s="24" t="s">
        <v>92</v>
      </c>
      <c r="E65" s="24" t="s">
        <v>196</v>
      </c>
      <c r="F65" s="24"/>
      <c r="G65" s="24"/>
      <c r="H65" s="24"/>
      <c r="I65" s="24"/>
      <c r="J65" s="24"/>
      <c r="K65" s="24"/>
      <c r="O65" s="24" t="s">
        <v>86</v>
      </c>
      <c r="P65" s="24" t="s">
        <v>86</v>
      </c>
      <c r="Q65" s="24" t="s">
        <v>86</v>
      </c>
      <c r="R65" s="24" t="s">
        <v>86</v>
      </c>
      <c r="S65" s="24"/>
      <c r="T65" s="24" t="s">
        <v>86</v>
      </c>
      <c r="W65" s="24"/>
      <c r="X65" s="24"/>
      <c r="Y65" s="24"/>
      <c r="Z65" s="24"/>
    </row>
    <row r="66" spans="1:26" x14ac:dyDescent="0.2">
      <c r="A66" s="6" t="s">
        <v>197</v>
      </c>
      <c r="B66" s="22" t="s">
        <v>82</v>
      </c>
      <c r="C66" s="22" t="s">
        <v>83</v>
      </c>
      <c r="D66" s="22" t="s">
        <v>92</v>
      </c>
      <c r="E66" s="22" t="s">
        <v>198</v>
      </c>
      <c r="F66" s="22"/>
      <c r="G66" s="22"/>
      <c r="H66" s="22"/>
      <c r="I66" s="22"/>
      <c r="J66" s="22"/>
      <c r="K66" s="22"/>
      <c r="O66" s="22" t="s">
        <v>86</v>
      </c>
      <c r="P66" s="22" t="s">
        <v>86</v>
      </c>
      <c r="Q66" s="22" t="s">
        <v>86</v>
      </c>
      <c r="R66" s="22" t="s">
        <v>86</v>
      </c>
      <c r="S66" s="22"/>
      <c r="T66" s="22" t="s">
        <v>86</v>
      </c>
      <c r="W66" s="22"/>
      <c r="X66" s="22"/>
      <c r="Y66" s="22"/>
      <c r="Z66" s="22"/>
    </row>
    <row r="67" spans="1:26" x14ac:dyDescent="0.2">
      <c r="A67" s="6" t="s">
        <v>199</v>
      </c>
      <c r="B67" s="22" t="s">
        <v>82</v>
      </c>
      <c r="C67" s="22" t="s">
        <v>83</v>
      </c>
      <c r="D67" s="22" t="s">
        <v>92</v>
      </c>
      <c r="E67" s="22" t="s">
        <v>198</v>
      </c>
      <c r="F67" s="22"/>
      <c r="G67" s="22"/>
      <c r="H67" s="22"/>
      <c r="I67" s="22"/>
      <c r="J67" s="22"/>
      <c r="K67" s="22"/>
      <c r="O67" s="22" t="s">
        <v>86</v>
      </c>
      <c r="P67" s="22" t="s">
        <v>86</v>
      </c>
      <c r="Q67" s="22" t="s">
        <v>86</v>
      </c>
      <c r="R67" s="22" t="s">
        <v>86</v>
      </c>
      <c r="S67" s="22"/>
      <c r="T67" s="22" t="s">
        <v>86</v>
      </c>
      <c r="W67" s="22"/>
      <c r="X67" s="22"/>
      <c r="Y67" s="22"/>
      <c r="Z67" s="22"/>
    </row>
    <row r="68" spans="1:26" x14ac:dyDescent="0.2">
      <c r="A68" s="6" t="s">
        <v>200</v>
      </c>
      <c r="B68" s="22" t="s">
        <v>82</v>
      </c>
      <c r="C68" s="22" t="s">
        <v>83</v>
      </c>
      <c r="D68" s="22" t="s">
        <v>92</v>
      </c>
      <c r="E68" s="22" t="s">
        <v>198</v>
      </c>
      <c r="F68" s="22"/>
      <c r="G68" s="22"/>
      <c r="H68" s="22"/>
      <c r="I68" s="22"/>
      <c r="J68" s="22"/>
      <c r="K68" s="22"/>
      <c r="O68" s="22" t="s">
        <v>86</v>
      </c>
      <c r="P68" s="22" t="s">
        <v>86</v>
      </c>
      <c r="Q68" s="22" t="s">
        <v>86</v>
      </c>
      <c r="R68" s="22" t="s">
        <v>86</v>
      </c>
      <c r="S68" s="22"/>
      <c r="T68" s="22" t="s">
        <v>86</v>
      </c>
      <c r="W68" s="22"/>
      <c r="X68" s="22"/>
      <c r="Y68" s="22"/>
      <c r="Z68" s="22"/>
    </row>
    <row r="69" spans="1:26" x14ac:dyDescent="0.2">
      <c r="A69" s="6" t="s">
        <v>201</v>
      </c>
      <c r="B69" s="22" t="s">
        <v>82</v>
      </c>
      <c r="C69" s="22" t="s">
        <v>83</v>
      </c>
      <c r="D69" s="22" t="s">
        <v>92</v>
      </c>
      <c r="E69" s="22" t="s">
        <v>198</v>
      </c>
      <c r="F69" s="22"/>
      <c r="G69" s="22"/>
      <c r="H69" s="22"/>
      <c r="I69" s="22"/>
      <c r="J69" s="22"/>
      <c r="K69" s="22"/>
      <c r="O69" s="22" t="s">
        <v>86</v>
      </c>
      <c r="P69" s="22" t="s">
        <v>86</v>
      </c>
      <c r="Q69" s="22" t="s">
        <v>86</v>
      </c>
      <c r="R69" s="22" t="s">
        <v>86</v>
      </c>
      <c r="S69" s="22"/>
      <c r="T69" s="22" t="s">
        <v>86</v>
      </c>
      <c r="W69" s="22"/>
      <c r="X69" s="22"/>
      <c r="Y69" s="22"/>
      <c r="Z69" s="22"/>
    </row>
    <row r="70" spans="1:26" x14ac:dyDescent="0.2">
      <c r="A70" s="6" t="s">
        <v>202</v>
      </c>
      <c r="B70" s="22" t="s">
        <v>82</v>
      </c>
      <c r="C70" s="22" t="s">
        <v>83</v>
      </c>
      <c r="D70" s="22" t="s">
        <v>92</v>
      </c>
      <c r="E70" s="22" t="s">
        <v>198</v>
      </c>
      <c r="F70" s="22"/>
      <c r="G70" s="22"/>
      <c r="H70" s="22"/>
      <c r="I70" s="22"/>
      <c r="J70" s="22"/>
      <c r="K70" s="22"/>
      <c r="O70" s="22" t="s">
        <v>86</v>
      </c>
      <c r="P70" s="22" t="s">
        <v>86</v>
      </c>
      <c r="Q70" s="22" t="s">
        <v>86</v>
      </c>
      <c r="R70" s="22" t="s">
        <v>86</v>
      </c>
      <c r="S70" s="22"/>
      <c r="T70" s="22" t="s">
        <v>86</v>
      </c>
      <c r="W70" s="22"/>
      <c r="X70" s="22"/>
      <c r="Y70" s="22"/>
      <c r="Z70" s="22"/>
    </row>
    <row r="71" spans="1:26" x14ac:dyDescent="0.2">
      <c r="A71" s="6" t="s">
        <v>203</v>
      </c>
      <c r="B71" s="24" t="s">
        <v>82</v>
      </c>
      <c r="C71" s="24" t="s">
        <v>83</v>
      </c>
      <c r="D71" s="24" t="s">
        <v>92</v>
      </c>
      <c r="E71" s="24" t="s">
        <v>204</v>
      </c>
      <c r="F71" s="24"/>
      <c r="G71" s="24"/>
      <c r="H71" s="24"/>
      <c r="I71" s="24"/>
      <c r="J71" s="24"/>
      <c r="K71" s="24"/>
      <c r="O71" s="24" t="s">
        <v>86</v>
      </c>
      <c r="P71" s="24" t="s">
        <v>86</v>
      </c>
      <c r="Q71" s="24" t="s">
        <v>86</v>
      </c>
      <c r="R71" s="24" t="s">
        <v>86</v>
      </c>
      <c r="S71" s="24"/>
      <c r="T71" s="24" t="s">
        <v>86</v>
      </c>
      <c r="W71" s="24"/>
      <c r="X71" s="24"/>
      <c r="Y71" s="24"/>
      <c r="Z71" s="24"/>
    </row>
    <row r="72" spans="1:26" x14ac:dyDescent="0.2">
      <c r="A72" s="6" t="s">
        <v>205</v>
      </c>
      <c r="B72" s="24" t="s">
        <v>82</v>
      </c>
      <c r="C72" s="24" t="s">
        <v>83</v>
      </c>
      <c r="D72" s="24" t="s">
        <v>92</v>
      </c>
      <c r="E72" s="24" t="s">
        <v>204</v>
      </c>
      <c r="F72" s="24"/>
      <c r="G72" s="24"/>
      <c r="H72" s="24"/>
      <c r="I72" s="24"/>
      <c r="J72" s="24"/>
      <c r="K72" s="24"/>
      <c r="O72" s="24" t="s">
        <v>86</v>
      </c>
      <c r="P72" s="24" t="s">
        <v>86</v>
      </c>
      <c r="Q72" s="24" t="s">
        <v>86</v>
      </c>
      <c r="R72" s="24" t="s">
        <v>86</v>
      </c>
      <c r="S72" s="24"/>
      <c r="T72" s="24" t="s">
        <v>86</v>
      </c>
      <c r="W72" s="24"/>
      <c r="X72" s="24"/>
      <c r="Y72" s="24"/>
      <c r="Z72" s="24"/>
    </row>
    <row r="73" spans="1:26" x14ac:dyDescent="0.2">
      <c r="A73" s="6" t="s">
        <v>206</v>
      </c>
      <c r="B73" s="34" t="s">
        <v>82</v>
      </c>
      <c r="C73" s="34" t="s">
        <v>83</v>
      </c>
      <c r="D73" s="34" t="s">
        <v>92</v>
      </c>
      <c r="E73" s="34" t="s">
        <v>207</v>
      </c>
      <c r="F73" s="34"/>
      <c r="G73" s="34"/>
      <c r="H73" s="34"/>
      <c r="I73" s="34"/>
      <c r="J73" s="34"/>
      <c r="K73" s="34"/>
      <c r="O73" s="34" t="s">
        <v>86</v>
      </c>
      <c r="P73" s="34" t="s">
        <v>86</v>
      </c>
      <c r="Q73" s="34" t="s">
        <v>86</v>
      </c>
      <c r="R73" s="34" t="s">
        <v>86</v>
      </c>
      <c r="S73" s="34"/>
      <c r="T73" s="34" t="s">
        <v>86</v>
      </c>
      <c r="W73" s="34"/>
      <c r="X73" s="34"/>
      <c r="Y73" s="34"/>
      <c r="Z73" s="34"/>
    </row>
    <row r="74" spans="1:26" x14ac:dyDescent="0.2">
      <c r="A74" s="6" t="s">
        <v>208</v>
      </c>
      <c r="B74" s="30" t="s">
        <v>82</v>
      </c>
      <c r="C74" s="30" t="s">
        <v>83</v>
      </c>
      <c r="D74" s="30" t="s">
        <v>92</v>
      </c>
      <c r="E74" s="30" t="s">
        <v>209</v>
      </c>
      <c r="F74" s="30"/>
      <c r="G74" s="30"/>
      <c r="H74" s="30"/>
      <c r="I74" s="30"/>
      <c r="J74" s="30"/>
      <c r="K74" s="30"/>
      <c r="O74" s="30" t="s">
        <v>86</v>
      </c>
      <c r="P74" s="30" t="s">
        <v>86</v>
      </c>
      <c r="Q74" s="30" t="s">
        <v>86</v>
      </c>
      <c r="R74" s="30" t="s">
        <v>86</v>
      </c>
      <c r="S74" s="30"/>
      <c r="T74" s="30" t="s">
        <v>86</v>
      </c>
      <c r="W74" s="30"/>
      <c r="X74" s="30"/>
      <c r="Y74" s="30"/>
      <c r="Z74" s="30"/>
    </row>
    <row r="75" spans="1:26" x14ac:dyDescent="0.2">
      <c r="A75" s="6" t="s">
        <v>210</v>
      </c>
      <c r="B75" s="71" t="s">
        <v>82</v>
      </c>
      <c r="C75" s="71" t="s">
        <v>83</v>
      </c>
      <c r="D75" s="71" t="s">
        <v>92</v>
      </c>
      <c r="E75" s="71" t="s">
        <v>211</v>
      </c>
      <c r="F75" s="71"/>
      <c r="G75" s="71"/>
      <c r="H75" s="71"/>
      <c r="I75" s="71"/>
      <c r="J75" s="71"/>
      <c r="K75" s="71"/>
      <c r="O75" s="71" t="s">
        <v>86</v>
      </c>
      <c r="P75" s="71" t="s">
        <v>86</v>
      </c>
      <c r="Q75" s="71" t="s">
        <v>86</v>
      </c>
      <c r="R75" s="71" t="s">
        <v>86</v>
      </c>
      <c r="S75" s="71"/>
      <c r="T75" s="71" t="s">
        <v>86</v>
      </c>
      <c r="W75" s="71"/>
      <c r="X75" s="71"/>
      <c r="Y75" s="71"/>
      <c r="Z75" s="71"/>
    </row>
    <row r="76" spans="1:26" x14ac:dyDescent="0.2">
      <c r="A76" s="6" t="s">
        <v>212</v>
      </c>
      <c r="B76" s="70" t="s">
        <v>82</v>
      </c>
      <c r="C76" s="70" t="s">
        <v>83</v>
      </c>
      <c r="D76" s="70" t="s">
        <v>92</v>
      </c>
      <c r="E76" s="70" t="s">
        <v>213</v>
      </c>
      <c r="F76" s="70"/>
      <c r="G76" s="70"/>
      <c r="H76" s="70"/>
      <c r="I76" s="70"/>
      <c r="J76" s="70"/>
      <c r="K76" s="70"/>
      <c r="O76" s="70" t="s">
        <v>86</v>
      </c>
      <c r="P76" s="70" t="s">
        <v>86</v>
      </c>
      <c r="Q76" s="70" t="s">
        <v>86</v>
      </c>
      <c r="R76" s="70" t="s">
        <v>86</v>
      </c>
      <c r="S76" s="70"/>
      <c r="T76" s="70" t="s">
        <v>86</v>
      </c>
      <c r="W76" s="70"/>
      <c r="X76" s="70"/>
      <c r="Y76" s="70"/>
      <c r="Z76" s="70"/>
    </row>
    <row r="77" spans="1:26" x14ac:dyDescent="0.2">
      <c r="A77" s="6" t="s">
        <v>214</v>
      </c>
      <c r="B77" s="23" t="s">
        <v>82</v>
      </c>
      <c r="C77" s="23" t="s">
        <v>83</v>
      </c>
      <c r="D77" s="23" t="s">
        <v>92</v>
      </c>
      <c r="E77" s="23" t="s">
        <v>215</v>
      </c>
      <c r="F77" s="23"/>
      <c r="G77" s="23"/>
      <c r="H77" s="23"/>
      <c r="I77" s="23"/>
      <c r="J77" s="23"/>
      <c r="K77" s="23"/>
      <c r="O77" s="23" t="s">
        <v>86</v>
      </c>
      <c r="P77" s="23" t="s">
        <v>86</v>
      </c>
      <c r="Q77" s="23" t="s">
        <v>86</v>
      </c>
      <c r="R77" s="23" t="s">
        <v>86</v>
      </c>
      <c r="S77" s="23"/>
      <c r="T77" s="23" t="s">
        <v>86</v>
      </c>
      <c r="W77" s="23"/>
      <c r="X77" s="23"/>
      <c r="Y77" s="23"/>
      <c r="Z77" s="23"/>
    </row>
    <row r="78" spans="1:26" ht="13.5" customHeight="1" x14ac:dyDescent="0.2">
      <c r="A78" s="7" t="s">
        <v>216</v>
      </c>
      <c r="B78" s="10" t="s">
        <v>217</v>
      </c>
      <c r="C78" s="10" t="s">
        <v>217</v>
      </c>
      <c r="D78" s="10" t="s">
        <v>217</v>
      </c>
    </row>
    <row r="79" spans="1:26" x14ac:dyDescent="0.2">
      <c r="A79" s="6" t="s">
        <v>218</v>
      </c>
      <c r="B79" s="66" t="s">
        <v>219</v>
      </c>
      <c r="C79" s="66" t="s">
        <v>220</v>
      </c>
      <c r="D79" s="66" t="s">
        <v>221</v>
      </c>
      <c r="E79" s="66" t="s">
        <v>153</v>
      </c>
      <c r="F79" s="66" t="s">
        <v>222</v>
      </c>
      <c r="G79" s="66" t="s">
        <v>86</v>
      </c>
      <c r="H79" s="66" t="s">
        <v>86</v>
      </c>
      <c r="I79" s="66"/>
      <c r="J79" s="66" t="s">
        <v>222</v>
      </c>
      <c r="K79" s="66"/>
      <c r="O79" s="66"/>
      <c r="P79" s="66"/>
      <c r="Q79" s="66"/>
      <c r="R79" s="66"/>
      <c r="S79" s="66"/>
      <c r="T79" s="66"/>
      <c r="W79" s="66"/>
      <c r="X79" s="66"/>
      <c r="Y79" s="66" t="s">
        <v>86</v>
      </c>
      <c r="Z79" s="66"/>
    </row>
    <row r="80" spans="1:26" x14ac:dyDescent="0.2">
      <c r="A80" s="7" t="s">
        <v>223</v>
      </c>
      <c r="B80" s="10" t="s">
        <v>217</v>
      </c>
      <c r="C80" s="10" t="s">
        <v>217</v>
      </c>
      <c r="D80" s="10" t="s">
        <v>217</v>
      </c>
    </row>
    <row r="81" spans="1:26" x14ac:dyDescent="0.2">
      <c r="A81" s="6" t="s">
        <v>224</v>
      </c>
      <c r="B81" s="23" t="s">
        <v>225</v>
      </c>
      <c r="C81" s="23" t="s">
        <v>226</v>
      </c>
      <c r="D81" s="23" t="s">
        <v>227</v>
      </c>
      <c r="E81" s="23" t="s">
        <v>228</v>
      </c>
      <c r="F81" s="23" t="s">
        <v>86</v>
      </c>
      <c r="G81" s="23" t="s">
        <v>86</v>
      </c>
      <c r="H81" s="23"/>
      <c r="I81" s="23"/>
      <c r="J81" s="23"/>
      <c r="K81" s="23" t="s">
        <v>86</v>
      </c>
      <c r="O81" s="23"/>
      <c r="P81" s="23"/>
      <c r="Q81" s="23"/>
      <c r="R81" s="23"/>
      <c r="S81" s="23"/>
      <c r="T81" s="23"/>
      <c r="W81" s="23"/>
      <c r="X81" s="23"/>
      <c r="Y81" s="23" t="s">
        <v>222</v>
      </c>
      <c r="Z81" s="23"/>
    </row>
    <row r="82" spans="1:26" x14ac:dyDescent="0.2">
      <c r="A82" s="7" t="s">
        <v>229</v>
      </c>
      <c r="B82" s="10" t="s">
        <v>217</v>
      </c>
      <c r="C82" s="10" t="s">
        <v>217</v>
      </c>
      <c r="D82" s="10" t="s">
        <v>217</v>
      </c>
    </row>
    <row r="83" spans="1:26" x14ac:dyDescent="0.2">
      <c r="A83" s="7" t="s">
        <v>230</v>
      </c>
      <c r="B83" s="53" t="s">
        <v>231</v>
      </c>
      <c r="C83" s="54" t="s">
        <v>220</v>
      </c>
      <c r="D83" s="54" t="s">
        <v>232</v>
      </c>
      <c r="E83" s="53" t="s">
        <v>126</v>
      </c>
      <c r="F83" s="53" t="s">
        <v>86</v>
      </c>
      <c r="G83" s="53" t="s">
        <v>86</v>
      </c>
      <c r="H83" s="53" t="s">
        <v>86</v>
      </c>
      <c r="I83" s="53" t="s">
        <v>222</v>
      </c>
      <c r="J83" s="53"/>
      <c r="K83" s="53"/>
      <c r="O83" s="53"/>
      <c r="P83" s="53"/>
      <c r="Q83" s="53"/>
      <c r="R83" s="53"/>
      <c r="S83" s="53"/>
      <c r="T83" s="53"/>
      <c r="W83" s="53" t="s">
        <v>86</v>
      </c>
      <c r="X83" s="53"/>
      <c r="Y83" s="53"/>
      <c r="Z83" s="53"/>
    </row>
    <row r="84" spans="1:26" x14ac:dyDescent="0.2">
      <c r="A84" s="7" t="s">
        <v>233</v>
      </c>
      <c r="B84" s="53" t="s">
        <v>231</v>
      </c>
      <c r="C84" s="54" t="s">
        <v>220</v>
      </c>
      <c r="D84" s="54" t="s">
        <v>232</v>
      </c>
      <c r="E84" s="53" t="s">
        <v>126</v>
      </c>
      <c r="F84" s="53" t="s">
        <v>86</v>
      </c>
      <c r="G84" s="53" t="s">
        <v>86</v>
      </c>
      <c r="H84" s="53" t="s">
        <v>86</v>
      </c>
      <c r="I84" s="53" t="s">
        <v>86</v>
      </c>
      <c r="J84" s="53"/>
      <c r="K84" s="53"/>
      <c r="O84" s="53"/>
      <c r="P84" s="53"/>
      <c r="Q84" s="53"/>
      <c r="R84" s="53"/>
      <c r="S84" s="53"/>
      <c r="T84" s="53"/>
      <c r="W84" s="53" t="s">
        <v>86</v>
      </c>
      <c r="X84" s="53"/>
      <c r="Y84" s="53"/>
      <c r="Z84" s="53"/>
    </row>
    <row r="85" spans="1:26" x14ac:dyDescent="0.2">
      <c r="A85" s="7" t="s">
        <v>234</v>
      </c>
      <c r="B85" s="53" t="s">
        <v>231</v>
      </c>
      <c r="C85" s="54" t="s">
        <v>220</v>
      </c>
      <c r="D85" s="54" t="s">
        <v>232</v>
      </c>
      <c r="E85" s="53" t="s">
        <v>235</v>
      </c>
      <c r="F85" s="53" t="s">
        <v>86</v>
      </c>
      <c r="G85" s="53" t="s">
        <v>86</v>
      </c>
      <c r="H85" s="53" t="s">
        <v>86</v>
      </c>
      <c r="I85" s="53" t="s">
        <v>86</v>
      </c>
      <c r="J85" s="53"/>
      <c r="K85" s="53"/>
      <c r="O85" s="53"/>
      <c r="P85" s="53"/>
      <c r="Q85" s="53"/>
      <c r="R85" s="53"/>
      <c r="S85" s="53"/>
      <c r="T85" s="53"/>
      <c r="W85" s="53" t="s">
        <v>86</v>
      </c>
      <c r="X85" s="53"/>
      <c r="Y85" s="53"/>
      <c r="Z85" s="53"/>
    </row>
    <row r="86" spans="1:26" x14ac:dyDescent="0.2">
      <c r="A86" s="7" t="s">
        <v>236</v>
      </c>
      <c r="B86" s="55" t="s">
        <v>231</v>
      </c>
      <c r="C86" s="56" t="s">
        <v>220</v>
      </c>
      <c r="D86" s="56" t="s">
        <v>232</v>
      </c>
      <c r="E86" s="55" t="s">
        <v>128</v>
      </c>
      <c r="F86" s="55" t="s">
        <v>86</v>
      </c>
      <c r="G86" s="55" t="s">
        <v>86</v>
      </c>
      <c r="H86" s="55" t="s">
        <v>86</v>
      </c>
      <c r="I86" s="55" t="s">
        <v>86</v>
      </c>
      <c r="J86" s="55"/>
      <c r="K86" s="55"/>
      <c r="O86" s="55"/>
      <c r="P86" s="55"/>
      <c r="Q86" s="55"/>
      <c r="R86" s="55"/>
      <c r="S86" s="55"/>
      <c r="T86" s="55"/>
      <c r="W86" s="55" t="s">
        <v>86</v>
      </c>
      <c r="X86" s="55"/>
      <c r="Y86" s="55"/>
      <c r="Z86" s="55"/>
    </row>
    <row r="87" spans="1:26" x14ac:dyDescent="0.2">
      <c r="A87" s="7" t="s">
        <v>237</v>
      </c>
      <c r="B87" s="20" t="s">
        <v>231</v>
      </c>
      <c r="C87" s="36" t="s">
        <v>220</v>
      </c>
      <c r="D87" s="36" t="s">
        <v>232</v>
      </c>
      <c r="E87" s="20" t="s">
        <v>238</v>
      </c>
      <c r="F87" s="20" t="s">
        <v>86</v>
      </c>
      <c r="G87" s="20" t="s">
        <v>86</v>
      </c>
      <c r="H87" s="20" t="s">
        <v>86</v>
      </c>
      <c r="I87" s="20" t="s">
        <v>86</v>
      </c>
      <c r="J87" s="20"/>
      <c r="K87" s="20"/>
      <c r="O87" s="20"/>
      <c r="P87" s="20"/>
      <c r="Q87" s="20"/>
      <c r="R87" s="20"/>
      <c r="S87" s="20"/>
      <c r="T87" s="20"/>
      <c r="W87" s="20" t="s">
        <v>86</v>
      </c>
      <c r="X87" s="20"/>
      <c r="Y87" s="20"/>
      <c r="Z87" s="20"/>
    </row>
    <row r="88" spans="1:26" x14ac:dyDescent="0.2">
      <c r="A88" s="7" t="s">
        <v>239</v>
      </c>
      <c r="B88" s="47" t="s">
        <v>240</v>
      </c>
      <c r="C88" s="47" t="s">
        <v>241</v>
      </c>
      <c r="D88" s="47" t="s">
        <v>232</v>
      </c>
      <c r="E88" s="38" t="s">
        <v>130</v>
      </c>
      <c r="F88" s="38" t="s">
        <v>86</v>
      </c>
      <c r="G88" s="38" t="s">
        <v>86</v>
      </c>
      <c r="H88" s="38" t="s">
        <v>86</v>
      </c>
      <c r="I88" s="38"/>
      <c r="J88" s="38"/>
      <c r="K88" s="38"/>
      <c r="O88" s="38"/>
      <c r="P88" s="38"/>
      <c r="Q88" s="38"/>
      <c r="R88" s="38"/>
      <c r="S88" s="38"/>
      <c r="T88" s="38"/>
      <c r="W88" s="38" t="s">
        <v>86</v>
      </c>
      <c r="X88" s="38"/>
      <c r="Y88" s="38"/>
      <c r="Z88" s="38"/>
    </row>
    <row r="89" spans="1:26" x14ac:dyDescent="0.2">
      <c r="A89" s="7" t="s">
        <v>242</v>
      </c>
      <c r="B89" s="39" t="s">
        <v>240</v>
      </c>
      <c r="C89" s="39" t="s">
        <v>241</v>
      </c>
      <c r="D89" s="39" t="s">
        <v>232</v>
      </c>
      <c r="E89" s="26" t="s">
        <v>133</v>
      </c>
      <c r="F89" s="26" t="s">
        <v>86</v>
      </c>
      <c r="G89" s="26" t="s">
        <v>86</v>
      </c>
      <c r="H89" s="26" t="s">
        <v>86</v>
      </c>
      <c r="I89" s="26"/>
      <c r="J89" s="26"/>
      <c r="K89" s="26"/>
      <c r="O89" s="26"/>
      <c r="P89" s="26"/>
      <c r="Q89" s="26"/>
      <c r="R89" s="26"/>
      <c r="S89" s="26"/>
      <c r="T89" s="26"/>
      <c r="W89" s="26" t="s">
        <v>86</v>
      </c>
      <c r="X89" s="26"/>
      <c r="Y89" s="26"/>
      <c r="Z89" s="26"/>
    </row>
    <row r="90" spans="1:26" x14ac:dyDescent="0.2">
      <c r="A90" s="7" t="s">
        <v>243</v>
      </c>
      <c r="B90" s="39" t="s">
        <v>240</v>
      </c>
      <c r="C90" s="39" t="s">
        <v>241</v>
      </c>
      <c r="D90" s="39" t="s">
        <v>232</v>
      </c>
      <c r="E90" s="26" t="s">
        <v>133</v>
      </c>
      <c r="F90" s="26" t="s">
        <v>86</v>
      </c>
      <c r="G90" s="26" t="s">
        <v>86</v>
      </c>
      <c r="H90" s="26" t="s">
        <v>86</v>
      </c>
      <c r="I90" s="26"/>
      <c r="J90" s="26"/>
      <c r="K90" s="26"/>
      <c r="O90" s="26"/>
      <c r="P90" s="26"/>
      <c r="Q90" s="26"/>
      <c r="R90" s="26"/>
      <c r="S90" s="26"/>
      <c r="T90" s="26"/>
      <c r="W90" s="26" t="s">
        <v>86</v>
      </c>
      <c r="X90" s="26"/>
      <c r="Y90" s="26"/>
      <c r="Z90" s="26"/>
    </row>
    <row r="91" spans="1:26" x14ac:dyDescent="0.2">
      <c r="A91" s="7" t="s">
        <v>244</v>
      </c>
      <c r="B91" s="39" t="s">
        <v>240</v>
      </c>
      <c r="C91" s="39" t="s">
        <v>241</v>
      </c>
      <c r="D91" s="39" t="s">
        <v>232</v>
      </c>
      <c r="E91" s="26" t="s">
        <v>133</v>
      </c>
      <c r="F91" s="26" t="s">
        <v>86</v>
      </c>
      <c r="G91" s="26" t="s">
        <v>86</v>
      </c>
      <c r="H91" s="26" t="s">
        <v>86</v>
      </c>
      <c r="I91" s="26"/>
      <c r="J91" s="26"/>
      <c r="K91" s="26"/>
      <c r="O91" s="26"/>
      <c r="P91" s="26"/>
      <c r="Q91" s="26"/>
      <c r="R91" s="26"/>
      <c r="S91" s="26"/>
      <c r="T91" s="26"/>
      <c r="W91" s="26" t="s">
        <v>86</v>
      </c>
      <c r="X91" s="26"/>
      <c r="Y91" s="26"/>
      <c r="Z91" s="26"/>
    </row>
    <row r="92" spans="1:26" x14ac:dyDescent="0.2">
      <c r="A92" s="7" t="s">
        <v>245</v>
      </c>
      <c r="B92" s="41" t="s">
        <v>240</v>
      </c>
      <c r="C92" s="41" t="s">
        <v>241</v>
      </c>
      <c r="D92" s="41" t="s">
        <v>232</v>
      </c>
      <c r="E92" s="34" t="s">
        <v>246</v>
      </c>
      <c r="F92" s="34" t="s">
        <v>86</v>
      </c>
      <c r="G92" s="34" t="s">
        <v>86</v>
      </c>
      <c r="H92" s="34" t="s">
        <v>86</v>
      </c>
      <c r="I92" s="34"/>
      <c r="J92" s="34"/>
      <c r="K92" s="34"/>
      <c r="O92" s="34"/>
      <c r="P92" s="34"/>
      <c r="Q92" s="34"/>
      <c r="R92" s="34"/>
      <c r="S92" s="34"/>
      <c r="T92" s="34"/>
      <c r="W92" s="34" t="s">
        <v>86</v>
      </c>
      <c r="X92" s="34"/>
      <c r="Y92" s="34"/>
      <c r="Z92" s="34"/>
    </row>
    <row r="93" spans="1:26" x14ac:dyDescent="0.2">
      <c r="A93" s="7" t="s">
        <v>247</v>
      </c>
      <c r="B93" s="58" t="s">
        <v>240</v>
      </c>
      <c r="C93" s="58" t="s">
        <v>241</v>
      </c>
      <c r="D93" s="58" t="s">
        <v>232</v>
      </c>
      <c r="E93" s="57" t="s">
        <v>140</v>
      </c>
      <c r="F93" s="57" t="s">
        <v>86</v>
      </c>
      <c r="G93" s="57" t="s">
        <v>86</v>
      </c>
      <c r="H93" s="57" t="s">
        <v>86</v>
      </c>
      <c r="I93" s="57"/>
      <c r="J93" s="57"/>
      <c r="K93" s="57"/>
      <c r="O93" s="57"/>
      <c r="P93" s="57"/>
      <c r="Q93" s="57"/>
      <c r="R93" s="57"/>
      <c r="S93" s="57"/>
      <c r="T93" s="57"/>
      <c r="W93" s="57" t="s">
        <v>86</v>
      </c>
      <c r="X93" s="57"/>
      <c r="Y93" s="57"/>
      <c r="Z93" s="57"/>
    </row>
    <row r="94" spans="1:26" x14ac:dyDescent="0.2">
      <c r="A94" s="7" t="s">
        <v>248</v>
      </c>
      <c r="B94" s="59" t="s">
        <v>240</v>
      </c>
      <c r="C94" s="59" t="s">
        <v>241</v>
      </c>
      <c r="D94" s="59" t="s">
        <v>232</v>
      </c>
      <c r="E94" s="21" t="s">
        <v>249</v>
      </c>
      <c r="F94" s="21" t="s">
        <v>86</v>
      </c>
      <c r="G94" s="21" t="s">
        <v>86</v>
      </c>
      <c r="H94" s="21" t="s">
        <v>86</v>
      </c>
      <c r="I94" s="21"/>
      <c r="J94" s="21"/>
      <c r="K94" s="21"/>
      <c r="O94" s="21"/>
      <c r="P94" s="21"/>
      <c r="Q94" s="21"/>
      <c r="R94" s="21"/>
      <c r="S94" s="21"/>
      <c r="T94" s="21"/>
      <c r="W94" s="21" t="s">
        <v>86</v>
      </c>
      <c r="X94" s="21"/>
      <c r="Y94" s="21"/>
      <c r="Z94" s="21"/>
    </row>
    <row r="95" spans="1:26" x14ac:dyDescent="0.2">
      <c r="A95" s="7" t="s">
        <v>250</v>
      </c>
      <c r="B95" s="40" t="s">
        <v>240</v>
      </c>
      <c r="C95" s="40" t="s">
        <v>241</v>
      </c>
      <c r="D95" s="40" t="s">
        <v>232</v>
      </c>
      <c r="E95" s="24" t="s">
        <v>251</v>
      </c>
      <c r="F95" s="24" t="s">
        <v>86</v>
      </c>
      <c r="G95" s="24" t="s">
        <v>86</v>
      </c>
      <c r="H95" s="24" t="s">
        <v>86</v>
      </c>
      <c r="I95" s="24"/>
      <c r="J95" s="24"/>
      <c r="K95" s="24"/>
      <c r="O95" s="24"/>
      <c r="P95" s="24"/>
      <c r="Q95" s="24"/>
      <c r="R95" s="24"/>
      <c r="S95" s="24"/>
      <c r="T95" s="24"/>
      <c r="W95" s="24" t="s">
        <v>86</v>
      </c>
      <c r="X95" s="24"/>
      <c r="Y95" s="24"/>
      <c r="Z95" s="24"/>
    </row>
    <row r="96" spans="1:26" x14ac:dyDescent="0.2">
      <c r="A96" s="7" t="s">
        <v>252</v>
      </c>
      <c r="B96" s="61" t="s">
        <v>253</v>
      </c>
      <c r="C96" s="62" t="s">
        <v>226</v>
      </c>
      <c r="D96" s="62" t="s">
        <v>232</v>
      </c>
      <c r="E96" s="61" t="s">
        <v>254</v>
      </c>
      <c r="F96" s="61" t="s">
        <v>86</v>
      </c>
      <c r="G96" s="61" t="s">
        <v>86</v>
      </c>
      <c r="H96" s="61" t="s">
        <v>86</v>
      </c>
      <c r="I96" s="61" t="s">
        <v>86</v>
      </c>
      <c r="J96" s="61"/>
      <c r="K96" s="61"/>
      <c r="O96" s="61"/>
      <c r="P96" s="61"/>
      <c r="Q96" s="61"/>
      <c r="R96" s="61"/>
      <c r="S96" s="61"/>
      <c r="T96" s="61"/>
      <c r="W96" s="61" t="s">
        <v>86</v>
      </c>
      <c r="X96" s="61"/>
      <c r="Y96" s="61"/>
      <c r="Z96" s="61"/>
    </row>
    <row r="97" spans="1:26" x14ac:dyDescent="0.2">
      <c r="A97" s="7" t="s">
        <v>255</v>
      </c>
      <c r="B97" s="20" t="s">
        <v>253</v>
      </c>
      <c r="C97" s="36" t="s">
        <v>226</v>
      </c>
      <c r="D97" s="36" t="s">
        <v>232</v>
      </c>
      <c r="E97" s="20" t="s">
        <v>256</v>
      </c>
      <c r="F97" s="20" t="s">
        <v>86</v>
      </c>
      <c r="G97" s="20" t="s">
        <v>86</v>
      </c>
      <c r="H97" s="20" t="s">
        <v>86</v>
      </c>
      <c r="I97" s="20" t="s">
        <v>86</v>
      </c>
      <c r="J97" s="20"/>
      <c r="K97" s="20"/>
      <c r="O97" s="20"/>
      <c r="P97" s="20"/>
      <c r="Q97" s="20"/>
      <c r="R97" s="20"/>
      <c r="S97" s="20"/>
      <c r="T97" s="20"/>
      <c r="W97" s="20" t="s">
        <v>86</v>
      </c>
      <c r="X97" s="20"/>
      <c r="Y97" s="20"/>
      <c r="Z97" s="20"/>
    </row>
    <row r="98" spans="1:26" x14ac:dyDescent="0.2">
      <c r="A98" s="7" t="s">
        <v>257</v>
      </c>
      <c r="B98" s="60" t="s">
        <v>253</v>
      </c>
      <c r="C98" s="63" t="s">
        <v>226</v>
      </c>
      <c r="D98" s="63" t="s">
        <v>232</v>
      </c>
      <c r="E98" s="60" t="s">
        <v>258</v>
      </c>
      <c r="F98" s="60" t="s">
        <v>86</v>
      </c>
      <c r="G98" s="60" t="s">
        <v>86</v>
      </c>
      <c r="H98" s="60" t="s">
        <v>86</v>
      </c>
      <c r="I98" s="60" t="s">
        <v>86</v>
      </c>
      <c r="J98" s="60"/>
      <c r="K98" s="60"/>
      <c r="O98" s="60"/>
      <c r="P98" s="60"/>
      <c r="Q98" s="60"/>
      <c r="R98" s="60"/>
      <c r="S98" s="60"/>
      <c r="T98" s="60"/>
      <c r="W98" s="60" t="s">
        <v>86</v>
      </c>
      <c r="X98" s="60"/>
      <c r="Y98" s="60"/>
      <c r="Z98" s="60"/>
    </row>
    <row r="99" spans="1:26" x14ac:dyDescent="0.2">
      <c r="A99" s="7" t="s">
        <v>259</v>
      </c>
      <c r="B99" s="25" t="s">
        <v>253</v>
      </c>
      <c r="C99" s="64" t="s">
        <v>226</v>
      </c>
      <c r="D99" s="64" t="s">
        <v>232</v>
      </c>
      <c r="E99" s="25" t="s">
        <v>260</v>
      </c>
      <c r="F99" s="25" t="s">
        <v>86</v>
      </c>
      <c r="G99" s="25" t="s">
        <v>86</v>
      </c>
      <c r="H99" s="25" t="s">
        <v>86</v>
      </c>
      <c r="I99" s="25" t="s">
        <v>86</v>
      </c>
      <c r="J99" s="25"/>
      <c r="K99" s="25"/>
      <c r="O99" s="25"/>
      <c r="P99" s="25"/>
      <c r="Q99" s="25"/>
      <c r="R99" s="25"/>
      <c r="S99" s="25"/>
      <c r="T99" s="25"/>
      <c r="W99" s="25" t="s">
        <v>86</v>
      </c>
      <c r="X99" s="25"/>
      <c r="Y99" s="25"/>
      <c r="Z99" s="25"/>
    </row>
    <row r="100" spans="1:26" x14ac:dyDescent="0.2">
      <c r="A100" s="7" t="s">
        <v>261</v>
      </c>
      <c r="B100" s="32" t="s">
        <v>253</v>
      </c>
      <c r="C100" s="49" t="s">
        <v>226</v>
      </c>
      <c r="D100" s="49" t="s">
        <v>232</v>
      </c>
      <c r="E100" s="32" t="s">
        <v>150</v>
      </c>
      <c r="F100" s="32" t="s">
        <v>86</v>
      </c>
      <c r="G100" s="32" t="s">
        <v>86</v>
      </c>
      <c r="H100" s="32" t="s">
        <v>86</v>
      </c>
      <c r="I100" s="32" t="s">
        <v>86</v>
      </c>
      <c r="J100" s="32"/>
      <c r="K100" s="32"/>
      <c r="O100" s="32"/>
      <c r="P100" s="32"/>
      <c r="Q100" s="32"/>
      <c r="R100" s="32"/>
      <c r="S100" s="32"/>
      <c r="T100" s="32"/>
      <c r="W100" s="32" t="s">
        <v>86</v>
      </c>
      <c r="X100" s="32"/>
      <c r="Y100" s="32"/>
      <c r="Z100" s="32"/>
    </row>
    <row r="101" spans="1:26" x14ac:dyDescent="0.2">
      <c r="A101" s="7" t="s">
        <v>262</v>
      </c>
      <c r="B101" s="27" t="s">
        <v>253</v>
      </c>
      <c r="C101" s="65" t="s">
        <v>226</v>
      </c>
      <c r="D101" s="65" t="s">
        <v>232</v>
      </c>
      <c r="E101" s="27" t="s">
        <v>263</v>
      </c>
      <c r="F101" s="27" t="s">
        <v>86</v>
      </c>
      <c r="G101" s="27" t="s">
        <v>86</v>
      </c>
      <c r="H101" s="27" t="s">
        <v>86</v>
      </c>
      <c r="I101" s="27" t="s">
        <v>86</v>
      </c>
      <c r="J101" s="27"/>
      <c r="K101" s="27"/>
      <c r="O101" s="27"/>
      <c r="P101" s="27"/>
      <c r="Q101" s="27"/>
      <c r="R101" s="27"/>
      <c r="S101" s="27"/>
      <c r="T101" s="27"/>
      <c r="W101" s="27" t="s">
        <v>86</v>
      </c>
      <c r="X101" s="27"/>
      <c r="Y101" s="27"/>
      <c r="Z101" s="27"/>
    </row>
    <row r="102" spans="1:26" x14ac:dyDescent="0.2">
      <c r="A102" s="7" t="s">
        <v>264</v>
      </c>
      <c r="B102" s="27" t="s">
        <v>253</v>
      </c>
      <c r="C102" s="65" t="s">
        <v>226</v>
      </c>
      <c r="D102" s="65" t="s">
        <v>232</v>
      </c>
      <c r="E102" s="27" t="s">
        <v>263</v>
      </c>
      <c r="F102" s="27" t="s">
        <v>86</v>
      </c>
      <c r="G102" s="27" t="s">
        <v>86</v>
      </c>
      <c r="H102" s="27" t="s">
        <v>86</v>
      </c>
      <c r="I102" s="27" t="s">
        <v>86</v>
      </c>
      <c r="J102" s="27"/>
      <c r="K102" s="27"/>
      <c r="O102" s="27"/>
      <c r="P102" s="27"/>
      <c r="Q102" s="27"/>
      <c r="R102" s="27"/>
      <c r="S102" s="27"/>
      <c r="T102" s="27"/>
      <c r="W102" s="27" t="s">
        <v>86</v>
      </c>
      <c r="X102" s="27"/>
      <c r="Y102" s="27"/>
      <c r="Z102" s="27"/>
    </row>
    <row r="103" spans="1:26" x14ac:dyDescent="0.2">
      <c r="A103" s="7" t="s">
        <v>265</v>
      </c>
      <c r="B103" s="67" t="s">
        <v>253</v>
      </c>
      <c r="C103" s="68" t="s">
        <v>226</v>
      </c>
      <c r="D103" s="68" t="s">
        <v>232</v>
      </c>
      <c r="E103" s="67" t="s">
        <v>266</v>
      </c>
      <c r="F103" s="67" t="s">
        <v>86</v>
      </c>
      <c r="G103" s="67" t="s">
        <v>86</v>
      </c>
      <c r="H103" s="67" t="s">
        <v>86</v>
      </c>
      <c r="I103" s="67" t="s">
        <v>86</v>
      </c>
      <c r="J103" s="67"/>
      <c r="K103" s="67"/>
      <c r="O103" s="67"/>
      <c r="P103" s="67"/>
      <c r="Q103" s="67"/>
      <c r="R103" s="67"/>
      <c r="S103" s="67"/>
      <c r="T103" s="67"/>
      <c r="W103" s="67" t="s">
        <v>86</v>
      </c>
      <c r="X103" s="67"/>
      <c r="Y103" s="67"/>
      <c r="Z103" s="67"/>
    </row>
    <row r="104" spans="1:26" x14ac:dyDescent="0.2">
      <c r="A104" s="7" t="s">
        <v>267</v>
      </c>
      <c r="B104" s="24" t="s">
        <v>253</v>
      </c>
      <c r="C104" s="40" t="s">
        <v>226</v>
      </c>
      <c r="D104" s="40" t="s">
        <v>232</v>
      </c>
      <c r="E104" s="24" t="s">
        <v>159</v>
      </c>
      <c r="F104" s="24" t="s">
        <v>86</v>
      </c>
      <c r="G104" s="24" t="s">
        <v>86</v>
      </c>
      <c r="H104" s="24" t="s">
        <v>86</v>
      </c>
      <c r="I104" s="24" t="s">
        <v>86</v>
      </c>
      <c r="J104" s="24"/>
      <c r="K104" s="24"/>
      <c r="O104" s="24"/>
      <c r="P104" s="24"/>
      <c r="Q104" s="24"/>
      <c r="R104" s="24"/>
      <c r="S104" s="24"/>
      <c r="T104" s="24"/>
      <c r="W104" s="24" t="s">
        <v>86</v>
      </c>
      <c r="X104" s="24"/>
      <c r="Y104" s="24"/>
      <c r="Z104" s="24"/>
    </row>
    <row r="105" spans="1:26" x14ac:dyDescent="0.2">
      <c r="A105" s="7" t="s">
        <v>268</v>
      </c>
      <c r="B105" s="66" t="s">
        <v>253</v>
      </c>
      <c r="C105" s="69" t="s">
        <v>226</v>
      </c>
      <c r="D105" s="69" t="s">
        <v>232</v>
      </c>
      <c r="E105" s="66" t="s">
        <v>269</v>
      </c>
      <c r="F105" s="66" t="s">
        <v>86</v>
      </c>
      <c r="G105" s="66" t="s">
        <v>86</v>
      </c>
      <c r="H105" s="66" t="s">
        <v>86</v>
      </c>
      <c r="I105" s="66" t="s">
        <v>86</v>
      </c>
      <c r="J105" s="66"/>
      <c r="K105" s="66"/>
      <c r="O105" s="66"/>
      <c r="P105" s="66"/>
      <c r="Q105" s="66"/>
      <c r="R105" s="66"/>
      <c r="S105" s="66"/>
      <c r="T105" s="66"/>
      <c r="W105" s="66" t="s">
        <v>86</v>
      </c>
      <c r="X105" s="66"/>
      <c r="Y105" s="66"/>
      <c r="Z105" s="66"/>
    </row>
    <row r="106" spans="1:26" x14ac:dyDescent="0.2">
      <c r="A106" s="7" t="s">
        <v>270</v>
      </c>
      <c r="B106" s="29" t="s">
        <v>253</v>
      </c>
      <c r="C106" s="37" t="s">
        <v>226</v>
      </c>
      <c r="D106" s="37" t="s">
        <v>232</v>
      </c>
      <c r="E106" s="29" t="s">
        <v>271</v>
      </c>
      <c r="F106" s="29" t="s">
        <v>86</v>
      </c>
      <c r="G106" s="29" t="s">
        <v>86</v>
      </c>
      <c r="H106" s="29" t="s">
        <v>86</v>
      </c>
      <c r="I106" s="29" t="s">
        <v>86</v>
      </c>
      <c r="J106" s="29"/>
      <c r="K106" s="29"/>
      <c r="O106" s="29"/>
      <c r="P106" s="29"/>
      <c r="Q106" s="29"/>
      <c r="R106" s="29"/>
      <c r="S106" s="29"/>
      <c r="T106" s="29"/>
      <c r="W106" s="29" t="s">
        <v>86</v>
      </c>
      <c r="X106" s="29"/>
      <c r="Y106" s="29"/>
      <c r="Z106" s="29"/>
    </row>
    <row r="107" spans="1:26" x14ac:dyDescent="0.2">
      <c r="A107" s="7" t="s">
        <v>272</v>
      </c>
      <c r="B107" s="38" t="s">
        <v>253</v>
      </c>
      <c r="C107" s="47" t="s">
        <v>226</v>
      </c>
      <c r="D107" s="47" t="s">
        <v>232</v>
      </c>
      <c r="E107" s="38" t="s">
        <v>165</v>
      </c>
      <c r="F107" s="38" t="s">
        <v>86</v>
      </c>
      <c r="G107" s="38" t="s">
        <v>86</v>
      </c>
      <c r="H107" s="38" t="s">
        <v>86</v>
      </c>
      <c r="I107" s="38" t="s">
        <v>86</v>
      </c>
      <c r="J107" s="38"/>
      <c r="K107" s="38"/>
      <c r="O107" s="38"/>
      <c r="P107" s="38"/>
      <c r="Q107" s="38"/>
      <c r="R107" s="38"/>
      <c r="S107" s="38"/>
      <c r="T107" s="38"/>
      <c r="W107" s="38" t="s">
        <v>86</v>
      </c>
      <c r="X107" s="38"/>
      <c r="Y107" s="38"/>
      <c r="Z107" s="38"/>
    </row>
    <row r="108" spans="1:26" x14ac:dyDescent="0.2">
      <c r="A108" s="7" t="s">
        <v>273</v>
      </c>
      <c r="B108" s="34" t="s">
        <v>253</v>
      </c>
      <c r="C108" s="41" t="s">
        <v>226</v>
      </c>
      <c r="D108" s="41" t="s">
        <v>232</v>
      </c>
      <c r="E108" s="34" t="s">
        <v>274</v>
      </c>
      <c r="F108" s="34" t="s">
        <v>86</v>
      </c>
      <c r="G108" s="34" t="s">
        <v>86</v>
      </c>
      <c r="H108" s="34" t="s">
        <v>86</v>
      </c>
      <c r="I108" s="34" t="s">
        <v>86</v>
      </c>
      <c r="J108" s="34"/>
      <c r="K108" s="34"/>
      <c r="O108" s="34"/>
      <c r="P108" s="34"/>
      <c r="Q108" s="34"/>
      <c r="R108" s="34"/>
      <c r="S108" s="34"/>
      <c r="T108" s="34"/>
      <c r="W108" s="34" t="s">
        <v>86</v>
      </c>
      <c r="X108" s="34"/>
      <c r="Y108" s="34"/>
      <c r="Z108" s="34"/>
    </row>
    <row r="109" spans="1:26" x14ac:dyDescent="0.2">
      <c r="A109" s="7" t="s">
        <v>275</v>
      </c>
      <c r="B109" s="60" t="s">
        <v>253</v>
      </c>
      <c r="C109" s="63" t="s">
        <v>226</v>
      </c>
      <c r="D109" s="63" t="s">
        <v>232</v>
      </c>
      <c r="E109" s="60" t="s">
        <v>167</v>
      </c>
      <c r="F109" s="60" t="s">
        <v>86</v>
      </c>
      <c r="G109" s="60" t="s">
        <v>86</v>
      </c>
      <c r="H109" s="60" t="s">
        <v>86</v>
      </c>
      <c r="I109" s="60" t="s">
        <v>86</v>
      </c>
      <c r="J109" s="60"/>
      <c r="K109" s="60"/>
      <c r="O109" s="60"/>
      <c r="P109" s="60"/>
      <c r="Q109" s="60"/>
      <c r="R109" s="60"/>
      <c r="S109" s="60"/>
      <c r="T109" s="60"/>
      <c r="W109" s="60" t="s">
        <v>86</v>
      </c>
      <c r="X109" s="60"/>
      <c r="Y109" s="60"/>
      <c r="Z109" s="60"/>
    </row>
    <row r="110" spans="1:26" x14ac:dyDescent="0.2">
      <c r="A110" s="7" t="s">
        <v>276</v>
      </c>
      <c r="B110" s="21" t="s">
        <v>277</v>
      </c>
      <c r="C110" s="59" t="s">
        <v>226</v>
      </c>
      <c r="D110" s="59" t="s">
        <v>232</v>
      </c>
      <c r="E110" s="21" t="s">
        <v>169</v>
      </c>
      <c r="F110" s="21" t="s">
        <v>86</v>
      </c>
      <c r="G110" s="21" t="s">
        <v>86</v>
      </c>
      <c r="H110" s="21" t="s">
        <v>86</v>
      </c>
      <c r="I110" s="21"/>
      <c r="J110" s="21"/>
      <c r="K110" s="21"/>
      <c r="O110" s="21"/>
      <c r="P110" s="21"/>
      <c r="Q110" s="21"/>
      <c r="R110" s="21"/>
      <c r="S110" s="21"/>
      <c r="T110" s="21"/>
      <c r="W110" s="21"/>
      <c r="X110" s="21" t="s">
        <v>222</v>
      </c>
      <c r="Y110" s="21"/>
      <c r="Z110" s="21"/>
    </row>
    <row r="111" spans="1:26" x14ac:dyDescent="0.2">
      <c r="A111" s="7" t="s">
        <v>278</v>
      </c>
      <c r="B111" s="20" t="s">
        <v>277</v>
      </c>
      <c r="C111" s="36" t="s">
        <v>226</v>
      </c>
      <c r="D111" s="36" t="s">
        <v>232</v>
      </c>
      <c r="E111" s="20" t="s">
        <v>279</v>
      </c>
      <c r="F111" s="20" t="s">
        <v>86</v>
      </c>
      <c r="G111" s="20" t="s">
        <v>86</v>
      </c>
      <c r="H111" s="20" t="s">
        <v>86</v>
      </c>
      <c r="I111" s="20"/>
      <c r="J111" s="20"/>
      <c r="K111" s="20"/>
      <c r="O111" s="20"/>
      <c r="P111" s="20"/>
      <c r="Q111" s="20"/>
      <c r="R111" s="20"/>
      <c r="S111" s="20"/>
      <c r="T111" s="20"/>
      <c r="W111" s="20"/>
      <c r="X111" s="20" t="s">
        <v>86</v>
      </c>
      <c r="Y111" s="20"/>
      <c r="Z111" s="20"/>
    </row>
    <row r="112" spans="1:26" x14ac:dyDescent="0.2">
      <c r="A112" s="7" t="s">
        <v>280</v>
      </c>
      <c r="B112" s="27" t="s">
        <v>277</v>
      </c>
      <c r="C112" s="65" t="s">
        <v>226</v>
      </c>
      <c r="D112" s="65" t="s">
        <v>232</v>
      </c>
      <c r="E112" s="27" t="s">
        <v>281</v>
      </c>
      <c r="F112" s="27" t="s">
        <v>86</v>
      </c>
      <c r="G112" s="27" t="s">
        <v>86</v>
      </c>
      <c r="H112" s="27" t="s">
        <v>86</v>
      </c>
      <c r="I112" s="27"/>
      <c r="J112" s="27"/>
      <c r="K112" s="27"/>
      <c r="O112" s="27"/>
      <c r="P112" s="27"/>
      <c r="Q112" s="27"/>
      <c r="R112" s="27"/>
      <c r="S112" s="27"/>
      <c r="T112" s="27"/>
      <c r="W112" s="27"/>
      <c r="X112" s="27" t="s">
        <v>86</v>
      </c>
      <c r="Y112" s="27"/>
      <c r="Z112" s="27"/>
    </row>
    <row r="113" spans="1:26" x14ac:dyDescent="0.2">
      <c r="A113" s="7" t="s">
        <v>282</v>
      </c>
      <c r="B113" s="30" t="s">
        <v>277</v>
      </c>
      <c r="C113" s="48" t="s">
        <v>226</v>
      </c>
      <c r="D113" s="48" t="s">
        <v>232</v>
      </c>
      <c r="E113" s="30" t="s">
        <v>173</v>
      </c>
      <c r="F113" s="30" t="s">
        <v>86</v>
      </c>
      <c r="G113" s="30" t="s">
        <v>86</v>
      </c>
      <c r="H113" s="30" t="s">
        <v>86</v>
      </c>
      <c r="I113" s="30"/>
      <c r="J113" s="30"/>
      <c r="K113" s="30"/>
      <c r="O113" s="30"/>
      <c r="P113" s="30"/>
      <c r="Q113" s="30"/>
      <c r="R113" s="30"/>
      <c r="S113" s="30"/>
      <c r="T113" s="30"/>
      <c r="W113" s="30"/>
      <c r="X113" s="30" t="s">
        <v>86</v>
      </c>
      <c r="Y113" s="30"/>
      <c r="Z113" s="30"/>
    </row>
    <row r="114" spans="1:26" x14ac:dyDescent="0.2">
      <c r="A114" s="7" t="s">
        <v>283</v>
      </c>
      <c r="B114" s="26" t="s">
        <v>277</v>
      </c>
      <c r="C114" s="39" t="s">
        <v>226</v>
      </c>
      <c r="D114" s="39" t="s">
        <v>232</v>
      </c>
      <c r="E114" s="26" t="s">
        <v>177</v>
      </c>
      <c r="F114" s="26" t="s">
        <v>86</v>
      </c>
      <c r="G114" s="26" t="s">
        <v>86</v>
      </c>
      <c r="H114" s="26" t="s">
        <v>86</v>
      </c>
      <c r="I114" s="26"/>
      <c r="J114" s="26"/>
      <c r="K114" s="26"/>
      <c r="O114" s="26"/>
      <c r="P114" s="26"/>
      <c r="Q114" s="26"/>
      <c r="R114" s="26"/>
      <c r="S114" s="26"/>
      <c r="T114" s="26"/>
      <c r="W114" s="26"/>
      <c r="X114" s="26" t="s">
        <v>86</v>
      </c>
      <c r="Y114" s="26"/>
      <c r="Z114" s="26"/>
    </row>
    <row r="115" spans="1:26" x14ac:dyDescent="0.2">
      <c r="A115" s="7" t="s">
        <v>284</v>
      </c>
      <c r="B115" s="26" t="s">
        <v>285</v>
      </c>
      <c r="C115" s="39" t="s">
        <v>226</v>
      </c>
      <c r="D115" s="39" t="s">
        <v>232</v>
      </c>
      <c r="E115" s="26" t="s">
        <v>177</v>
      </c>
      <c r="F115" s="26" t="s">
        <v>86</v>
      </c>
      <c r="G115" s="26" t="s">
        <v>86</v>
      </c>
      <c r="H115" s="26" t="s">
        <v>86</v>
      </c>
      <c r="I115" s="26"/>
      <c r="J115" s="26" t="s">
        <v>86</v>
      </c>
      <c r="K115" s="26"/>
      <c r="O115" s="26"/>
      <c r="P115" s="26"/>
      <c r="Q115" s="26"/>
      <c r="R115" s="26"/>
      <c r="S115" s="26"/>
      <c r="T115" s="26"/>
      <c r="W115" s="26"/>
      <c r="X115" s="26"/>
      <c r="Y115" s="26" t="s">
        <v>86</v>
      </c>
      <c r="Z115" s="26"/>
    </row>
    <row r="116" spans="1:26" x14ac:dyDescent="0.2">
      <c r="A116" s="7" t="s">
        <v>286</v>
      </c>
      <c r="B116" s="26" t="s">
        <v>277</v>
      </c>
      <c r="C116" s="39" t="s">
        <v>226</v>
      </c>
      <c r="D116" s="39" t="s">
        <v>232</v>
      </c>
      <c r="E116" s="26" t="s">
        <v>177</v>
      </c>
      <c r="F116" s="26" t="s">
        <v>86</v>
      </c>
      <c r="G116" s="26" t="s">
        <v>86</v>
      </c>
      <c r="H116" s="26" t="s">
        <v>86</v>
      </c>
      <c r="I116" s="26"/>
      <c r="J116" s="26"/>
      <c r="K116" s="26"/>
      <c r="O116" s="26"/>
      <c r="P116" s="26"/>
      <c r="Q116" s="26"/>
      <c r="R116" s="26"/>
      <c r="S116" s="26"/>
      <c r="T116" s="26"/>
      <c r="W116" s="26"/>
      <c r="X116" s="26" t="s">
        <v>86</v>
      </c>
      <c r="Y116" s="26"/>
      <c r="Z116" s="26"/>
    </row>
    <row r="117" spans="1:26" x14ac:dyDescent="0.2">
      <c r="A117" s="7" t="s">
        <v>287</v>
      </c>
      <c r="B117" s="20" t="s">
        <v>285</v>
      </c>
      <c r="C117" s="36" t="s">
        <v>226</v>
      </c>
      <c r="D117" s="36" t="s">
        <v>232</v>
      </c>
      <c r="E117" s="20" t="s">
        <v>185</v>
      </c>
      <c r="F117" s="20" t="s">
        <v>86</v>
      </c>
      <c r="G117" s="20" t="s">
        <v>86</v>
      </c>
      <c r="H117" s="20" t="s">
        <v>86</v>
      </c>
      <c r="I117" s="20"/>
      <c r="J117" s="20" t="s">
        <v>86</v>
      </c>
      <c r="K117" s="20"/>
      <c r="O117" s="20"/>
      <c r="P117" s="20"/>
      <c r="Q117" s="20"/>
      <c r="R117" s="20"/>
      <c r="S117" s="20"/>
      <c r="T117" s="20"/>
      <c r="W117" s="20"/>
      <c r="X117" s="20"/>
      <c r="Y117" s="20" t="s">
        <v>86</v>
      </c>
      <c r="Z117" s="20"/>
    </row>
    <row r="118" spans="1:26" x14ac:dyDescent="0.2">
      <c r="A118" s="7" t="s">
        <v>288</v>
      </c>
      <c r="B118" s="20" t="s">
        <v>277</v>
      </c>
      <c r="C118" s="36" t="s">
        <v>226</v>
      </c>
      <c r="D118" s="36" t="s">
        <v>232</v>
      </c>
      <c r="E118" s="20" t="s">
        <v>185</v>
      </c>
      <c r="F118" s="20" t="s">
        <v>86</v>
      </c>
      <c r="G118" s="20" t="s">
        <v>86</v>
      </c>
      <c r="H118" s="20" t="s">
        <v>86</v>
      </c>
      <c r="I118" s="20"/>
      <c r="J118" s="20"/>
      <c r="K118" s="20"/>
      <c r="O118" s="20"/>
      <c r="P118" s="20"/>
      <c r="Q118" s="20"/>
      <c r="R118" s="20"/>
      <c r="S118" s="20"/>
      <c r="T118" s="20"/>
      <c r="W118" s="20"/>
      <c r="X118" s="20" t="s">
        <v>86</v>
      </c>
      <c r="Y118" s="20"/>
      <c r="Z118" s="20"/>
    </row>
    <row r="119" spans="1:26" x14ac:dyDescent="0.2">
      <c r="A119" s="7" t="s">
        <v>289</v>
      </c>
      <c r="B119" s="20" t="s">
        <v>277</v>
      </c>
      <c r="C119" s="36" t="s">
        <v>226</v>
      </c>
      <c r="D119" s="36" t="s">
        <v>232</v>
      </c>
      <c r="E119" s="20" t="s">
        <v>187</v>
      </c>
      <c r="F119" s="20" t="s">
        <v>86</v>
      </c>
      <c r="G119" s="20" t="s">
        <v>86</v>
      </c>
      <c r="H119" s="20" t="s">
        <v>86</v>
      </c>
      <c r="I119" s="20"/>
      <c r="J119" s="20"/>
      <c r="K119" s="20"/>
      <c r="O119" s="20"/>
      <c r="P119" s="20"/>
      <c r="Q119" s="20"/>
      <c r="R119" s="20"/>
      <c r="S119" s="20"/>
      <c r="T119" s="20"/>
      <c r="W119" s="20"/>
      <c r="X119" s="20" t="s">
        <v>86</v>
      </c>
      <c r="Y119" s="20"/>
      <c r="Z119" s="20"/>
    </row>
    <row r="120" spans="1:26" x14ac:dyDescent="0.2">
      <c r="A120" s="7" t="s">
        <v>290</v>
      </c>
      <c r="B120" s="20" t="s">
        <v>285</v>
      </c>
      <c r="C120" s="36" t="s">
        <v>226</v>
      </c>
      <c r="D120" s="36" t="s">
        <v>232</v>
      </c>
      <c r="E120" s="20" t="s">
        <v>187</v>
      </c>
      <c r="F120" s="20" t="s">
        <v>86</v>
      </c>
      <c r="G120" s="20" t="s">
        <v>86</v>
      </c>
      <c r="H120" s="20" t="s">
        <v>86</v>
      </c>
      <c r="I120" s="20"/>
      <c r="J120" s="20" t="s">
        <v>222</v>
      </c>
      <c r="K120" s="20"/>
      <c r="O120" s="20"/>
      <c r="P120" s="20"/>
      <c r="Q120" s="20"/>
      <c r="R120" s="20"/>
      <c r="S120" s="20"/>
      <c r="T120" s="20"/>
      <c r="W120" s="20"/>
      <c r="X120" s="20"/>
      <c r="Y120" s="20" t="s">
        <v>222</v>
      </c>
      <c r="Z120" s="20"/>
    </row>
    <row r="121" spans="1:26" x14ac:dyDescent="0.2">
      <c r="A121" s="7" t="s">
        <v>291</v>
      </c>
      <c r="B121" s="26" t="s">
        <v>277</v>
      </c>
      <c r="C121" s="39" t="s">
        <v>226</v>
      </c>
      <c r="D121" s="39" t="s">
        <v>232</v>
      </c>
      <c r="E121" s="26" t="s">
        <v>292</v>
      </c>
      <c r="F121" s="26" t="s">
        <v>86</v>
      </c>
      <c r="G121" s="26" t="s">
        <v>86</v>
      </c>
      <c r="H121" s="26" t="s">
        <v>86</v>
      </c>
      <c r="I121" s="26"/>
      <c r="J121" s="26"/>
      <c r="K121" s="26"/>
      <c r="O121" s="26"/>
      <c r="P121" s="26"/>
      <c r="Q121" s="26"/>
      <c r="R121" s="26"/>
      <c r="S121" s="26"/>
      <c r="T121" s="26"/>
      <c r="W121" s="26"/>
      <c r="X121" s="26" t="s">
        <v>86</v>
      </c>
      <c r="Y121" s="26"/>
      <c r="Z121" s="26"/>
    </row>
    <row r="122" spans="1:26" x14ac:dyDescent="0.2">
      <c r="A122" s="7" t="s">
        <v>293</v>
      </c>
      <c r="B122" s="29" t="s">
        <v>277</v>
      </c>
      <c r="C122" s="37" t="s">
        <v>226</v>
      </c>
      <c r="D122" s="37" t="s">
        <v>232</v>
      </c>
      <c r="E122" s="29" t="s">
        <v>193</v>
      </c>
      <c r="F122" s="29" t="s">
        <v>86</v>
      </c>
      <c r="G122" s="29" t="s">
        <v>86</v>
      </c>
      <c r="H122" s="29" t="s">
        <v>86</v>
      </c>
      <c r="I122" s="29"/>
      <c r="J122" s="29"/>
      <c r="K122" s="29"/>
      <c r="O122" s="29"/>
      <c r="P122" s="29"/>
      <c r="Q122" s="29"/>
      <c r="R122" s="29"/>
      <c r="S122" s="29"/>
      <c r="T122" s="29"/>
      <c r="W122" s="29"/>
      <c r="X122" s="29" t="s">
        <v>86</v>
      </c>
      <c r="Y122" s="29"/>
      <c r="Z122" s="29"/>
    </row>
    <row r="123" spans="1:26" x14ac:dyDescent="0.2">
      <c r="A123" s="7" t="s">
        <v>294</v>
      </c>
      <c r="B123" s="24" t="s">
        <v>277</v>
      </c>
      <c r="C123" s="40" t="s">
        <v>226</v>
      </c>
      <c r="D123" s="40" t="s">
        <v>232</v>
      </c>
      <c r="E123" s="24" t="s">
        <v>196</v>
      </c>
      <c r="F123" s="24" t="s">
        <v>86</v>
      </c>
      <c r="G123" s="24" t="s">
        <v>86</v>
      </c>
      <c r="H123" s="24" t="s">
        <v>86</v>
      </c>
      <c r="I123" s="24"/>
      <c r="J123" s="24"/>
      <c r="K123" s="24"/>
      <c r="O123" s="24"/>
      <c r="P123" s="24"/>
      <c r="Q123" s="24"/>
      <c r="R123" s="24"/>
      <c r="S123" s="24"/>
      <c r="T123" s="24"/>
      <c r="W123" s="24"/>
      <c r="X123" s="24" t="s">
        <v>86</v>
      </c>
      <c r="Y123" s="24"/>
      <c r="Z123" s="24"/>
    </row>
    <row r="124" spans="1:26" x14ac:dyDescent="0.2">
      <c r="A124" s="7" t="s">
        <v>295</v>
      </c>
      <c r="B124" s="24" t="s">
        <v>277</v>
      </c>
      <c r="C124" s="40" t="s">
        <v>226</v>
      </c>
      <c r="D124" s="40" t="s">
        <v>232</v>
      </c>
      <c r="E124" s="24" t="s">
        <v>196</v>
      </c>
      <c r="F124" s="24" t="s">
        <v>86</v>
      </c>
      <c r="G124" s="24" t="s">
        <v>86</v>
      </c>
      <c r="H124" s="24" t="s">
        <v>86</v>
      </c>
      <c r="I124" s="24"/>
      <c r="J124" s="24"/>
      <c r="K124" s="24"/>
      <c r="O124" s="24"/>
      <c r="P124" s="24"/>
      <c r="Q124" s="24"/>
      <c r="R124" s="24"/>
      <c r="S124" s="24"/>
      <c r="T124" s="24"/>
      <c r="W124" s="24"/>
      <c r="X124" s="24" t="s">
        <v>86</v>
      </c>
      <c r="Y124" s="24"/>
      <c r="Z124" s="24"/>
    </row>
    <row r="125" spans="1:26" x14ac:dyDescent="0.2">
      <c r="A125" s="7" t="s">
        <v>296</v>
      </c>
      <c r="B125" s="24" t="s">
        <v>297</v>
      </c>
      <c r="C125" s="40" t="s">
        <v>226</v>
      </c>
      <c r="D125" s="40" t="s">
        <v>232</v>
      </c>
      <c r="E125" s="24" t="s">
        <v>298</v>
      </c>
      <c r="F125" s="24" t="s">
        <v>86</v>
      </c>
      <c r="G125" s="24" t="s">
        <v>86</v>
      </c>
      <c r="H125" s="24" t="s">
        <v>86</v>
      </c>
      <c r="I125" s="24"/>
      <c r="J125" s="24" t="s">
        <v>86</v>
      </c>
      <c r="K125" s="24"/>
      <c r="O125" s="24"/>
      <c r="P125" s="24"/>
      <c r="Q125" s="24"/>
      <c r="R125" s="24"/>
      <c r="S125" s="24"/>
      <c r="T125" s="24"/>
      <c r="W125" s="24"/>
      <c r="X125" s="24" t="s">
        <v>86</v>
      </c>
      <c r="Y125" s="24"/>
      <c r="Z125" s="24"/>
    </row>
    <row r="126" spans="1:26" x14ac:dyDescent="0.2">
      <c r="A126" s="7" t="s">
        <v>299</v>
      </c>
      <c r="B126" s="24" t="s">
        <v>297</v>
      </c>
      <c r="C126" s="40" t="s">
        <v>226</v>
      </c>
      <c r="D126" s="40" t="s">
        <v>232</v>
      </c>
      <c r="E126" s="24" t="s">
        <v>298</v>
      </c>
      <c r="F126" s="24" t="s">
        <v>86</v>
      </c>
      <c r="G126" s="24" t="s">
        <v>86</v>
      </c>
      <c r="H126" s="24" t="s">
        <v>86</v>
      </c>
      <c r="I126" s="24"/>
      <c r="J126" s="24" t="s">
        <v>86</v>
      </c>
      <c r="K126" s="24"/>
      <c r="O126" s="24"/>
      <c r="P126" s="24"/>
      <c r="Q126" s="24"/>
      <c r="R126" s="24"/>
      <c r="S126" s="24"/>
      <c r="T126" s="24"/>
      <c r="W126" s="24"/>
      <c r="X126" s="24" t="s">
        <v>86</v>
      </c>
      <c r="Y126" s="24"/>
      <c r="Z126" s="24"/>
    </row>
    <row r="127" spans="1:26" x14ac:dyDescent="0.2">
      <c r="A127" s="7" t="s">
        <v>300</v>
      </c>
      <c r="B127" s="24" t="s">
        <v>297</v>
      </c>
      <c r="C127" s="40" t="s">
        <v>226</v>
      </c>
      <c r="D127" s="40" t="s">
        <v>232</v>
      </c>
      <c r="E127" s="24" t="s">
        <v>298</v>
      </c>
      <c r="F127" s="24" t="s">
        <v>86</v>
      </c>
      <c r="G127" s="24" t="s">
        <v>86</v>
      </c>
      <c r="H127" s="24" t="s">
        <v>86</v>
      </c>
      <c r="I127" s="24"/>
      <c r="J127" s="24" t="s">
        <v>86</v>
      </c>
      <c r="K127" s="24"/>
      <c r="O127" s="24"/>
      <c r="P127" s="24"/>
      <c r="Q127" s="24"/>
      <c r="R127" s="24"/>
      <c r="S127" s="24"/>
      <c r="T127" s="24"/>
      <c r="W127" s="24"/>
      <c r="X127" s="24" t="s">
        <v>86</v>
      </c>
      <c r="Y127" s="24"/>
      <c r="Z127" s="24"/>
    </row>
    <row r="128" spans="1:26" x14ac:dyDescent="0.2">
      <c r="A128" s="7" t="s">
        <v>301</v>
      </c>
      <c r="B128" s="24" t="s">
        <v>297</v>
      </c>
      <c r="C128" s="40" t="s">
        <v>226</v>
      </c>
      <c r="D128" s="40" t="s">
        <v>232</v>
      </c>
      <c r="E128" s="24" t="s">
        <v>298</v>
      </c>
      <c r="F128" s="24" t="s">
        <v>86</v>
      </c>
      <c r="G128" s="24" t="s">
        <v>86</v>
      </c>
      <c r="H128" s="24" t="s">
        <v>86</v>
      </c>
      <c r="I128" s="24"/>
      <c r="J128" s="24" t="s">
        <v>86</v>
      </c>
      <c r="K128" s="24"/>
      <c r="O128" s="24"/>
      <c r="P128" s="24"/>
      <c r="Q128" s="24"/>
      <c r="R128" s="24"/>
      <c r="S128" s="24"/>
      <c r="T128" s="24"/>
      <c r="W128" s="24"/>
      <c r="X128" s="24" t="s">
        <v>86</v>
      </c>
      <c r="Y128" s="24"/>
      <c r="Z128" s="24"/>
    </row>
    <row r="129" spans="1:26" x14ac:dyDescent="0.2">
      <c r="A129" s="7" t="s">
        <v>302</v>
      </c>
      <c r="B129" s="24" t="s">
        <v>297</v>
      </c>
      <c r="C129" s="40" t="s">
        <v>226</v>
      </c>
      <c r="D129" s="40" t="s">
        <v>232</v>
      </c>
      <c r="E129" s="24" t="s">
        <v>298</v>
      </c>
      <c r="F129" s="24" t="s">
        <v>86</v>
      </c>
      <c r="G129" s="24" t="s">
        <v>86</v>
      </c>
      <c r="H129" s="24" t="s">
        <v>86</v>
      </c>
      <c r="I129" s="24"/>
      <c r="J129" s="24" t="s">
        <v>86</v>
      </c>
      <c r="K129" s="24"/>
      <c r="O129" s="24"/>
      <c r="P129" s="24"/>
      <c r="Q129" s="24"/>
      <c r="R129" s="24"/>
      <c r="S129" s="24"/>
      <c r="T129" s="24"/>
      <c r="W129" s="24"/>
      <c r="X129" s="24" t="s">
        <v>86</v>
      </c>
      <c r="Y129" s="24"/>
      <c r="Z129" s="24"/>
    </row>
    <row r="130" spans="1:26" x14ac:dyDescent="0.2">
      <c r="A130" s="7" t="s">
        <v>303</v>
      </c>
      <c r="B130" s="22" t="s">
        <v>297</v>
      </c>
      <c r="C130" s="93" t="s">
        <v>226</v>
      </c>
      <c r="D130" s="93" t="s">
        <v>232</v>
      </c>
      <c r="E130" s="22" t="s">
        <v>298</v>
      </c>
      <c r="F130" s="22" t="s">
        <v>86</v>
      </c>
      <c r="G130" s="22" t="s">
        <v>86</v>
      </c>
      <c r="H130" s="22" t="s">
        <v>86</v>
      </c>
      <c r="I130" s="22"/>
      <c r="J130" s="22"/>
      <c r="K130" s="22"/>
      <c r="O130" s="22"/>
      <c r="P130" s="22"/>
      <c r="Q130" s="22"/>
      <c r="R130" s="22"/>
      <c r="S130" s="22"/>
      <c r="T130" s="22"/>
      <c r="W130" s="22"/>
      <c r="X130" s="22" t="s">
        <v>86</v>
      </c>
      <c r="Y130" s="22"/>
      <c r="Z130" s="22"/>
    </row>
    <row r="131" spans="1:26" x14ac:dyDescent="0.2">
      <c r="A131" s="7" t="s">
        <v>304</v>
      </c>
      <c r="B131" s="34" t="s">
        <v>297</v>
      </c>
      <c r="C131" s="41" t="s">
        <v>226</v>
      </c>
      <c r="D131" s="41" t="s">
        <v>232</v>
      </c>
      <c r="E131" s="34" t="s">
        <v>305</v>
      </c>
      <c r="F131" s="34" t="s">
        <v>86</v>
      </c>
      <c r="G131" s="34" t="s">
        <v>86</v>
      </c>
      <c r="H131" s="34" t="s">
        <v>86</v>
      </c>
      <c r="I131" s="34"/>
      <c r="J131" s="34"/>
      <c r="K131" s="34"/>
      <c r="O131" s="34"/>
      <c r="P131" s="34"/>
      <c r="Q131" s="34"/>
      <c r="R131" s="34"/>
      <c r="S131" s="34"/>
      <c r="T131" s="34"/>
      <c r="W131" s="34"/>
      <c r="X131" s="34" t="s">
        <v>86</v>
      </c>
      <c r="Y131" s="34"/>
      <c r="Z131" s="34"/>
    </row>
    <row r="132" spans="1:26" x14ac:dyDescent="0.2">
      <c r="A132" s="7" t="s">
        <v>306</v>
      </c>
      <c r="B132" s="23" t="s">
        <v>297</v>
      </c>
      <c r="C132" s="94" t="s">
        <v>226</v>
      </c>
      <c r="D132" s="94" t="s">
        <v>232</v>
      </c>
      <c r="E132" s="23" t="s">
        <v>307</v>
      </c>
      <c r="F132" s="23" t="s">
        <v>86</v>
      </c>
      <c r="G132" s="23" t="s">
        <v>86</v>
      </c>
      <c r="H132" s="23" t="s">
        <v>86</v>
      </c>
      <c r="I132" s="23"/>
      <c r="J132" s="23"/>
      <c r="K132" s="23"/>
      <c r="O132" s="23"/>
      <c r="P132" s="23"/>
      <c r="Q132" s="23"/>
      <c r="R132" s="23"/>
      <c r="S132" s="23"/>
      <c r="T132" s="23"/>
      <c r="W132" s="23"/>
      <c r="X132" s="23" t="s">
        <v>86</v>
      </c>
      <c r="Y132" s="23"/>
      <c r="Z132" s="23"/>
    </row>
    <row r="133" spans="1:26" x14ac:dyDescent="0.2">
      <c r="A133" s="7" t="s">
        <v>308</v>
      </c>
      <c r="B133" s="23" t="s">
        <v>297</v>
      </c>
      <c r="C133" s="94" t="s">
        <v>226</v>
      </c>
      <c r="D133" s="94" t="s">
        <v>232</v>
      </c>
      <c r="E133" s="23" t="s">
        <v>307</v>
      </c>
      <c r="F133" s="23" t="s">
        <v>86</v>
      </c>
      <c r="G133" s="23" t="s">
        <v>86</v>
      </c>
      <c r="H133" s="23" t="s">
        <v>86</v>
      </c>
      <c r="I133" s="23"/>
      <c r="J133" s="23"/>
      <c r="K133" s="23"/>
      <c r="O133" s="23"/>
      <c r="P133" s="23"/>
      <c r="Q133" s="23"/>
      <c r="R133" s="23"/>
      <c r="S133" s="23"/>
      <c r="T133" s="23"/>
      <c r="W133" s="23"/>
      <c r="X133" s="23" t="s">
        <v>86</v>
      </c>
      <c r="Y133" s="23"/>
      <c r="Z133" s="23"/>
    </row>
    <row r="134" spans="1:26" x14ac:dyDescent="0.2">
      <c r="A134" s="7" t="s">
        <v>309</v>
      </c>
      <c r="B134" s="20" t="s">
        <v>297</v>
      </c>
      <c r="C134" s="36" t="s">
        <v>226</v>
      </c>
      <c r="D134" s="36" t="s">
        <v>232</v>
      </c>
      <c r="E134" s="20" t="s">
        <v>310</v>
      </c>
      <c r="F134" s="20" t="s">
        <v>86</v>
      </c>
      <c r="G134" s="20" t="s">
        <v>86</v>
      </c>
      <c r="H134" s="20" t="s">
        <v>86</v>
      </c>
      <c r="I134" s="20"/>
      <c r="J134" s="20"/>
      <c r="K134" s="20"/>
      <c r="O134" s="20"/>
      <c r="P134" s="20"/>
      <c r="Q134" s="20"/>
      <c r="R134" s="20"/>
      <c r="S134" s="20"/>
      <c r="T134" s="20"/>
      <c r="W134" s="20"/>
      <c r="X134" s="20" t="s">
        <v>86</v>
      </c>
      <c r="Y134" s="20"/>
      <c r="Z134" s="20"/>
    </row>
    <row r="135" spans="1:26" x14ac:dyDescent="0.2">
      <c r="A135" s="7" t="s">
        <v>311</v>
      </c>
      <c r="B135" s="20" t="s">
        <v>297</v>
      </c>
      <c r="C135" s="36" t="s">
        <v>226</v>
      </c>
      <c r="D135" s="36" t="s">
        <v>232</v>
      </c>
      <c r="E135" s="20" t="s">
        <v>310</v>
      </c>
      <c r="F135" s="20" t="s">
        <v>86</v>
      </c>
      <c r="G135" s="20" t="s">
        <v>86</v>
      </c>
      <c r="H135" s="20" t="s">
        <v>86</v>
      </c>
      <c r="I135" s="20"/>
      <c r="J135" s="20"/>
      <c r="K135" s="20"/>
      <c r="O135" s="20"/>
      <c r="P135" s="20"/>
      <c r="Q135" s="20"/>
      <c r="R135" s="20"/>
      <c r="S135" s="20"/>
      <c r="T135" s="20"/>
      <c r="W135" s="20"/>
      <c r="X135" s="20" t="s">
        <v>86</v>
      </c>
      <c r="Y135" s="20"/>
      <c r="Z135" s="20"/>
    </row>
    <row r="136" spans="1:26" x14ac:dyDescent="0.2">
      <c r="A136" s="7" t="s">
        <v>312</v>
      </c>
      <c r="B136" s="20" t="s">
        <v>297</v>
      </c>
      <c r="C136" s="36" t="s">
        <v>226</v>
      </c>
      <c r="D136" s="36" t="s">
        <v>232</v>
      </c>
      <c r="E136" s="20" t="s">
        <v>310</v>
      </c>
      <c r="F136" s="20" t="s">
        <v>86</v>
      </c>
      <c r="G136" s="20" t="s">
        <v>86</v>
      </c>
      <c r="H136" s="20" t="s">
        <v>86</v>
      </c>
      <c r="I136" s="20"/>
      <c r="J136" s="20"/>
      <c r="K136" s="20"/>
      <c r="O136" s="20"/>
      <c r="P136" s="20"/>
      <c r="Q136" s="20"/>
      <c r="R136" s="20"/>
      <c r="S136" s="20"/>
      <c r="T136" s="20"/>
      <c r="W136" s="20"/>
      <c r="X136" s="20" t="s">
        <v>86</v>
      </c>
      <c r="Y136" s="20"/>
      <c r="Z136" s="20"/>
    </row>
    <row r="137" spans="1:26" x14ac:dyDescent="0.2">
      <c r="A137" s="7" t="s">
        <v>313</v>
      </c>
      <c r="B137" s="20" t="s">
        <v>297</v>
      </c>
      <c r="C137" s="36" t="s">
        <v>226</v>
      </c>
      <c r="D137" s="36" t="s">
        <v>232</v>
      </c>
      <c r="E137" s="20" t="s">
        <v>310</v>
      </c>
      <c r="F137" s="20" t="s">
        <v>86</v>
      </c>
      <c r="G137" s="20" t="s">
        <v>86</v>
      </c>
      <c r="H137" s="20" t="s">
        <v>86</v>
      </c>
      <c r="I137" s="20"/>
      <c r="J137" s="20"/>
      <c r="K137" s="20"/>
      <c r="O137" s="20"/>
      <c r="P137" s="20"/>
      <c r="Q137" s="20"/>
      <c r="R137" s="20"/>
      <c r="S137" s="20"/>
      <c r="T137" s="20"/>
      <c r="W137" s="20"/>
      <c r="X137" s="20" t="s">
        <v>86</v>
      </c>
      <c r="Y137" s="20"/>
      <c r="Z137" s="20"/>
    </row>
    <row r="138" spans="1:26" x14ac:dyDescent="0.2">
      <c r="A138" s="7" t="s">
        <v>314</v>
      </c>
      <c r="B138" s="20" t="s">
        <v>297</v>
      </c>
      <c r="C138" s="36" t="s">
        <v>226</v>
      </c>
      <c r="D138" s="36" t="s">
        <v>232</v>
      </c>
      <c r="E138" s="20" t="s">
        <v>310</v>
      </c>
      <c r="F138" s="20" t="s">
        <v>86</v>
      </c>
      <c r="G138" s="20" t="s">
        <v>86</v>
      </c>
      <c r="H138" s="20" t="s">
        <v>86</v>
      </c>
      <c r="I138" s="20"/>
      <c r="J138" s="20"/>
      <c r="K138" s="20"/>
      <c r="O138" s="20"/>
      <c r="P138" s="20"/>
      <c r="Q138" s="20"/>
      <c r="R138" s="20"/>
      <c r="S138" s="20"/>
      <c r="T138" s="20"/>
      <c r="W138" s="20"/>
      <c r="X138" s="20" t="s">
        <v>86</v>
      </c>
      <c r="Y138" s="20"/>
      <c r="Z138" s="20"/>
    </row>
    <row r="139" spans="1:26" x14ac:dyDescent="0.2">
      <c r="A139" s="7" t="s">
        <v>315</v>
      </c>
      <c r="B139" s="20" t="s">
        <v>297</v>
      </c>
      <c r="C139" s="36" t="s">
        <v>226</v>
      </c>
      <c r="D139" s="36" t="s">
        <v>232</v>
      </c>
      <c r="E139" s="20" t="s">
        <v>310</v>
      </c>
      <c r="F139" s="20" t="s">
        <v>86</v>
      </c>
      <c r="G139" s="20" t="s">
        <v>86</v>
      </c>
      <c r="H139" s="20" t="s">
        <v>86</v>
      </c>
      <c r="I139" s="20"/>
      <c r="J139" s="20"/>
      <c r="K139" s="20"/>
      <c r="O139" s="20"/>
      <c r="P139" s="20"/>
      <c r="Q139" s="20"/>
      <c r="R139" s="20"/>
      <c r="S139" s="20"/>
      <c r="T139" s="20"/>
      <c r="W139" s="20"/>
      <c r="X139" s="20" t="s">
        <v>86</v>
      </c>
      <c r="Y139" s="20"/>
      <c r="Z139" s="20"/>
    </row>
    <row r="140" spans="1:26" x14ac:dyDescent="0.2">
      <c r="A140" s="7" t="s">
        <v>316</v>
      </c>
      <c r="B140" s="20" t="s">
        <v>297</v>
      </c>
      <c r="C140" s="36" t="s">
        <v>226</v>
      </c>
      <c r="D140" s="36" t="s">
        <v>232</v>
      </c>
      <c r="E140" s="20" t="s">
        <v>310</v>
      </c>
      <c r="F140" s="20" t="s">
        <v>86</v>
      </c>
      <c r="G140" s="20" t="s">
        <v>86</v>
      </c>
      <c r="H140" s="20" t="s">
        <v>86</v>
      </c>
      <c r="I140" s="20"/>
      <c r="J140" s="20"/>
      <c r="K140" s="20"/>
      <c r="O140" s="20"/>
      <c r="P140" s="20"/>
      <c r="Q140" s="20"/>
      <c r="R140" s="20"/>
      <c r="S140" s="20"/>
      <c r="T140" s="20"/>
      <c r="W140" s="20"/>
      <c r="X140" s="20" t="s">
        <v>86</v>
      </c>
      <c r="Y140" s="20"/>
      <c r="Z140" s="20"/>
    </row>
    <row r="141" spans="1:26" x14ac:dyDescent="0.2">
      <c r="A141" s="7" t="s">
        <v>317</v>
      </c>
      <c r="B141" s="20" t="s">
        <v>297</v>
      </c>
      <c r="C141" s="36" t="s">
        <v>226</v>
      </c>
      <c r="D141" s="36" t="s">
        <v>232</v>
      </c>
      <c r="E141" s="20" t="s">
        <v>310</v>
      </c>
      <c r="F141" s="20" t="s">
        <v>86</v>
      </c>
      <c r="G141" s="20" t="s">
        <v>86</v>
      </c>
      <c r="H141" s="20" t="s">
        <v>86</v>
      </c>
      <c r="I141" s="20"/>
      <c r="J141" s="20"/>
      <c r="K141" s="20"/>
      <c r="O141" s="20"/>
      <c r="P141" s="20"/>
      <c r="Q141" s="20"/>
      <c r="R141" s="20"/>
      <c r="S141" s="20"/>
      <c r="T141" s="20"/>
      <c r="W141" s="20"/>
      <c r="X141" s="20" t="s">
        <v>86</v>
      </c>
      <c r="Y141" s="20"/>
      <c r="Z141" s="20"/>
    </row>
    <row r="142" spans="1:26" x14ac:dyDescent="0.2">
      <c r="A142" s="7" t="s">
        <v>318</v>
      </c>
      <c r="B142" t="s">
        <v>297</v>
      </c>
      <c r="C142" s="10" t="s">
        <v>226</v>
      </c>
      <c r="D142" s="10" t="s">
        <v>232</v>
      </c>
      <c r="E142" t="s">
        <v>319</v>
      </c>
      <c r="F142" t="s">
        <v>86</v>
      </c>
      <c r="G142" t="s">
        <v>86</v>
      </c>
      <c r="H142" t="s">
        <v>86</v>
      </c>
      <c r="L142"/>
      <c r="M142"/>
      <c r="N142"/>
      <c r="U142"/>
      <c r="V142"/>
      <c r="X142" t="s">
        <v>86</v>
      </c>
    </row>
    <row r="143" spans="1:26" x14ac:dyDescent="0.2">
      <c r="A143" s="7" t="s">
        <v>320</v>
      </c>
      <c r="B143" t="s">
        <v>297</v>
      </c>
      <c r="C143" s="10" t="s">
        <v>226</v>
      </c>
      <c r="D143" s="10" t="s">
        <v>232</v>
      </c>
      <c r="E143" t="s">
        <v>319</v>
      </c>
      <c r="F143" t="s">
        <v>86</v>
      </c>
      <c r="G143" t="s">
        <v>86</v>
      </c>
      <c r="H143" t="s">
        <v>86</v>
      </c>
      <c r="L143"/>
      <c r="M143"/>
      <c r="N143"/>
      <c r="U143"/>
      <c r="V143"/>
      <c r="X143" t="s">
        <v>86</v>
      </c>
    </row>
    <row r="144" spans="1:26" x14ac:dyDescent="0.2">
      <c r="A144" s="7" t="s">
        <v>321</v>
      </c>
      <c r="B144" t="s">
        <v>297</v>
      </c>
      <c r="C144" s="10" t="s">
        <v>226</v>
      </c>
      <c r="D144" s="10" t="s">
        <v>232</v>
      </c>
      <c r="E144" t="s">
        <v>319</v>
      </c>
      <c r="F144" t="s">
        <v>86</v>
      </c>
      <c r="G144" t="s">
        <v>86</v>
      </c>
      <c r="H144" t="s">
        <v>86</v>
      </c>
      <c r="L144"/>
      <c r="M144"/>
      <c r="N144"/>
      <c r="U144"/>
      <c r="V144"/>
      <c r="X144" t="s">
        <v>86</v>
      </c>
    </row>
    <row r="145" spans="1:26" x14ac:dyDescent="0.2">
      <c r="A145" s="7" t="s">
        <v>322</v>
      </c>
      <c r="B145" t="s">
        <v>297</v>
      </c>
      <c r="C145" s="10" t="s">
        <v>226</v>
      </c>
      <c r="D145" s="10" t="s">
        <v>232</v>
      </c>
      <c r="E145" t="s">
        <v>319</v>
      </c>
      <c r="F145" t="s">
        <v>86</v>
      </c>
      <c r="G145" t="s">
        <v>86</v>
      </c>
      <c r="H145" t="s">
        <v>86</v>
      </c>
      <c r="L145"/>
      <c r="M145"/>
      <c r="N145"/>
      <c r="U145"/>
      <c r="V145"/>
      <c r="X145" t="s">
        <v>86</v>
      </c>
    </row>
    <row r="146" spans="1:26" x14ac:dyDescent="0.2">
      <c r="A146" s="7" t="s">
        <v>323</v>
      </c>
      <c r="B146" t="s">
        <v>297</v>
      </c>
      <c r="C146" s="10" t="s">
        <v>226</v>
      </c>
      <c r="D146" s="10" t="s">
        <v>232</v>
      </c>
      <c r="F146" t="s">
        <v>86</v>
      </c>
      <c r="G146" t="s">
        <v>86</v>
      </c>
      <c r="H146" t="s">
        <v>86</v>
      </c>
      <c r="L146"/>
      <c r="M146"/>
      <c r="N146"/>
      <c r="U146"/>
      <c r="V146"/>
      <c r="X146" t="s">
        <v>86</v>
      </c>
    </row>
    <row r="147" spans="1:26" x14ac:dyDescent="0.2">
      <c r="A147" s="7" t="s">
        <v>324</v>
      </c>
      <c r="B147" t="s">
        <v>325</v>
      </c>
      <c r="C147" s="10" t="s">
        <v>226</v>
      </c>
      <c r="D147" s="10" t="s">
        <v>232</v>
      </c>
      <c r="F147" t="s">
        <v>86</v>
      </c>
      <c r="G147" t="s">
        <v>86</v>
      </c>
      <c r="H147" t="s">
        <v>86</v>
      </c>
      <c r="L147"/>
      <c r="M147"/>
      <c r="N147"/>
      <c r="U147"/>
      <c r="V147"/>
      <c r="X147" t="s">
        <v>86</v>
      </c>
    </row>
    <row r="148" spans="1:26" x14ac:dyDescent="0.2">
      <c r="A148" s="7" t="s">
        <v>326</v>
      </c>
      <c r="B148" t="s">
        <v>325</v>
      </c>
      <c r="C148" s="10" t="s">
        <v>226</v>
      </c>
      <c r="D148" s="10" t="s">
        <v>232</v>
      </c>
      <c r="F148" t="s">
        <v>86</v>
      </c>
      <c r="G148" t="s">
        <v>86</v>
      </c>
      <c r="H148" t="s">
        <v>86</v>
      </c>
      <c r="L148"/>
      <c r="M148"/>
      <c r="N148"/>
      <c r="U148"/>
      <c r="V148"/>
      <c r="X148" t="s">
        <v>86</v>
      </c>
    </row>
    <row r="149" spans="1:26" x14ac:dyDescent="0.2">
      <c r="A149" s="7" t="s">
        <v>327</v>
      </c>
      <c r="B149" t="s">
        <v>325</v>
      </c>
      <c r="C149" s="10" t="s">
        <v>226</v>
      </c>
      <c r="D149" s="10" t="s">
        <v>232</v>
      </c>
      <c r="F149" t="s">
        <v>86</v>
      </c>
      <c r="G149" t="s">
        <v>86</v>
      </c>
      <c r="H149" t="s">
        <v>86</v>
      </c>
      <c r="L149"/>
      <c r="M149"/>
      <c r="N149"/>
      <c r="U149"/>
      <c r="V149"/>
      <c r="X149" t="s">
        <v>86</v>
      </c>
    </row>
    <row r="150" spans="1:26" x14ac:dyDescent="0.2">
      <c r="A150" s="7" t="s">
        <v>328</v>
      </c>
      <c r="B150" t="s">
        <v>325</v>
      </c>
      <c r="C150" s="10" t="s">
        <v>226</v>
      </c>
      <c r="D150" s="10" t="s">
        <v>232</v>
      </c>
      <c r="F150" t="s">
        <v>86</v>
      </c>
      <c r="G150" t="s">
        <v>86</v>
      </c>
      <c r="H150" t="s">
        <v>86</v>
      </c>
      <c r="L150"/>
      <c r="M150"/>
      <c r="N150"/>
      <c r="U150"/>
      <c r="V150"/>
      <c r="X150" t="s">
        <v>86</v>
      </c>
    </row>
    <row r="151" spans="1:26" x14ac:dyDescent="0.2">
      <c r="A151" s="7" t="s">
        <v>329</v>
      </c>
      <c r="B151" t="s">
        <v>325</v>
      </c>
      <c r="C151" s="10" t="s">
        <v>226</v>
      </c>
      <c r="D151" s="10" t="s">
        <v>232</v>
      </c>
      <c r="F151" t="s">
        <v>86</v>
      </c>
      <c r="G151" t="s">
        <v>86</v>
      </c>
      <c r="H151" t="s">
        <v>86</v>
      </c>
      <c r="L151"/>
      <c r="M151"/>
      <c r="N151"/>
      <c r="U151"/>
      <c r="V151"/>
      <c r="X151" t="s">
        <v>86</v>
      </c>
    </row>
    <row r="152" spans="1:26" x14ac:dyDescent="0.2">
      <c r="A152" s="7" t="s">
        <v>330</v>
      </c>
      <c r="B152" t="s">
        <v>325</v>
      </c>
      <c r="C152" s="10" t="s">
        <v>226</v>
      </c>
      <c r="D152" s="10" t="s">
        <v>232</v>
      </c>
      <c r="F152" t="s">
        <v>86</v>
      </c>
      <c r="G152" t="s">
        <v>86</v>
      </c>
      <c r="H152" t="s">
        <v>86</v>
      </c>
      <c r="L152"/>
      <c r="M152"/>
      <c r="N152"/>
      <c r="U152"/>
      <c r="V152"/>
      <c r="X152" t="s">
        <v>86</v>
      </c>
    </row>
    <row r="153" spans="1:26" x14ac:dyDescent="0.2">
      <c r="A153" s="7" t="s">
        <v>331</v>
      </c>
      <c r="B153" t="s">
        <v>325</v>
      </c>
      <c r="C153" s="10" t="s">
        <v>226</v>
      </c>
      <c r="D153" s="10" t="s">
        <v>232</v>
      </c>
      <c r="F153" t="s">
        <v>86</v>
      </c>
      <c r="G153" t="s">
        <v>86</v>
      </c>
      <c r="H153" t="s">
        <v>86</v>
      </c>
      <c r="L153"/>
      <c r="M153"/>
      <c r="N153"/>
      <c r="U153"/>
      <c r="V153"/>
      <c r="X153" t="s">
        <v>86</v>
      </c>
    </row>
    <row r="154" spans="1:26" x14ac:dyDescent="0.2">
      <c r="A154" s="44"/>
      <c r="B154" s="45"/>
      <c r="C154" s="46"/>
      <c r="D154" s="46"/>
      <c r="E154" s="45"/>
      <c r="F154" s="45"/>
      <c r="G154" s="45"/>
      <c r="H154" s="45"/>
      <c r="I154" s="45"/>
      <c r="J154" s="45"/>
      <c r="K154" s="45"/>
      <c r="O154" s="45"/>
      <c r="P154" s="45"/>
      <c r="Q154" s="45"/>
      <c r="R154" s="45"/>
      <c r="S154" s="45"/>
      <c r="T154" s="45"/>
      <c r="W154" s="45"/>
      <c r="X154" s="45"/>
      <c r="Y154" s="45"/>
      <c r="Z154" s="45"/>
    </row>
    <row r="184" spans="1:26" x14ac:dyDescent="0.2">
      <c r="A184" s="6" t="s">
        <v>332</v>
      </c>
      <c r="B184" s="20" t="s">
        <v>333</v>
      </c>
      <c r="C184" s="20" t="s">
        <v>220</v>
      </c>
      <c r="D184" s="20" t="s">
        <v>221</v>
      </c>
      <c r="E184" s="20" t="s">
        <v>334</v>
      </c>
      <c r="F184" s="20" t="s">
        <v>86</v>
      </c>
      <c r="G184" s="20" t="s">
        <v>86</v>
      </c>
      <c r="H184" s="20" t="s">
        <v>86</v>
      </c>
      <c r="I184" s="20"/>
      <c r="J184" s="20"/>
      <c r="K184" s="20"/>
      <c r="O184" s="20"/>
      <c r="P184" s="20"/>
      <c r="Q184" s="20"/>
      <c r="R184" s="20"/>
      <c r="S184" s="20"/>
      <c r="T184" s="20"/>
      <c r="W184" s="20" t="s">
        <v>222</v>
      </c>
      <c r="X184" s="20"/>
      <c r="Y184" s="20"/>
      <c r="Z184" s="20"/>
    </row>
    <row r="185" spans="1:26" x14ac:dyDescent="0.2">
      <c r="A185" s="7" t="s">
        <v>335</v>
      </c>
      <c r="B185" s="39" t="s">
        <v>336</v>
      </c>
      <c r="C185" s="39" t="s">
        <v>220</v>
      </c>
      <c r="D185" s="39" t="s">
        <v>232</v>
      </c>
      <c r="E185" s="26" t="s">
        <v>105</v>
      </c>
      <c r="F185" s="26" t="s">
        <v>86</v>
      </c>
      <c r="G185" s="26" t="s">
        <v>86</v>
      </c>
      <c r="H185" s="26" t="s">
        <v>86</v>
      </c>
      <c r="I185" s="26"/>
      <c r="J185" s="26"/>
      <c r="K185" s="26" t="s">
        <v>86</v>
      </c>
      <c r="L185" s="26"/>
      <c r="M185" s="26"/>
      <c r="N185" s="26"/>
      <c r="O185" s="26"/>
      <c r="P185" s="26"/>
      <c r="Q185" s="26"/>
      <c r="R185" s="26"/>
      <c r="S185" s="26"/>
      <c r="T185" s="26"/>
      <c r="U185" s="26"/>
      <c r="V185" s="26"/>
      <c r="W185" s="26" t="s">
        <v>86</v>
      </c>
      <c r="X185" s="26"/>
      <c r="Y185" s="26"/>
      <c r="Z185" s="26"/>
    </row>
    <row r="186" spans="1:26" x14ac:dyDescent="0.2">
      <c r="A186" s="7" t="s">
        <v>337</v>
      </c>
      <c r="B186" s="40" t="s">
        <v>336</v>
      </c>
      <c r="C186" s="40" t="s">
        <v>220</v>
      </c>
      <c r="D186" s="40" t="s">
        <v>232</v>
      </c>
      <c r="E186" s="24" t="s">
        <v>338</v>
      </c>
      <c r="F186" s="24" t="s">
        <v>86</v>
      </c>
      <c r="G186" s="24" t="s">
        <v>86</v>
      </c>
      <c r="H186" s="24" t="s">
        <v>86</v>
      </c>
      <c r="I186" s="24"/>
      <c r="J186" s="24"/>
      <c r="K186" s="24" t="s">
        <v>86</v>
      </c>
      <c r="O186" s="24"/>
      <c r="P186" s="24"/>
      <c r="Q186" s="24"/>
      <c r="R186" s="24"/>
      <c r="S186" s="24"/>
      <c r="T186" s="24"/>
      <c r="W186" s="24" t="s">
        <v>86</v>
      </c>
      <c r="X186" s="24"/>
      <c r="Y186" s="24"/>
      <c r="Z186" s="24"/>
    </row>
    <row r="187" spans="1:26" x14ac:dyDescent="0.2">
      <c r="A187" s="7" t="s">
        <v>339</v>
      </c>
      <c r="B187" s="41" t="s">
        <v>336</v>
      </c>
      <c r="C187" s="41" t="s">
        <v>220</v>
      </c>
      <c r="D187" s="41" t="s">
        <v>232</v>
      </c>
      <c r="E187" s="34" t="s">
        <v>107</v>
      </c>
      <c r="F187" s="34" t="s">
        <v>86</v>
      </c>
      <c r="G187" s="34" t="s">
        <v>86</v>
      </c>
      <c r="H187" s="34" t="s">
        <v>86</v>
      </c>
      <c r="I187" s="34"/>
      <c r="J187" s="34"/>
      <c r="K187" s="34" t="s">
        <v>86</v>
      </c>
      <c r="O187" s="34"/>
      <c r="P187" s="34"/>
      <c r="Q187" s="34"/>
      <c r="R187" s="34"/>
      <c r="S187" s="34"/>
      <c r="T187" s="34"/>
      <c r="W187" s="34" t="s">
        <v>86</v>
      </c>
      <c r="X187" s="34"/>
      <c r="Y187" s="34"/>
      <c r="Z187" s="34"/>
    </row>
    <row r="188" spans="1:26" x14ac:dyDescent="0.2">
      <c r="A188" s="7" t="s">
        <v>340</v>
      </c>
      <c r="B188" s="47" t="s">
        <v>336</v>
      </c>
      <c r="C188" s="47" t="s">
        <v>220</v>
      </c>
      <c r="D188" s="47" t="s">
        <v>232</v>
      </c>
      <c r="E188" s="38" t="s">
        <v>109</v>
      </c>
      <c r="F188" s="38" t="s">
        <v>86</v>
      </c>
      <c r="G188" s="38" t="s">
        <v>86</v>
      </c>
      <c r="H188" s="38" t="s">
        <v>86</v>
      </c>
      <c r="I188" s="38"/>
      <c r="J188" s="38"/>
      <c r="K188" s="38" t="s">
        <v>86</v>
      </c>
      <c r="O188" s="38"/>
      <c r="P188" s="38"/>
      <c r="Q188" s="38"/>
      <c r="R188" s="38"/>
      <c r="S188" s="38"/>
      <c r="T188" s="38"/>
      <c r="W188" s="38" t="s">
        <v>86</v>
      </c>
      <c r="X188" s="38"/>
      <c r="Y188" s="38"/>
      <c r="Z188" s="38"/>
    </row>
    <row r="189" spans="1:26" x14ac:dyDescent="0.2">
      <c r="A189" s="7" t="s">
        <v>341</v>
      </c>
      <c r="B189" s="33" t="s">
        <v>342</v>
      </c>
      <c r="C189" s="50" t="s">
        <v>220</v>
      </c>
      <c r="D189" s="50" t="s">
        <v>232</v>
      </c>
      <c r="E189" s="33" t="s">
        <v>120</v>
      </c>
      <c r="F189" s="33" t="s">
        <v>86</v>
      </c>
      <c r="G189" s="33" t="s">
        <v>86</v>
      </c>
      <c r="H189" s="33" t="s">
        <v>86</v>
      </c>
      <c r="I189" s="33"/>
      <c r="J189" s="33"/>
      <c r="K189" s="33"/>
      <c r="O189" s="33"/>
      <c r="P189" s="33"/>
      <c r="Q189" s="33"/>
      <c r="R189" s="33"/>
      <c r="S189" s="33"/>
      <c r="T189" s="33"/>
      <c r="W189" s="33" t="s">
        <v>86</v>
      </c>
      <c r="X189" s="33"/>
      <c r="Y189" s="33"/>
      <c r="Z189" s="33"/>
    </row>
    <row r="190" spans="1:26" x14ac:dyDescent="0.2">
      <c r="A190" s="7" t="s">
        <v>343</v>
      </c>
      <c r="B190" s="20" t="s">
        <v>342</v>
      </c>
      <c r="C190" s="36" t="s">
        <v>220</v>
      </c>
      <c r="D190" s="36" t="s">
        <v>232</v>
      </c>
      <c r="E190" s="20" t="s">
        <v>344</v>
      </c>
      <c r="F190" s="20" t="s">
        <v>86</v>
      </c>
      <c r="G190" s="20" t="s">
        <v>86</v>
      </c>
      <c r="H190" s="20" t="s">
        <v>86</v>
      </c>
      <c r="I190" s="20"/>
      <c r="J190" s="20"/>
      <c r="K190" s="20"/>
      <c r="O190" s="20"/>
      <c r="P190" s="20"/>
      <c r="Q190" s="20"/>
      <c r="R190" s="20"/>
      <c r="S190" s="20"/>
      <c r="T190" s="20"/>
      <c r="W190" s="20" t="s">
        <v>86</v>
      </c>
      <c r="X190" s="20"/>
      <c r="Y190" s="20"/>
      <c r="Z190" s="20"/>
    </row>
    <row r="191" spans="1:26" x14ac:dyDescent="0.2">
      <c r="A191" s="7" t="s">
        <v>345</v>
      </c>
      <c r="B191" s="51" t="s">
        <v>342</v>
      </c>
      <c r="C191" s="52" t="s">
        <v>220</v>
      </c>
      <c r="D191" s="52" t="s">
        <v>232</v>
      </c>
      <c r="E191" s="51" t="s">
        <v>346</v>
      </c>
      <c r="F191" s="51" t="s">
        <v>86</v>
      </c>
      <c r="G191" s="51" t="s">
        <v>86</v>
      </c>
      <c r="H191" s="51" t="s">
        <v>86</v>
      </c>
      <c r="I191" s="51"/>
      <c r="J191" s="51"/>
      <c r="K191" s="51"/>
      <c r="O191" s="51"/>
      <c r="P191" s="51"/>
      <c r="Q191" s="51"/>
      <c r="R191" s="51"/>
      <c r="S191" s="51"/>
      <c r="T191" s="51"/>
      <c r="W191" s="51" t="s">
        <v>86</v>
      </c>
      <c r="X191" s="51"/>
      <c r="Y191" s="51"/>
      <c r="Z191" s="51"/>
    </row>
    <row r="192" spans="1:26" x14ac:dyDescent="0.2">
      <c r="A192" s="7" t="s">
        <v>347</v>
      </c>
      <c r="B192" s="47" t="s">
        <v>240</v>
      </c>
      <c r="C192" s="47" t="s">
        <v>348</v>
      </c>
      <c r="D192" s="47" t="s">
        <v>232</v>
      </c>
      <c r="E192" s="38" t="s">
        <v>130</v>
      </c>
      <c r="F192" s="38" t="s">
        <v>86</v>
      </c>
      <c r="G192" s="38" t="s">
        <v>86</v>
      </c>
      <c r="H192" s="38" t="s">
        <v>86</v>
      </c>
      <c r="I192" s="38"/>
      <c r="J192" s="38"/>
      <c r="K192" s="38"/>
      <c r="O192" s="38"/>
      <c r="P192" s="38"/>
      <c r="Q192" s="38"/>
      <c r="R192" s="38"/>
      <c r="S192" s="38"/>
      <c r="T192" s="38"/>
      <c r="W192" s="38" t="s">
        <v>86</v>
      </c>
      <c r="X192" s="38"/>
      <c r="Y192" s="38"/>
      <c r="Z192" s="38"/>
    </row>
    <row r="193" spans="1:26" x14ac:dyDescent="0.2">
      <c r="A193" s="6" t="s">
        <v>349</v>
      </c>
      <c r="B193" s="34" t="s">
        <v>82</v>
      </c>
      <c r="C193" s="34" t="s">
        <v>83</v>
      </c>
      <c r="D193" s="34" t="s">
        <v>84</v>
      </c>
      <c r="E193" s="34" t="s">
        <v>350</v>
      </c>
      <c r="F193" s="34"/>
      <c r="G193" s="34"/>
      <c r="H193" s="34"/>
      <c r="I193" s="34"/>
      <c r="J193" s="34"/>
      <c r="K193" s="34"/>
      <c r="O193" s="34" t="s">
        <v>86</v>
      </c>
      <c r="P193" s="34" t="s">
        <v>86</v>
      </c>
      <c r="Q193" s="34" t="s">
        <v>86</v>
      </c>
      <c r="R193" s="34" t="s">
        <v>86</v>
      </c>
      <c r="S193" s="34" t="s">
        <v>86</v>
      </c>
      <c r="T193" s="34" t="s">
        <v>86</v>
      </c>
      <c r="W193" s="34"/>
      <c r="X193" s="34"/>
      <c r="Y193" s="34"/>
      <c r="Z193" s="34"/>
    </row>
    <row r="194" spans="1:26" x14ac:dyDescent="0.2">
      <c r="A194" s="6" t="s">
        <v>351</v>
      </c>
      <c r="B194" s="26" t="s">
        <v>82</v>
      </c>
      <c r="C194" s="26" t="s">
        <v>83</v>
      </c>
      <c r="D194" s="26" t="s">
        <v>84</v>
      </c>
      <c r="E194" s="26" t="s">
        <v>352</v>
      </c>
      <c r="F194" s="26"/>
      <c r="G194" s="26"/>
      <c r="H194" s="26"/>
      <c r="I194" s="26"/>
      <c r="J194" s="26"/>
      <c r="K194" s="26"/>
      <c r="O194" s="26" t="s">
        <v>86</v>
      </c>
      <c r="P194" s="26" t="s">
        <v>86</v>
      </c>
      <c r="Q194" s="26" t="s">
        <v>86</v>
      </c>
      <c r="R194" s="26" t="s">
        <v>86</v>
      </c>
      <c r="S194" s="26" t="s">
        <v>86</v>
      </c>
      <c r="T194" s="26" t="s">
        <v>86</v>
      </c>
      <c r="W194" s="26"/>
      <c r="X194" s="26"/>
      <c r="Y194" s="26"/>
      <c r="Z194" s="26"/>
    </row>
    <row r="195" spans="1:26" x14ac:dyDescent="0.2">
      <c r="A195" s="6" t="s">
        <v>353</v>
      </c>
      <c r="B195" s="26" t="s">
        <v>82</v>
      </c>
      <c r="C195" s="26" t="s">
        <v>83</v>
      </c>
      <c r="D195" s="26" t="s">
        <v>84</v>
      </c>
      <c r="E195" s="26" t="s">
        <v>352</v>
      </c>
      <c r="F195" s="26"/>
      <c r="G195" s="26"/>
      <c r="H195" s="26"/>
      <c r="I195" s="26"/>
      <c r="J195" s="26"/>
      <c r="K195" s="26"/>
      <c r="O195" s="26" t="s">
        <v>86</v>
      </c>
      <c r="P195" s="26" t="s">
        <v>86</v>
      </c>
      <c r="Q195" s="26" t="s">
        <v>86</v>
      </c>
      <c r="R195" s="26" t="s">
        <v>86</v>
      </c>
      <c r="S195" s="26" t="s">
        <v>86</v>
      </c>
      <c r="T195" s="26" t="s">
        <v>86</v>
      </c>
      <c r="W195" s="26"/>
      <c r="X195" s="26"/>
      <c r="Y195" s="26"/>
      <c r="Z195" s="26"/>
    </row>
    <row r="196" spans="1:26" x14ac:dyDescent="0.2">
      <c r="A196" s="6" t="s">
        <v>354</v>
      </c>
      <c r="B196" s="20" t="s">
        <v>82</v>
      </c>
      <c r="C196" s="20" t="s">
        <v>83</v>
      </c>
      <c r="D196" s="20" t="s">
        <v>84</v>
      </c>
      <c r="E196" s="20" t="s">
        <v>355</v>
      </c>
      <c r="F196" s="20"/>
      <c r="G196" s="20"/>
      <c r="H196" s="20"/>
      <c r="I196" s="20"/>
      <c r="J196" s="20"/>
      <c r="K196" s="20"/>
      <c r="O196" s="20" t="s">
        <v>86</v>
      </c>
      <c r="P196" s="20" t="s">
        <v>86</v>
      </c>
      <c r="Q196" s="20" t="s">
        <v>86</v>
      </c>
      <c r="R196" s="20" t="s">
        <v>86</v>
      </c>
      <c r="S196" s="20" t="s">
        <v>86</v>
      </c>
      <c r="T196" s="20" t="s">
        <v>86</v>
      </c>
      <c r="W196" s="20"/>
      <c r="X196" s="20"/>
      <c r="Y196" s="20"/>
      <c r="Z196" s="20"/>
    </row>
    <row r="197" spans="1:26" x14ac:dyDescent="0.2">
      <c r="A197" s="6" t="s">
        <v>356</v>
      </c>
      <c r="B197" s="27" t="s">
        <v>82</v>
      </c>
      <c r="C197" s="27" t="s">
        <v>83</v>
      </c>
      <c r="D197" s="27" t="s">
        <v>84</v>
      </c>
      <c r="E197" s="27" t="s">
        <v>357</v>
      </c>
      <c r="F197" s="27"/>
      <c r="G197" s="27"/>
      <c r="H197" s="27"/>
      <c r="I197" s="27"/>
      <c r="J197" s="27"/>
      <c r="K197" s="27"/>
      <c r="O197" s="27" t="s">
        <v>86</v>
      </c>
      <c r="P197" s="27" t="s">
        <v>86</v>
      </c>
      <c r="Q197" s="27" t="s">
        <v>86</v>
      </c>
      <c r="R197" s="27" t="s">
        <v>86</v>
      </c>
      <c r="S197" s="27" t="s">
        <v>86</v>
      </c>
      <c r="T197" s="27" t="s">
        <v>86</v>
      </c>
      <c r="W197" s="27"/>
      <c r="X197" s="27"/>
      <c r="Y197" s="27"/>
      <c r="Z197" s="27"/>
    </row>
    <row r="198" spans="1:26" ht="14.25" customHeight="1" x14ac:dyDescent="0.2">
      <c r="A198" s="6" t="s">
        <v>358</v>
      </c>
      <c r="B198" s="31" t="s">
        <v>359</v>
      </c>
      <c r="C198" s="31" t="s">
        <v>220</v>
      </c>
      <c r="D198" s="31" t="s">
        <v>360</v>
      </c>
      <c r="E198" s="31" t="s">
        <v>361</v>
      </c>
      <c r="F198" s="31" t="s">
        <v>86</v>
      </c>
      <c r="G198" s="31" t="s">
        <v>86</v>
      </c>
      <c r="H198" s="31" t="s">
        <v>86</v>
      </c>
      <c r="I198" s="31"/>
      <c r="J198" s="31"/>
      <c r="K198" s="31" t="s">
        <v>222</v>
      </c>
      <c r="O198" s="31"/>
      <c r="P198" s="31"/>
      <c r="Q198" s="31"/>
      <c r="R198" s="31"/>
      <c r="S198" s="31"/>
      <c r="T198" s="31"/>
      <c r="W198" s="31" t="s">
        <v>86</v>
      </c>
      <c r="X198" s="31"/>
      <c r="Y198" s="31"/>
      <c r="Z198" s="31"/>
    </row>
    <row r="199" spans="1:26" ht="14.25" customHeight="1" x14ac:dyDescent="0.2">
      <c r="A199" s="6" t="s">
        <v>362</v>
      </c>
      <c r="B199" s="22" t="s">
        <v>359</v>
      </c>
      <c r="C199" s="22" t="s">
        <v>220</v>
      </c>
      <c r="D199" s="22" t="s">
        <v>360</v>
      </c>
      <c r="E199" s="22" t="s">
        <v>363</v>
      </c>
      <c r="F199" s="22" t="s">
        <v>86</v>
      </c>
      <c r="G199" s="22" t="s">
        <v>86</v>
      </c>
      <c r="H199" s="22" t="s">
        <v>86</v>
      </c>
      <c r="I199" s="22"/>
      <c r="J199" s="22"/>
      <c r="K199" s="22" t="s">
        <v>86</v>
      </c>
      <c r="O199" s="22"/>
      <c r="P199" s="22"/>
      <c r="Q199" s="22"/>
      <c r="R199" s="22"/>
      <c r="S199" s="22"/>
      <c r="T199" s="22"/>
      <c r="W199" s="22" t="s">
        <v>86</v>
      </c>
      <c r="X199" s="22"/>
      <c r="Y199" s="22"/>
      <c r="Z199" s="22"/>
    </row>
    <row r="200" spans="1:26" x14ac:dyDescent="0.2">
      <c r="A200" s="7" t="s">
        <v>364</v>
      </c>
      <c r="B200" s="47" t="s">
        <v>365</v>
      </c>
      <c r="C200" s="47" t="s">
        <v>220</v>
      </c>
      <c r="D200" s="47" t="s">
        <v>232</v>
      </c>
      <c r="E200" s="38" t="s">
        <v>109</v>
      </c>
      <c r="F200" s="38" t="s">
        <v>86</v>
      </c>
      <c r="G200" s="38" t="s">
        <v>86</v>
      </c>
      <c r="H200" s="38" t="s">
        <v>86</v>
      </c>
      <c r="I200" s="38"/>
      <c r="J200" s="38"/>
      <c r="K200" s="38"/>
      <c r="O200" s="38"/>
      <c r="P200" s="38"/>
      <c r="Q200" s="38"/>
      <c r="R200" s="38"/>
      <c r="S200" s="38"/>
      <c r="T200" s="38"/>
      <c r="W200" s="38" t="s">
        <v>86</v>
      </c>
      <c r="X200" s="38"/>
      <c r="Y200" s="38"/>
      <c r="Z200" s="38"/>
    </row>
    <row r="201" spans="1:26" x14ac:dyDescent="0.2">
      <c r="A201" s="7" t="s">
        <v>366</v>
      </c>
      <c r="B201" s="47" t="s">
        <v>365</v>
      </c>
      <c r="C201" s="47" t="s">
        <v>220</v>
      </c>
      <c r="D201" s="47" t="s">
        <v>232</v>
      </c>
      <c r="E201" s="38" t="s">
        <v>109</v>
      </c>
      <c r="F201" s="38" t="s">
        <v>86</v>
      </c>
      <c r="G201" s="38" t="s">
        <v>86</v>
      </c>
      <c r="H201" s="38" t="s">
        <v>86</v>
      </c>
      <c r="I201" s="38"/>
      <c r="J201" s="38"/>
      <c r="K201" s="38"/>
      <c r="O201" s="38"/>
      <c r="P201" s="38"/>
      <c r="Q201" s="38"/>
      <c r="R201" s="38"/>
      <c r="S201" s="38"/>
      <c r="T201" s="38"/>
      <c r="W201" s="38" t="s">
        <v>86</v>
      </c>
      <c r="X201" s="38"/>
      <c r="Y201" s="38"/>
      <c r="Z201" s="38"/>
    </row>
  </sheetData>
  <autoFilter ref="A4:AA201" xr:uid="{00000000-0009-0000-0000-000001000000}"/>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A30" sqref="A30"/>
    </sheetView>
  </sheetViews>
  <sheetFormatPr defaultRowHeight="13.2" x14ac:dyDescent="0.2"/>
  <cols>
    <col min="1" max="1" width="31.33203125" customWidth="1"/>
  </cols>
  <sheetData>
    <row r="1" spans="1:3" x14ac:dyDescent="0.2">
      <c r="A1" s="15" t="s">
        <v>15</v>
      </c>
      <c r="C1" t="s">
        <v>367</v>
      </c>
    </row>
    <row r="2" spans="1:3" x14ac:dyDescent="0.2">
      <c r="C2" t="s">
        <v>368</v>
      </c>
    </row>
    <row r="3" spans="1:3" x14ac:dyDescent="0.2">
      <c r="A3" t="s">
        <v>369</v>
      </c>
    </row>
    <row r="4" spans="1:3" x14ac:dyDescent="0.2">
      <c r="A4" t="s">
        <v>370</v>
      </c>
    </row>
    <row r="5" spans="1:3" x14ac:dyDescent="0.2">
      <c r="A5" s="10" t="s">
        <v>371</v>
      </c>
    </row>
    <row r="6" spans="1:3" x14ac:dyDescent="0.2">
      <c r="A6" t="s">
        <v>372</v>
      </c>
    </row>
    <row r="7" spans="1:3" x14ac:dyDescent="0.2">
      <c r="A7" s="10" t="s">
        <v>371</v>
      </c>
    </row>
    <row r="8" spans="1:3" x14ac:dyDescent="0.2">
      <c r="A8" t="s">
        <v>84</v>
      </c>
    </row>
    <row r="9" spans="1:3" x14ac:dyDescent="0.2">
      <c r="A9" t="s">
        <v>373</v>
      </c>
    </row>
    <row r="10" spans="1:3" x14ac:dyDescent="0.2">
      <c r="A10" s="10" t="s">
        <v>374</v>
      </c>
    </row>
  </sheetData>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S51"/>
  <sheetViews>
    <sheetView topLeftCell="A19" zoomScaleNormal="100" workbookViewId="0">
      <selection activeCell="W38" sqref="W38"/>
    </sheetView>
  </sheetViews>
  <sheetFormatPr defaultRowHeight="13.2" x14ac:dyDescent="0.2"/>
  <cols>
    <col min="1" max="1" width="1.6640625" customWidth="1"/>
    <col min="2" max="4" width="3.6640625" customWidth="1"/>
    <col min="5" max="6" width="2.6640625" customWidth="1"/>
    <col min="7" max="7" width="3.6640625" customWidth="1"/>
    <col min="8" max="8" width="2.6640625" customWidth="1"/>
    <col min="9" max="10" width="6.6640625" customWidth="1"/>
    <col min="11" max="11" width="7.21875" customWidth="1"/>
    <col min="12" max="12" width="15.77734375" customWidth="1"/>
    <col min="13" max="13" width="6.44140625" customWidth="1"/>
    <col min="14" max="14" width="8.33203125" customWidth="1"/>
    <col min="15" max="15" width="5.6640625" customWidth="1"/>
    <col min="16" max="18" width="5.109375" customWidth="1"/>
    <col min="19" max="19" width="9.6640625" customWidth="1"/>
    <col min="20" max="20" width="3.33203125" customWidth="1"/>
  </cols>
  <sheetData>
    <row r="1" spans="2:19" ht="24.9" customHeight="1" x14ac:dyDescent="0.2">
      <c r="B1" s="167" t="s">
        <v>0</v>
      </c>
      <c r="C1" s="167"/>
      <c r="D1" s="167"/>
      <c r="E1" s="167"/>
      <c r="F1" s="167"/>
      <c r="G1" s="167"/>
      <c r="H1" s="167"/>
      <c r="I1" s="167"/>
      <c r="J1" s="167"/>
      <c r="K1" s="167"/>
      <c r="L1" s="167"/>
      <c r="M1" s="167"/>
      <c r="N1" s="167"/>
      <c r="O1" s="167"/>
      <c r="P1" s="167"/>
      <c r="Q1" s="167"/>
      <c r="R1" s="167"/>
      <c r="S1" s="167"/>
    </row>
    <row r="2" spans="2:19" ht="17.100000000000001" customHeight="1" x14ac:dyDescent="0.2">
      <c r="S2" s="43" t="s">
        <v>375</v>
      </c>
    </row>
    <row r="3" spans="2:19" ht="20.100000000000001" customHeight="1" x14ac:dyDescent="0.2">
      <c r="M3" s="137" t="s">
        <v>2</v>
      </c>
      <c r="N3" s="138"/>
      <c r="O3" s="137" t="s">
        <v>3</v>
      </c>
      <c r="P3" s="142"/>
      <c r="Q3" s="142"/>
      <c r="R3" s="142"/>
      <c r="S3" s="138"/>
    </row>
    <row r="4" spans="2:19" ht="20.100000000000001" customHeight="1" x14ac:dyDescent="0.2">
      <c r="G4" s="13"/>
      <c r="H4" s="13"/>
      <c r="I4" s="13"/>
      <c r="M4" s="137" t="s">
        <v>4</v>
      </c>
      <c r="N4" s="138"/>
      <c r="O4" s="137" t="s">
        <v>5</v>
      </c>
      <c r="P4" s="142"/>
      <c r="Q4" s="138"/>
      <c r="R4" s="137" t="s">
        <v>4</v>
      </c>
      <c r="S4" s="138"/>
    </row>
    <row r="5" spans="2:19" ht="20.100000000000001" customHeight="1" x14ac:dyDescent="0.2">
      <c r="G5" s="35"/>
      <c r="H5" s="35"/>
      <c r="I5" s="35"/>
      <c r="M5" s="156"/>
      <c r="N5" s="158"/>
      <c r="O5" s="150" t="s">
        <v>6</v>
      </c>
      <c r="P5" s="212" t="s">
        <v>376</v>
      </c>
      <c r="Q5" s="213"/>
      <c r="R5" s="150" t="s">
        <v>6</v>
      </c>
      <c r="S5" s="216" t="s">
        <v>377</v>
      </c>
    </row>
    <row r="6" spans="2:19" ht="20.100000000000001" customHeight="1" x14ac:dyDescent="0.2">
      <c r="M6" s="156"/>
      <c r="N6" s="158"/>
      <c r="O6" s="151"/>
      <c r="P6" s="214"/>
      <c r="Q6" s="215"/>
      <c r="R6" s="151"/>
      <c r="S6" s="217"/>
    </row>
    <row r="7" spans="2:19" ht="20.100000000000001" customHeight="1" x14ac:dyDescent="0.2">
      <c r="M7" s="156"/>
      <c r="N7" s="158"/>
      <c r="O7" s="2" t="s">
        <v>7</v>
      </c>
      <c r="P7" s="214" t="s">
        <v>20</v>
      </c>
      <c r="Q7" s="215"/>
      <c r="R7" s="2" t="s">
        <v>8</v>
      </c>
      <c r="S7" s="5" t="s">
        <v>20</v>
      </c>
    </row>
    <row r="8" spans="2:19" ht="20.100000000000001" customHeight="1" thickBot="1" x14ac:dyDescent="0.25">
      <c r="B8" s="14" t="s">
        <v>9</v>
      </c>
      <c r="C8" s="14"/>
      <c r="D8" s="14"/>
      <c r="E8" s="166" t="s">
        <v>10</v>
      </c>
      <c r="F8" s="166"/>
      <c r="G8" s="166"/>
      <c r="H8" s="166"/>
      <c r="I8" s="166"/>
      <c r="J8" s="11"/>
      <c r="K8" s="11"/>
      <c r="M8" s="156"/>
      <c r="N8" s="158"/>
      <c r="O8" s="3" t="s">
        <v>11</v>
      </c>
      <c r="P8" s="210" t="s">
        <v>378</v>
      </c>
      <c r="Q8" s="211"/>
      <c r="R8" s="3" t="s">
        <v>11</v>
      </c>
      <c r="S8" s="4" t="s">
        <v>378</v>
      </c>
    </row>
    <row r="10" spans="2:19" ht="24.9" customHeight="1" x14ac:dyDescent="0.2">
      <c r="B10" s="137" t="s">
        <v>12</v>
      </c>
      <c r="C10" s="142"/>
      <c r="D10" s="142"/>
      <c r="E10" s="142"/>
      <c r="F10" s="138"/>
      <c r="G10" s="218" t="s">
        <v>379</v>
      </c>
      <c r="H10" s="219"/>
      <c r="I10" s="219"/>
      <c r="J10" s="219"/>
      <c r="K10" s="219"/>
      <c r="L10" s="220"/>
      <c r="M10" s="162" t="s">
        <v>13</v>
      </c>
      <c r="N10" s="16" t="s">
        <v>14</v>
      </c>
      <c r="O10" s="221" t="s">
        <v>380</v>
      </c>
      <c r="P10" s="222"/>
      <c r="Q10" s="222"/>
      <c r="R10" s="222"/>
      <c r="S10" s="223"/>
    </row>
    <row r="11" spans="2:19" ht="24.9" customHeight="1" x14ac:dyDescent="0.2">
      <c r="B11" s="143" t="s">
        <v>15</v>
      </c>
      <c r="C11" s="144"/>
      <c r="D11" s="144"/>
      <c r="E11" s="144"/>
      <c r="F11" s="145"/>
      <c r="G11" s="224" t="s">
        <v>381</v>
      </c>
      <c r="H11" s="225"/>
      <c r="I11" s="225"/>
      <c r="J11" s="225"/>
      <c r="K11" s="225"/>
      <c r="L11" s="226"/>
      <c r="M11" s="163"/>
      <c r="N11" s="17" t="s">
        <v>16</v>
      </c>
      <c r="O11" s="221" t="s">
        <v>380</v>
      </c>
      <c r="P11" s="222"/>
      <c r="Q11" s="222"/>
      <c r="R11" s="222"/>
      <c r="S11" s="223"/>
    </row>
    <row r="12" spans="2:19" ht="24.9" customHeight="1" x14ac:dyDescent="0.2">
      <c r="B12" s="177" t="s">
        <v>17</v>
      </c>
      <c r="C12" s="178"/>
      <c r="D12" s="178"/>
      <c r="E12" s="178"/>
      <c r="F12" s="179"/>
      <c r="G12" s="224" t="s">
        <v>381</v>
      </c>
      <c r="H12" s="225"/>
      <c r="I12" s="225"/>
      <c r="J12" s="225"/>
      <c r="K12" s="225"/>
      <c r="L12" s="226"/>
      <c r="M12" s="164"/>
      <c r="N12" s="17" t="s">
        <v>18</v>
      </c>
      <c r="O12" s="221" t="s">
        <v>380</v>
      </c>
      <c r="P12" s="222"/>
      <c r="Q12" s="222"/>
      <c r="R12" s="222"/>
      <c r="S12" s="223"/>
    </row>
    <row r="13" spans="2:19" ht="24.9" customHeight="1" x14ac:dyDescent="0.2">
      <c r="B13" s="137" t="s">
        <v>19</v>
      </c>
      <c r="C13" s="142"/>
      <c r="D13" s="142"/>
      <c r="E13" s="142"/>
      <c r="F13" s="138"/>
      <c r="G13" s="137" t="s">
        <v>20</v>
      </c>
      <c r="H13" s="138"/>
      <c r="I13" s="227" t="s">
        <v>382</v>
      </c>
      <c r="J13" s="228"/>
      <c r="K13" s="228"/>
      <c r="L13" s="229"/>
      <c r="M13" s="137" t="s">
        <v>21</v>
      </c>
      <c r="N13" s="138"/>
      <c r="O13" s="227" t="s">
        <v>383</v>
      </c>
      <c r="P13" s="228"/>
      <c r="Q13" s="228"/>
      <c r="R13" s="228"/>
      <c r="S13" s="229"/>
    </row>
    <row r="14" spans="2:19" ht="24.9" customHeight="1" x14ac:dyDescent="0.2">
      <c r="B14" s="137" t="s">
        <v>22</v>
      </c>
      <c r="C14" s="142"/>
      <c r="D14" s="142"/>
      <c r="E14" s="142"/>
      <c r="F14" s="138"/>
      <c r="G14" s="137" t="s">
        <v>20</v>
      </c>
      <c r="H14" s="138"/>
      <c r="I14" s="227" t="s">
        <v>384</v>
      </c>
      <c r="J14" s="228"/>
      <c r="K14" s="228"/>
      <c r="L14" s="229"/>
      <c r="M14" s="137" t="s">
        <v>21</v>
      </c>
      <c r="N14" s="138"/>
      <c r="O14" s="227" t="s">
        <v>385</v>
      </c>
      <c r="P14" s="228"/>
      <c r="Q14" s="228"/>
      <c r="R14" s="228"/>
      <c r="S14" s="229"/>
    </row>
    <row r="15" spans="2:19" ht="15" customHeight="1" x14ac:dyDescent="0.2">
      <c r="B15" s="1"/>
      <c r="C15" s="1"/>
      <c r="D15" s="1"/>
      <c r="E15" s="1"/>
      <c r="F15" s="1"/>
      <c r="G15" s="1"/>
      <c r="H15" s="1"/>
      <c r="I15" s="1"/>
      <c r="J15" s="1"/>
      <c r="K15" s="1"/>
      <c r="L15" s="1"/>
      <c r="M15" s="1"/>
      <c r="N15" s="1"/>
      <c r="O15" s="1"/>
      <c r="P15" s="1"/>
      <c r="Q15" s="1"/>
      <c r="R15" s="1"/>
      <c r="S15" s="1"/>
    </row>
    <row r="16" spans="2:19" ht="29.25" customHeight="1" x14ac:dyDescent="0.2">
      <c r="B16" s="137" t="s">
        <v>23</v>
      </c>
      <c r="C16" s="142"/>
      <c r="D16" s="142"/>
      <c r="E16" s="142"/>
      <c r="F16" s="142"/>
      <c r="G16" s="142"/>
      <c r="H16" s="142"/>
      <c r="I16" s="142"/>
      <c r="J16" s="142"/>
      <c r="K16" s="142"/>
      <c r="L16" s="142"/>
      <c r="M16" s="77" t="s">
        <v>24</v>
      </c>
      <c r="N16" s="137" t="s">
        <v>25</v>
      </c>
      <c r="O16" s="142"/>
      <c r="P16" s="138"/>
      <c r="Q16" s="137" t="s">
        <v>26</v>
      </c>
      <c r="R16" s="142"/>
      <c r="S16" s="138"/>
    </row>
    <row r="17" spans="2:19" ht="20.100000000000001" customHeight="1" x14ac:dyDescent="0.2">
      <c r="B17" s="99" t="s">
        <v>27</v>
      </c>
      <c r="C17" s="100"/>
      <c r="D17" s="100"/>
      <c r="E17" s="100"/>
      <c r="F17" s="101"/>
      <c r="G17" s="137" t="s">
        <v>28</v>
      </c>
      <c r="H17" s="138"/>
      <c r="I17" s="72" t="s">
        <v>29</v>
      </c>
      <c r="J17" s="1"/>
      <c r="K17" s="1"/>
      <c r="L17" s="1"/>
      <c r="M17" s="87" t="s">
        <v>222</v>
      </c>
      <c r="N17" s="227" t="s">
        <v>386</v>
      </c>
      <c r="O17" s="228"/>
      <c r="P17" s="229"/>
      <c r="Q17" s="137"/>
      <c r="R17" s="142"/>
      <c r="S17" s="138"/>
    </row>
    <row r="18" spans="2:19" ht="20.100000000000001" customHeight="1" x14ac:dyDescent="0.2">
      <c r="B18" s="102"/>
      <c r="C18" s="103"/>
      <c r="D18" s="103"/>
      <c r="E18" s="103"/>
      <c r="F18" s="104"/>
      <c r="G18" s="137"/>
      <c r="H18" s="138"/>
      <c r="I18" s="72" t="s">
        <v>30</v>
      </c>
      <c r="J18" s="1"/>
      <c r="K18" s="1"/>
      <c r="L18" s="1"/>
      <c r="M18" s="87" t="s">
        <v>222</v>
      </c>
      <c r="N18" s="227" t="s">
        <v>387</v>
      </c>
      <c r="O18" s="228"/>
      <c r="P18" s="229"/>
      <c r="Q18" s="137"/>
      <c r="R18" s="142"/>
      <c r="S18" s="138"/>
    </row>
    <row r="19" spans="2:19" ht="20.100000000000001" customHeight="1" x14ac:dyDescent="0.2">
      <c r="B19" s="102"/>
      <c r="C19" s="103"/>
      <c r="D19" s="103"/>
      <c r="E19" s="103"/>
      <c r="F19" s="104"/>
      <c r="G19" s="137"/>
      <c r="H19" s="138"/>
      <c r="I19" s="72" t="s">
        <v>31</v>
      </c>
      <c r="J19" s="1"/>
      <c r="K19" s="1"/>
      <c r="L19" s="1"/>
      <c r="M19" s="87" t="s">
        <v>222</v>
      </c>
      <c r="N19" s="227" t="s">
        <v>387</v>
      </c>
      <c r="O19" s="228"/>
      <c r="P19" s="229"/>
      <c r="Q19" s="137"/>
      <c r="R19" s="142"/>
      <c r="S19" s="138"/>
    </row>
    <row r="20" spans="2:19" ht="20.100000000000001" customHeight="1" x14ac:dyDescent="0.2">
      <c r="B20" s="102"/>
      <c r="C20" s="103"/>
      <c r="D20" s="103"/>
      <c r="E20" s="103"/>
      <c r="F20" s="104"/>
      <c r="G20" s="137"/>
      <c r="H20" s="138"/>
      <c r="I20" s="230" t="s">
        <v>388</v>
      </c>
      <c r="J20" s="231"/>
      <c r="K20" s="231"/>
      <c r="L20" s="75" t="s">
        <v>33</v>
      </c>
      <c r="M20" s="87" t="s">
        <v>222</v>
      </c>
      <c r="N20" s="234" t="s">
        <v>389</v>
      </c>
      <c r="O20" s="235"/>
      <c r="P20" s="236"/>
      <c r="Q20" s="186"/>
      <c r="R20" s="124"/>
      <c r="S20" s="125"/>
    </row>
    <row r="21" spans="2:19" ht="20.100000000000001" customHeight="1" x14ac:dyDescent="0.2">
      <c r="B21" s="102"/>
      <c r="C21" s="103"/>
      <c r="D21" s="103"/>
      <c r="E21" s="103"/>
      <c r="F21" s="104"/>
      <c r="G21" s="137"/>
      <c r="H21" s="138"/>
      <c r="I21" s="232"/>
      <c r="J21" s="233"/>
      <c r="K21" s="233"/>
      <c r="L21" s="76" t="s">
        <v>34</v>
      </c>
      <c r="M21" s="87" t="s">
        <v>390</v>
      </c>
      <c r="N21" s="237"/>
      <c r="O21" s="238"/>
      <c r="P21" s="239"/>
      <c r="Q21" s="129"/>
      <c r="R21" s="130"/>
      <c r="S21" s="131"/>
    </row>
    <row r="22" spans="2:19" ht="20.100000000000001" customHeight="1" x14ac:dyDescent="0.2">
      <c r="B22" s="102"/>
      <c r="C22" s="103"/>
      <c r="D22" s="103"/>
      <c r="E22" s="103"/>
      <c r="F22" s="104"/>
      <c r="G22" s="137"/>
      <c r="H22" s="138"/>
      <c r="I22" s="73" t="s">
        <v>35</v>
      </c>
      <c r="J22" s="74"/>
      <c r="K22" s="74"/>
      <c r="L22" s="74"/>
      <c r="M22" s="87" t="s">
        <v>390</v>
      </c>
      <c r="N22" s="227" t="s">
        <v>391</v>
      </c>
      <c r="O22" s="228"/>
      <c r="P22" s="229"/>
      <c r="Q22" s="137"/>
      <c r="R22" s="142"/>
      <c r="S22" s="138"/>
    </row>
    <row r="23" spans="2:19" ht="20.100000000000001" customHeight="1" x14ac:dyDescent="0.2">
      <c r="B23" s="102"/>
      <c r="C23" s="103"/>
      <c r="D23" s="103"/>
      <c r="E23" s="103"/>
      <c r="F23" s="104"/>
      <c r="G23" s="137" t="s">
        <v>36</v>
      </c>
      <c r="H23" s="138"/>
      <c r="I23" s="72" t="s">
        <v>37</v>
      </c>
      <c r="J23" s="1"/>
      <c r="K23" s="1"/>
      <c r="L23" s="1"/>
      <c r="M23" s="81"/>
      <c r="N23" s="156" t="s">
        <v>392</v>
      </c>
      <c r="O23" s="157"/>
      <c r="P23" s="158"/>
      <c r="Q23" s="137"/>
      <c r="R23" s="142"/>
      <c r="S23" s="138"/>
    </row>
    <row r="24" spans="2:19" ht="20.100000000000001" customHeight="1" x14ac:dyDescent="0.2">
      <c r="B24" s="102"/>
      <c r="C24" s="103"/>
      <c r="D24" s="103"/>
      <c r="E24" s="103"/>
      <c r="F24" s="104"/>
      <c r="G24" s="137"/>
      <c r="H24" s="138"/>
      <c r="I24" s="72" t="s">
        <v>38</v>
      </c>
      <c r="J24" s="1"/>
      <c r="K24" s="1"/>
      <c r="L24" s="1"/>
      <c r="M24" s="81"/>
      <c r="N24" s="156"/>
      <c r="O24" s="157"/>
      <c r="P24" s="158"/>
      <c r="Q24" s="137"/>
      <c r="R24" s="142"/>
      <c r="S24" s="138"/>
    </row>
    <row r="25" spans="2:19" ht="20.100000000000001" customHeight="1" x14ac:dyDescent="0.2">
      <c r="B25" s="102"/>
      <c r="C25" s="103"/>
      <c r="D25" s="103"/>
      <c r="E25" s="103"/>
      <c r="F25" s="104"/>
      <c r="G25" s="137"/>
      <c r="H25" s="138"/>
      <c r="I25" s="139" t="s">
        <v>39</v>
      </c>
      <c r="J25" s="140"/>
      <c r="K25" s="140"/>
      <c r="L25" s="141"/>
      <c r="M25" s="81"/>
      <c r="N25" s="180"/>
      <c r="O25" s="181"/>
      <c r="P25" s="182"/>
      <c r="Q25" s="186"/>
      <c r="R25" s="124"/>
      <c r="S25" s="125"/>
    </row>
    <row r="26" spans="2:19" ht="20.100000000000001" customHeight="1" x14ac:dyDescent="0.2">
      <c r="B26" s="102"/>
      <c r="C26" s="103"/>
      <c r="D26" s="103"/>
      <c r="E26" s="103"/>
      <c r="F26" s="104"/>
      <c r="G26" s="137"/>
      <c r="H26" s="138"/>
      <c r="I26" s="72" t="s">
        <v>40</v>
      </c>
      <c r="J26" s="1"/>
      <c r="K26" s="1"/>
      <c r="L26" s="1"/>
      <c r="M26" s="81"/>
      <c r="N26" s="156" t="s">
        <v>392</v>
      </c>
      <c r="O26" s="157"/>
      <c r="P26" s="158"/>
      <c r="Q26" s="137"/>
      <c r="R26" s="142"/>
      <c r="S26" s="138"/>
    </row>
    <row r="27" spans="2:19" ht="20.100000000000001" customHeight="1" x14ac:dyDescent="0.2">
      <c r="B27" s="102"/>
      <c r="C27" s="103"/>
      <c r="D27" s="103"/>
      <c r="E27" s="103"/>
      <c r="F27" s="104"/>
      <c r="G27" s="137"/>
      <c r="H27" s="138"/>
      <c r="I27" s="72" t="s">
        <v>41</v>
      </c>
      <c r="J27" s="1"/>
      <c r="K27" s="1"/>
      <c r="L27" s="1"/>
      <c r="M27" s="81"/>
      <c r="N27" s="156" t="s">
        <v>392</v>
      </c>
      <c r="O27" s="157"/>
      <c r="P27" s="158"/>
      <c r="Q27" s="137"/>
      <c r="R27" s="142"/>
      <c r="S27" s="138"/>
    </row>
    <row r="28" spans="2:19" ht="19.5" customHeight="1" x14ac:dyDescent="0.2">
      <c r="B28" s="171"/>
      <c r="C28" s="172"/>
      <c r="D28" s="172"/>
      <c r="E28" s="172"/>
      <c r="F28" s="173"/>
      <c r="G28" s="137"/>
      <c r="H28" s="138"/>
      <c r="I28" s="72" t="s">
        <v>42</v>
      </c>
      <c r="J28" s="1"/>
      <c r="K28" s="1"/>
      <c r="L28" s="1"/>
      <c r="M28" s="81"/>
      <c r="N28" s="156" t="s">
        <v>392</v>
      </c>
      <c r="O28" s="157"/>
      <c r="P28" s="158"/>
      <c r="Q28" s="137"/>
      <c r="R28" s="142"/>
      <c r="S28" s="138"/>
    </row>
    <row r="29" spans="2:19" ht="20.100000000000001" customHeight="1" x14ac:dyDescent="0.2">
      <c r="B29" s="99" t="s">
        <v>43</v>
      </c>
      <c r="C29" s="100"/>
      <c r="D29" s="100"/>
      <c r="E29" s="100"/>
      <c r="F29" s="101"/>
      <c r="G29" s="192" t="s">
        <v>44</v>
      </c>
      <c r="H29" s="193"/>
      <c r="I29" s="193"/>
      <c r="J29" s="193"/>
      <c r="K29" s="193"/>
      <c r="L29" s="78" t="s">
        <v>45</v>
      </c>
      <c r="M29" s="81"/>
      <c r="N29" s="254" t="s">
        <v>393</v>
      </c>
      <c r="O29" s="255"/>
      <c r="P29" s="256"/>
      <c r="Q29" s="186"/>
      <c r="R29" s="124"/>
      <c r="S29" s="125"/>
    </row>
    <row r="30" spans="2:19" ht="25.5" customHeight="1" x14ac:dyDescent="0.2">
      <c r="B30" s="102"/>
      <c r="C30" s="103"/>
      <c r="D30" s="103"/>
      <c r="E30" s="103"/>
      <c r="F30" s="104"/>
      <c r="G30" s="194"/>
      <c r="H30" s="195"/>
      <c r="I30" s="195"/>
      <c r="J30" s="195"/>
      <c r="K30" s="195"/>
      <c r="L30" s="79" t="s">
        <v>46</v>
      </c>
      <c r="M30" s="81"/>
      <c r="N30" s="257"/>
      <c r="O30" s="258"/>
      <c r="P30" s="259"/>
      <c r="Q30" s="126"/>
      <c r="R30" s="127"/>
      <c r="S30" s="128"/>
    </row>
    <row r="31" spans="2:19" ht="27" customHeight="1" x14ac:dyDescent="0.2">
      <c r="B31" s="102"/>
      <c r="C31" s="103"/>
      <c r="D31" s="103"/>
      <c r="E31" s="103"/>
      <c r="F31" s="104"/>
      <c r="G31" s="196"/>
      <c r="H31" s="197"/>
      <c r="I31" s="197"/>
      <c r="J31" s="197"/>
      <c r="K31" s="197"/>
      <c r="L31" s="80" t="s">
        <v>47</v>
      </c>
      <c r="M31" s="81"/>
      <c r="N31" s="260"/>
      <c r="O31" s="261"/>
      <c r="P31" s="262"/>
      <c r="Q31" s="129"/>
      <c r="R31" s="130"/>
      <c r="S31" s="131"/>
    </row>
    <row r="32" spans="2:19" ht="20.100000000000001" customHeight="1" x14ac:dyDescent="0.2">
      <c r="B32" s="102"/>
      <c r="C32" s="103"/>
      <c r="D32" s="103"/>
      <c r="E32" s="103"/>
      <c r="F32" s="104"/>
      <c r="G32" s="139" t="s">
        <v>48</v>
      </c>
      <c r="H32" s="140"/>
      <c r="I32" s="140"/>
      <c r="J32" s="140"/>
      <c r="K32" s="140"/>
      <c r="L32" s="140"/>
      <c r="M32" s="141"/>
      <c r="N32" s="227" t="s">
        <v>394</v>
      </c>
      <c r="O32" s="228"/>
      <c r="P32" s="229"/>
      <c r="Q32" s="137"/>
      <c r="R32" s="142"/>
      <c r="S32" s="138"/>
    </row>
    <row r="33" spans="2:19" ht="20.100000000000001" customHeight="1" x14ac:dyDescent="0.2">
      <c r="B33" s="102"/>
      <c r="C33" s="103"/>
      <c r="D33" s="103"/>
      <c r="E33" s="103"/>
      <c r="F33" s="104"/>
      <c r="G33" s="139" t="s">
        <v>49</v>
      </c>
      <c r="H33" s="140"/>
      <c r="I33" s="140"/>
      <c r="J33" s="140"/>
      <c r="K33" s="140"/>
      <c r="L33" s="140"/>
      <c r="M33" s="141"/>
      <c r="N33" s="227" t="s">
        <v>394</v>
      </c>
      <c r="O33" s="228"/>
      <c r="P33" s="229"/>
      <c r="Q33" s="137"/>
      <c r="R33" s="142"/>
      <c r="S33" s="138"/>
    </row>
    <row r="34" spans="2:19" ht="20.100000000000001" customHeight="1" x14ac:dyDescent="0.2">
      <c r="B34" s="102"/>
      <c r="C34" s="103"/>
      <c r="D34" s="103"/>
      <c r="E34" s="103"/>
      <c r="F34" s="104"/>
      <c r="G34" s="139" t="s">
        <v>50</v>
      </c>
      <c r="H34" s="140"/>
      <c r="I34" s="140"/>
      <c r="J34" s="140"/>
      <c r="K34" s="140"/>
      <c r="L34" s="140"/>
      <c r="M34" s="141"/>
      <c r="N34" s="227" t="s">
        <v>395</v>
      </c>
      <c r="O34" s="228"/>
      <c r="P34" s="229"/>
      <c r="Q34" s="137"/>
      <c r="R34" s="142"/>
      <c r="S34" s="138"/>
    </row>
    <row r="35" spans="2:19" ht="19.5" customHeight="1" x14ac:dyDescent="0.2">
      <c r="B35" s="102"/>
      <c r="C35" s="103"/>
      <c r="D35" s="103"/>
      <c r="E35" s="103"/>
      <c r="F35" s="104"/>
      <c r="G35" s="120" t="s">
        <v>51</v>
      </c>
      <c r="H35" s="187"/>
      <c r="I35" s="187"/>
      <c r="J35" s="187"/>
      <c r="K35" s="187"/>
      <c r="L35" s="187"/>
      <c r="M35" s="188"/>
      <c r="N35" s="251" t="s">
        <v>396</v>
      </c>
      <c r="O35" s="252"/>
      <c r="P35" s="253"/>
      <c r="Q35" s="189"/>
      <c r="R35" s="190"/>
      <c r="S35" s="191"/>
    </row>
    <row r="36" spans="2:19" ht="27" customHeight="1" x14ac:dyDescent="0.2">
      <c r="B36" s="99" t="s">
        <v>52</v>
      </c>
      <c r="C36" s="100"/>
      <c r="D36" s="100"/>
      <c r="E36" s="100"/>
      <c r="F36" s="101"/>
      <c r="G36" s="139" t="s">
        <v>397</v>
      </c>
      <c r="H36" s="140"/>
      <c r="I36" s="140"/>
      <c r="J36" s="140"/>
      <c r="K36" s="140"/>
      <c r="L36" s="140"/>
      <c r="M36" s="141"/>
      <c r="N36" s="135"/>
      <c r="O36" s="135"/>
      <c r="P36" s="136"/>
      <c r="Q36" s="123"/>
      <c r="R36" s="135"/>
      <c r="S36" s="136"/>
    </row>
    <row r="37" spans="2:19" ht="20.100000000000001" customHeight="1" x14ac:dyDescent="0.2">
      <c r="B37" s="102"/>
      <c r="C37" s="103"/>
      <c r="D37" s="103"/>
      <c r="E37" s="103"/>
      <c r="F37" s="104"/>
      <c r="G37" s="111" t="s">
        <v>54</v>
      </c>
      <c r="H37" s="112"/>
      <c r="I37" s="112"/>
      <c r="J37" s="112"/>
      <c r="K37" s="112"/>
      <c r="L37" s="112"/>
      <c r="M37" s="112"/>
      <c r="N37" s="112"/>
      <c r="O37" s="112"/>
      <c r="P37" s="113"/>
      <c r="Q37" s="240"/>
      <c r="R37" s="165"/>
      <c r="S37" s="149"/>
    </row>
    <row r="38" spans="2:19" ht="20.100000000000001" customHeight="1" x14ac:dyDescent="0.2">
      <c r="B38" s="102"/>
      <c r="C38" s="103"/>
      <c r="D38" s="103"/>
      <c r="E38" s="103"/>
      <c r="F38" s="104"/>
      <c r="G38" s="244" t="s">
        <v>398</v>
      </c>
      <c r="H38" s="245"/>
      <c r="I38" s="245"/>
      <c r="J38" s="245"/>
      <c r="K38" s="245"/>
      <c r="L38" s="245"/>
      <c r="M38" s="245"/>
      <c r="N38" s="245"/>
      <c r="O38" s="245"/>
      <c r="P38" s="246"/>
      <c r="Q38" s="240"/>
      <c r="R38" s="165"/>
      <c r="S38" s="149"/>
    </row>
    <row r="39" spans="2:19" ht="20.100000000000001" customHeight="1" x14ac:dyDescent="0.2">
      <c r="B39" s="102"/>
      <c r="C39" s="103"/>
      <c r="D39" s="103"/>
      <c r="E39" s="103"/>
      <c r="F39" s="104"/>
      <c r="G39" s="247"/>
      <c r="H39" s="245"/>
      <c r="I39" s="245"/>
      <c r="J39" s="245"/>
      <c r="K39" s="245"/>
      <c r="L39" s="245"/>
      <c r="M39" s="245"/>
      <c r="N39" s="245"/>
      <c r="O39" s="245"/>
      <c r="P39" s="246"/>
      <c r="Q39" s="240"/>
      <c r="R39" s="165"/>
      <c r="S39" s="149"/>
    </row>
    <row r="40" spans="2:19" ht="20.100000000000001" customHeight="1" x14ac:dyDescent="0.2">
      <c r="B40" s="171"/>
      <c r="C40" s="172"/>
      <c r="D40" s="172"/>
      <c r="E40" s="172"/>
      <c r="F40" s="173"/>
      <c r="G40" s="248"/>
      <c r="H40" s="249"/>
      <c r="I40" s="249"/>
      <c r="J40" s="249"/>
      <c r="K40" s="249"/>
      <c r="L40" s="249"/>
      <c r="M40" s="249"/>
      <c r="N40" s="249"/>
      <c r="O40" s="249"/>
      <c r="P40" s="250"/>
      <c r="Q40" s="241"/>
      <c r="R40" s="242"/>
      <c r="S40" s="243"/>
    </row>
    <row r="41" spans="2:19" ht="42" customHeight="1" x14ac:dyDescent="0.2">
      <c r="B41" s="105" t="s">
        <v>55</v>
      </c>
      <c r="C41" s="106"/>
      <c r="D41" s="106"/>
      <c r="E41" s="106"/>
      <c r="F41" s="107"/>
      <c r="G41" s="95"/>
      <c r="H41" s="120" t="s">
        <v>56</v>
      </c>
      <c r="I41" s="121"/>
      <c r="J41" s="121"/>
      <c r="K41" s="121"/>
      <c r="L41" s="121"/>
      <c r="M41" s="121"/>
      <c r="N41" s="121"/>
      <c r="O41" s="121"/>
      <c r="P41" s="121"/>
      <c r="Q41" s="121"/>
      <c r="R41" s="121"/>
      <c r="S41" s="122"/>
    </row>
    <row r="42" spans="2:19" ht="20.399999999999999" customHeight="1" x14ac:dyDescent="0.2">
      <c r="B42" s="18" t="s">
        <v>57</v>
      </c>
      <c r="C42" s="18"/>
    </row>
    <row r="43" spans="2:19" ht="17.100000000000001" customHeight="1" x14ac:dyDescent="0.2">
      <c r="B43" s="83" t="s">
        <v>399</v>
      </c>
      <c r="C43" s="83"/>
    </row>
    <row r="44" spans="2:19" ht="17.100000000000001" customHeight="1" x14ac:dyDescent="0.2">
      <c r="B44" s="83"/>
      <c r="C44" s="83" t="s">
        <v>59</v>
      </c>
    </row>
    <row r="45" spans="2:19" ht="17.100000000000001" customHeight="1" x14ac:dyDescent="0.2">
      <c r="B45" s="83" t="s">
        <v>60</v>
      </c>
      <c r="C45" s="83"/>
    </row>
    <row r="46" spans="2:19" ht="17.100000000000001" customHeight="1" x14ac:dyDescent="0.2">
      <c r="B46" s="83" t="s">
        <v>400</v>
      </c>
      <c r="C46" s="83"/>
    </row>
    <row r="47" spans="2:19" ht="17.100000000000001" customHeight="1" x14ac:dyDescent="0.2">
      <c r="B47" s="84" t="s">
        <v>62</v>
      </c>
      <c r="C47" s="83"/>
    </row>
    <row r="48" spans="2:19" ht="17.100000000000001" customHeight="1" x14ac:dyDescent="0.2">
      <c r="B48" s="84" t="s">
        <v>63</v>
      </c>
      <c r="C48" s="83"/>
    </row>
    <row r="49" spans="2:19" x14ac:dyDescent="0.2">
      <c r="B49" s="84" t="s">
        <v>401</v>
      </c>
      <c r="C49" s="83"/>
      <c r="D49" s="42"/>
      <c r="E49" s="42"/>
      <c r="F49" s="42"/>
      <c r="G49" s="42"/>
      <c r="H49" s="42"/>
      <c r="I49" s="42"/>
      <c r="J49" s="42"/>
      <c r="K49" s="42"/>
      <c r="L49" s="42"/>
      <c r="M49" s="42"/>
      <c r="N49" s="42"/>
      <c r="O49" s="42"/>
      <c r="P49" s="42"/>
      <c r="Q49" s="42"/>
      <c r="R49" s="42"/>
      <c r="S49" s="42"/>
    </row>
    <row r="50" spans="2:19" x14ac:dyDescent="0.2">
      <c r="B50" s="83"/>
      <c r="C50" s="83" t="s">
        <v>65</v>
      </c>
    </row>
    <row r="51" spans="2:19" x14ac:dyDescent="0.2">
      <c r="B51" s="85" t="s">
        <v>66</v>
      </c>
      <c r="C51" s="86"/>
      <c r="D51" s="42"/>
      <c r="E51" s="42"/>
      <c r="F51" s="42"/>
      <c r="G51" s="42"/>
      <c r="H51" s="42"/>
      <c r="I51" s="42"/>
      <c r="J51" s="42"/>
      <c r="K51" s="42"/>
      <c r="L51" s="42"/>
      <c r="M51" s="42"/>
      <c r="N51" s="42"/>
      <c r="O51" s="42"/>
      <c r="P51" s="42"/>
      <c r="Q51" s="42"/>
      <c r="R51" s="42"/>
      <c r="S51" s="42"/>
    </row>
  </sheetData>
  <mergeCells count="88">
    <mergeCell ref="B29:F35"/>
    <mergeCell ref="N25:P25"/>
    <mergeCell ref="Q25:S25"/>
    <mergeCell ref="G35:M35"/>
    <mergeCell ref="N35:P35"/>
    <mergeCell ref="Q35:S35"/>
    <mergeCell ref="Q32:S32"/>
    <mergeCell ref="G33:M33"/>
    <mergeCell ref="N33:P33"/>
    <mergeCell ref="G29:K31"/>
    <mergeCell ref="N29:P31"/>
    <mergeCell ref="Q29:S31"/>
    <mergeCell ref="G32:M32"/>
    <mergeCell ref="N32:P32"/>
    <mergeCell ref="G34:M34"/>
    <mergeCell ref="B36:F40"/>
    <mergeCell ref="G36:M36"/>
    <mergeCell ref="N36:P36"/>
    <mergeCell ref="Q36:S40"/>
    <mergeCell ref="G37:P37"/>
    <mergeCell ref="G38:P40"/>
    <mergeCell ref="N34:P34"/>
    <mergeCell ref="Q34:S34"/>
    <mergeCell ref="Q33:S33"/>
    <mergeCell ref="G23:H28"/>
    <mergeCell ref="N23:P23"/>
    <mergeCell ref="Q23:S23"/>
    <mergeCell ref="N24:P24"/>
    <mergeCell ref="Q24:S24"/>
    <mergeCell ref="N26:P26"/>
    <mergeCell ref="Q26:S26"/>
    <mergeCell ref="Q27:S27"/>
    <mergeCell ref="N28:P28"/>
    <mergeCell ref="Q28:S28"/>
    <mergeCell ref="N27:P27"/>
    <mergeCell ref="B16:L16"/>
    <mergeCell ref="N16:P16"/>
    <mergeCell ref="Q16:S16"/>
    <mergeCell ref="B17:F28"/>
    <mergeCell ref="G17:H22"/>
    <mergeCell ref="N17:P17"/>
    <mergeCell ref="Q17:S17"/>
    <mergeCell ref="N18:P18"/>
    <mergeCell ref="Q18:S18"/>
    <mergeCell ref="N19:P19"/>
    <mergeCell ref="Q19:S19"/>
    <mergeCell ref="I20:K21"/>
    <mergeCell ref="N20:P21"/>
    <mergeCell ref="Q20:S21"/>
    <mergeCell ref="N22:P22"/>
    <mergeCell ref="Q22:S22"/>
    <mergeCell ref="B13:F13"/>
    <mergeCell ref="G13:H13"/>
    <mergeCell ref="I13:L13"/>
    <mergeCell ref="M13:N13"/>
    <mergeCell ref="O13:S13"/>
    <mergeCell ref="B14:F14"/>
    <mergeCell ref="G14:H14"/>
    <mergeCell ref="I14:L14"/>
    <mergeCell ref="M14:N14"/>
    <mergeCell ref="O14:S14"/>
    <mergeCell ref="G11:L11"/>
    <mergeCell ref="O11:S11"/>
    <mergeCell ref="B12:F12"/>
    <mergeCell ref="G12:L12"/>
    <mergeCell ref="O12:S12"/>
    <mergeCell ref="E8:I8"/>
    <mergeCell ref="P8:Q8"/>
    <mergeCell ref="B41:F41"/>
    <mergeCell ref="H41:S41"/>
    <mergeCell ref="I25:L25"/>
    <mergeCell ref="M5:N8"/>
    <mergeCell ref="O5:O6"/>
    <mergeCell ref="P5:Q6"/>
    <mergeCell ref="R5:R6"/>
    <mergeCell ref="S5:S6"/>
    <mergeCell ref="P7:Q7"/>
    <mergeCell ref="B10:F10"/>
    <mergeCell ref="G10:L10"/>
    <mergeCell ref="M10:M12"/>
    <mergeCell ref="O10:S10"/>
    <mergeCell ref="B11:F11"/>
    <mergeCell ref="B1:S1"/>
    <mergeCell ref="M3:N3"/>
    <mergeCell ref="O3:S3"/>
    <mergeCell ref="M4:N4"/>
    <mergeCell ref="O4:Q4"/>
    <mergeCell ref="R4:S4"/>
  </mergeCells>
  <phoneticPr fontId="2"/>
  <dataValidations count="10">
    <dataValidation type="list" allowBlank="1" showInputMessage="1" showErrorMessage="1" sqref="N29:P31" xr:uid="{00000000-0002-0000-0300-000000000000}">
      <formula1>"　,○：実施済,×：未実施(HDD/SSD故障)"</formula1>
    </dataValidation>
    <dataValidation type="list" allowBlank="1" showInputMessage="1" showErrorMessage="1" sqref="N20:P21 N25:P25" xr:uid="{00000000-0002-0000-0300-000001000000}">
      <formula1>" 　,○：非該当,○:正常,×:紛失,×:故障,×:故障"</formula1>
    </dataValidation>
    <dataValidation type="list" allowBlank="1" showInputMessage="1" showErrorMessage="1" sqref="N22:P22 N19:P19 N27:P28" xr:uid="{00000000-0002-0000-0300-000002000000}">
      <formula1>"　,○：非該当,○：正常,×：故障,×：破損,×：紛失"</formula1>
    </dataValidation>
    <dataValidation type="list" allowBlank="1" showInputMessage="1" showErrorMessage="1" sqref="N35:P35" xr:uid="{00000000-0002-0000-0300-000003000000}">
      <formula1>"　,○：削除実施済,○：未登録確認,×：後日登録予定"</formula1>
    </dataValidation>
    <dataValidation type="list" allowBlank="1" showInputMessage="1" showErrorMessage="1" sqref="N32:P33" xr:uid="{00000000-0002-0000-0300-000004000000}">
      <formula1>"　,○：解除済み,○：未設定"</formula1>
    </dataValidation>
    <dataValidation type="list" allowBlank="1" showInputMessage="1" showErrorMessage="1" sqref="N34:P34" xr:uid="{00000000-0002-0000-0300-000005000000}">
      <formula1>"　,○：実施済み"</formula1>
    </dataValidation>
    <dataValidation type="list" allowBlank="1" showInputMessage="1" showErrorMessage="1" sqref="N18:P18 N26:P26 N24:P24" xr:uid="{00000000-0002-0000-0300-000006000000}">
      <formula1>"　,○：正常,×：故障,×：破損,×：紛失"</formula1>
    </dataValidation>
    <dataValidation type="list" allowBlank="1" showInputMessage="1" showErrorMessage="1" sqref="N23:P23 N17:P17" xr:uid="{00000000-0002-0000-0300-000007000000}">
      <formula1>"　,○：正常,×：故障,×：破損"</formula1>
    </dataValidation>
    <dataValidation type="list" allowBlank="1" showInputMessage="1" showErrorMessage="1" sqref="G11:L11" xr:uid="{00000000-0002-0000-0300-000008000000}">
      <formula1>レンタル種別</formula1>
    </dataValidation>
    <dataValidation type="list" allowBlank="1" showInputMessage="1" showErrorMessage="1" sqref="G12:L12" xr:uid="{00000000-0002-0000-0300-000009000000}">
      <formula1>機種番号</formula1>
    </dataValidation>
  </dataValidations>
  <pageMargins left="0.35433070866141736" right="0.11811023622047245" top="0.39370078740157483" bottom="0.39370078740157483" header="0.51181102362204722" footer="0.51181102362204722"/>
  <pageSetup paperSize="9" scale="94"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1711" r:id="rId4" name="Check Box 447">
              <controlPr defaultSize="0" autoFill="0" autoLine="0" autoPict="0">
                <anchor moveWithCells="1">
                  <from>
                    <xdr:col>6</xdr:col>
                    <xdr:colOff>30480</xdr:colOff>
                    <xdr:row>39</xdr:row>
                    <xdr:rowOff>236220</xdr:rowOff>
                  </from>
                  <to>
                    <xdr:col>6</xdr:col>
                    <xdr:colOff>266700</xdr:colOff>
                    <xdr:row>40</xdr:row>
                    <xdr:rowOff>502920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
  <sheetViews>
    <sheetView workbookViewId="0">
      <selection activeCell="L14" sqref="L14"/>
    </sheetView>
  </sheetViews>
  <sheetFormatPr defaultRowHeight="13.2" x14ac:dyDescent="0.2"/>
  <sheetData/>
  <phoneticPr fontId="2"/>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3AAE79B3D276849BD3500D1B5A01AD8" ma:contentTypeVersion="1" ma:contentTypeDescription="新しいドキュメントを作成します。" ma:contentTypeScope="" ma:versionID="af8bc6c849b2e0d64adfed4a7f75fc14">
  <xsd:schema xmlns:xsd="http://www.w3.org/2001/XMLSchema" xmlns:xs="http://www.w3.org/2001/XMLSchema" xmlns:p="http://schemas.microsoft.com/office/2006/metadata/properties" xmlns:ns1="http://schemas.microsoft.com/sharepoint/v3" targetNamespace="http://schemas.microsoft.com/office/2006/metadata/properties" ma:root="true" ma:fieldsID="b5ecf1e46576dcaa6f222bfa981ffc34"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スケジュールの開始日" ma:description="[スケジュールの開始日] は、発行機能により作成されたサイト列です。このページがサイトの閲覧者に表示される最初の日時を示すために使われます。" ma:internalName="PublishingStartDate">
      <xsd:simpleType>
        <xsd:restriction base="dms:Unknown"/>
      </xsd:simpleType>
    </xsd:element>
    <xsd:element name="PublishingExpirationDate" ma:index="9" nillable="true" ma:displayName="スケジュールの終了日" ma:description="[スケジュールの終了日] は、発行機能により作成されたサイト列です。このページがサイトの閲覧者に表示されなくなる日時を示すために使われます。"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64A40D-9534-47E2-BC11-513F003AC9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D76DA4-FDB1-45D9-8430-DB6C44E769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返却票</vt:lpstr>
      <vt:lpstr>機種番号リスト</vt:lpstr>
      <vt:lpstr>レンタル種別リスト</vt:lpstr>
      <vt:lpstr>返却票 (記入方法)</vt:lpstr>
      <vt:lpstr>ｼｰﾄ３(秘文ME-SI情報の削除説明)</vt:lpstr>
      <vt:lpstr>返却票!Print_Area</vt:lpstr>
      <vt:lpstr>'返却票 (記入方法)'!Print_Area</vt:lpstr>
      <vt:lpstr>レンタル種別</vt:lpstr>
      <vt:lpstr>機器情報</vt:lpstr>
      <vt:lpstr>機種番号</vt:lpstr>
    </vt:vector>
  </TitlesOfParts>
  <Manager/>
  <Company>日立ソフト</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日立ソフト</dc:creator>
  <cp:keywords/>
  <dc:description/>
  <cp:lastModifiedBy>遠藤勝義 / ENDOU，KATSUYOSHI</cp:lastModifiedBy>
  <cp:revision/>
  <dcterms:created xsi:type="dcterms:W3CDTF">2009-05-15T06:41:59Z</dcterms:created>
  <dcterms:modified xsi:type="dcterms:W3CDTF">2022-05-11T01:20:32Z</dcterms:modified>
  <cp:category/>
  <cp:contentStatus/>
</cp:coreProperties>
</file>